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9A6B227D-ACA7-8842-8AB3-8D3B3E80D74E}" xr6:coauthVersionLast="47" xr6:coauthVersionMax="47" xr10:uidLastSave="{00000000-0000-0000-0000-000000000000}"/>
  <bookViews>
    <workbookView xWindow="52540" yWindow="4400" windowWidth="44360" windowHeight="26000" xr2:uid="{00000000-000D-0000-FFFF-FFFF00000000}"/>
  </bookViews>
  <sheets>
    <sheet name="Study 1 result" sheetId="21" r:id="rId1"/>
    <sheet name="Study 1 result_raw" sheetId="20" r:id="rId2"/>
    <sheet name="Result_PSTRE" sheetId="13" r:id="rId3"/>
    <sheet name="Result_LITNUM" sheetId="3" r:id="rId4"/>
    <sheet name="PSTRE_ranef_pv1" sheetId="19" r:id="rId5"/>
    <sheet name="LITNUM_ranef_pv1" sheetId="18" r:id="rId6"/>
    <sheet name="PSTRE PVs" sheetId="12" r:id="rId7"/>
    <sheet name="LITNUM PVs" sheetId="16" r:id="rId8"/>
    <sheet name="Null model" sheetId="2" r:id="rId9"/>
    <sheet name="Model AIC comparison" sheetId="8" r:id="rId10"/>
  </sheets>
  <definedNames>
    <definedName name="_xlnm._FilterDatabase" localSheetId="5" hidden="1">LITNUM_ranef_pv1!$A$1:$H$141</definedName>
    <definedName name="_xlnm._FilterDatabase" localSheetId="4" hidden="1">PSTRE_ranef_pv1!$A$1:$H$97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0" l="1"/>
  <c r="I7" i="20"/>
  <c r="I8" i="20"/>
  <c r="I9" i="20"/>
  <c r="I10" i="20"/>
  <c r="I11" i="20"/>
  <c r="I12" i="20"/>
  <c r="I13" i="20"/>
  <c r="I14" i="20"/>
  <c r="I15" i="20"/>
  <c r="I16" i="20"/>
  <c r="I17" i="20"/>
  <c r="I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5" i="20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F2" i="18"/>
  <c r="E2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F2" i="19"/>
  <c r="E2" i="19"/>
  <c r="P17" i="20"/>
  <c r="N17" i="20"/>
  <c r="O17" i="20" s="1"/>
  <c r="M17" i="20"/>
  <c r="H17" i="20"/>
  <c r="G17" i="20"/>
  <c r="F17" i="20"/>
  <c r="E17" i="20"/>
  <c r="P16" i="20"/>
  <c r="N16" i="20"/>
  <c r="M16" i="20"/>
  <c r="O16" i="20" s="1"/>
  <c r="H16" i="20"/>
  <c r="F16" i="20"/>
  <c r="E16" i="20"/>
  <c r="G16" i="20" s="1"/>
  <c r="P15" i="20"/>
  <c r="N15" i="20"/>
  <c r="O15" i="20" s="1"/>
  <c r="M15" i="20"/>
  <c r="H15" i="20"/>
  <c r="G15" i="20"/>
  <c r="F15" i="20"/>
  <c r="E15" i="20"/>
  <c r="P14" i="20"/>
  <c r="N14" i="20"/>
  <c r="M14" i="20"/>
  <c r="O14" i="20" s="1"/>
  <c r="H14" i="20"/>
  <c r="F14" i="20"/>
  <c r="E14" i="20"/>
  <c r="G14" i="20" s="1"/>
  <c r="P13" i="20"/>
  <c r="N13" i="20"/>
  <c r="O13" i="20" s="1"/>
  <c r="M13" i="20"/>
  <c r="H13" i="20"/>
  <c r="G13" i="20"/>
  <c r="F13" i="20"/>
  <c r="E13" i="20"/>
  <c r="P12" i="20"/>
  <c r="N12" i="20"/>
  <c r="M12" i="20"/>
  <c r="O12" i="20" s="1"/>
  <c r="H12" i="20"/>
  <c r="F12" i="20"/>
  <c r="E12" i="20"/>
  <c r="G12" i="20" s="1"/>
  <c r="P11" i="20"/>
  <c r="N11" i="20"/>
  <c r="O11" i="20" s="1"/>
  <c r="M11" i="20"/>
  <c r="H11" i="20"/>
  <c r="G11" i="20"/>
  <c r="F11" i="20"/>
  <c r="E11" i="20"/>
  <c r="P10" i="20"/>
  <c r="N10" i="20"/>
  <c r="M10" i="20"/>
  <c r="O10" i="20" s="1"/>
  <c r="H10" i="20"/>
  <c r="F10" i="20"/>
  <c r="E10" i="20"/>
  <c r="P9" i="20"/>
  <c r="N9" i="20"/>
  <c r="O9" i="20" s="1"/>
  <c r="M9" i="20"/>
  <c r="H9" i="20"/>
  <c r="G9" i="20"/>
  <c r="F9" i="20"/>
  <c r="E9" i="20"/>
  <c r="P8" i="20"/>
  <c r="N8" i="20"/>
  <c r="M8" i="20"/>
  <c r="O8" i="20" s="1"/>
  <c r="H8" i="20"/>
  <c r="F8" i="20"/>
  <c r="E8" i="20"/>
  <c r="G8" i="20" s="1"/>
  <c r="P7" i="20"/>
  <c r="N7" i="20"/>
  <c r="O7" i="20" s="1"/>
  <c r="M7" i="20"/>
  <c r="H7" i="20"/>
  <c r="G7" i="20"/>
  <c r="F7" i="20"/>
  <c r="E7" i="20"/>
  <c r="P6" i="20"/>
  <c r="N6" i="20"/>
  <c r="M6" i="20"/>
  <c r="O6" i="20" s="1"/>
  <c r="H6" i="20"/>
  <c r="F6" i="20"/>
  <c r="E6" i="20"/>
  <c r="P5" i="20"/>
  <c r="N5" i="20"/>
  <c r="O5" i="20" s="1"/>
  <c r="M5" i="20"/>
  <c r="H5" i="20"/>
  <c r="G5" i="20"/>
  <c r="F5" i="20"/>
  <c r="E5" i="20"/>
  <c r="G6" i="20" l="1"/>
  <c r="G10" i="20"/>
</calcChain>
</file>

<file path=xl/sharedStrings.xml><?xml version="1.0" encoding="utf-8"?>
<sst xmlns="http://schemas.openxmlformats.org/spreadsheetml/2006/main" count="4950" uniqueCount="950">
  <si>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</si>
  <si>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</si>
  <si>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</si>
  <si>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</si>
  <si>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</si>
  <si>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</si>
  <si>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</si>
  <si>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</si>
  <si>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</si>
  <si>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</si>
  <si>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</si>
  <si>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</si>
  <si>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</si>
  <si>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</si>
  <si>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</si>
  <si>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</si>
  <si>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</si>
  <si>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</si>
  <si>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</si>
  <si>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</si>
  <si>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</si>
  <si>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</si>
  <si>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</si>
  <si>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summary(m0)</t>
  </si>
  <si>
    <t xml:space="preserve">   Data: dt</t>
  </si>
  <si>
    <t xml:space="preserve">Scaled residuals: </t>
  </si>
  <si>
    <t xml:space="preserve">    Min      1Q  Median      3Q     Max </t>
  </si>
  <si>
    <t>(Intercept)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</si>
  <si>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</si>
  <si>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</si>
  <si>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</si>
  <si>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</si>
  <si>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</si>
  <si>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</si>
  <si>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</si>
  <si>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</si>
  <si>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</si>
  <si>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</si>
  <si>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</si>
  <si>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</si>
  <si>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</si>
  <si>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</si>
  <si>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</si>
  <si>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</si>
  <si>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</si>
  <si>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</si>
  <si>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</si>
  <si>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</si>
  <si>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theta</t>
  </si>
  <si>
    <t>b</t>
  </si>
  <si>
    <t>u</t>
  </si>
  <si>
    <t>v</t>
  </si>
  <si>
    <t>se_new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</si>
  <si>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</si>
  <si>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</si>
  <si>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</si>
  <si>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</si>
  <si>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</si>
  <si>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</si>
  <si>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</si>
  <si>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</si>
  <si>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</si>
  <si>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</si>
  <si>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</si>
  <si>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</si>
  <si>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</si>
  <si>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</si>
  <si>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</si>
  <si>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</si>
  <si>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</si>
  <si>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</si>
  <si>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</si>
  <si>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</si>
  <si>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</si>
  <si>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</si>
  <si>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</si>
  <si>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</si>
  <si>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</si>
  <si>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</si>
  <si>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</si>
  <si>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</si>
  <si>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</si>
  <si>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</si>
  <si>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</si>
  <si>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</si>
  <si>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</si>
  <si>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</si>
  <si>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</si>
  <si>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</si>
  <si>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</si>
  <si>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</si>
  <si>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Random intercept and random slope model</t>
  </si>
  <si>
    <t>AIC (PVLITNUM1)</t>
  </si>
  <si>
    <t>AIC (PVLITNUM5)</t>
  </si>
  <si>
    <t>Notes</t>
  </si>
  <si>
    <t>1 + PVLITNUM|Country</t>
  </si>
  <si>
    <t>1 + PVLITNUM + Gender|Country</t>
  </si>
  <si>
    <t>1 + PVLITNUM + Age|Country</t>
  </si>
  <si>
    <t>1 + PVLITNUM + STEM|Country</t>
  </si>
  <si>
    <t>1 + PVLITNUM + Education|Country</t>
  </si>
  <si>
    <t>1 + PVLITNUM + Training|Country</t>
  </si>
  <si>
    <t>1 + PVLITNUM + Experience|Country</t>
  </si>
  <si>
    <t xml:space="preserve"> 1 + PVLITNUM + Occupation|Country</t>
  </si>
  <si>
    <t>1 + PVLITNUM + Gender + STEM|Country</t>
  </si>
  <si>
    <t>1 + PVLITNUM + Gender + Training|Country</t>
  </si>
  <si>
    <t>p_sign</t>
  </si>
  <si>
    <t>reported</t>
  </si>
  <si>
    <t>PVLITNUM10_s</t>
  </si>
  <si>
    <t>**</t>
  </si>
  <si>
    <t>Gender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</si>
  <si>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</si>
  <si>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</si>
  <si>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</si>
  <si>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</si>
  <si>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</si>
  <si>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</si>
  <si>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STEM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</si>
  <si>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</si>
  <si>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</si>
  <si>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</si>
  <si>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</si>
  <si>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</si>
  <si>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</si>
  <si>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Random Intercept and Slope 05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</si>
  <si>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</si>
  <si>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</si>
  <si>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</si>
  <si>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</si>
  <si>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</si>
  <si>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</si>
  <si>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</si>
  <si>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</si>
  <si>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</si>
  <si>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</si>
  <si>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1|Country</t>
  </si>
  <si>
    <t>1+PVLITNUM|Country</t>
  </si>
  <si>
    <t>1+PVLITNUM+Gender|Country</t>
  </si>
  <si>
    <t>1+PVLITNUM+STEM|Country</t>
  </si>
  <si>
    <t>1+PVLITNUM+Training|Country</t>
  </si>
  <si>
    <t>&gt; m0 &lt;- glmer(Employed ~ 1 + (1 |Country), data = dt, family = binomial(link = "logit"), control = glmerControl(optimizer = "bobyqa"), nAGQ = 1)</t>
  </si>
  <si>
    <t>Generalized linear mixed model fit by maximum likelihood (Laplace Approximation) ['glmerMod']</t>
  </si>
  <si>
    <t xml:space="preserve"> Family: binomial  ( logit )</t>
  </si>
  <si>
    <t>Formula: Employed ~ 1 + (1 | Country)</t>
  </si>
  <si>
    <t>Control: glmerControl(optimizer = "bobyqa")</t>
  </si>
  <si>
    <t xml:space="preserve"> 30259.3  30276.4 -15127.6  30255.3    38550 </t>
  </si>
  <si>
    <t xml:space="preserve">-3.7805  0.3060  0.3712  0.4090  0.7578 </t>
  </si>
  <si>
    <t xml:space="preserve"> Groups  Name        Variance Std.Dev.</t>
  </si>
  <si>
    <t xml:space="preserve"> Country (Intercept) 0.2167   0.4655  </t>
  </si>
  <si>
    <t>Number of obs: 38552, groups:  Country, 35</t>
  </si>
  <si>
    <t xml:space="preserve">            Estimate Std. Error z value Pr(&gt;|z|)    </t>
  </si>
  <si>
    <t>(Intercept)   1.8808     0.0802   23.45   &lt;2e-16 ***</t>
  </si>
  <si>
    <t>1.881 (0.080)***</t>
  </si>
  <si>
    <t>0.217 (0.465)</t>
  </si>
  <si>
    <t>GDP per capita</t>
  </si>
  <si>
    <t>Poverty rate</t>
  </si>
  <si>
    <t>High School Completion</t>
  </si>
  <si>
    <t>1 + PVLITNUM + Gender + Experience|Country</t>
  </si>
  <si>
    <t>model running takes a long time</t>
  </si>
  <si>
    <t>z_value</t>
  </si>
  <si>
    <t>0.139 (0.373)</t>
  </si>
  <si>
    <t>0.136 (0.368)</t>
  </si>
  <si>
    <t>0.014 (0.117)</t>
  </si>
  <si>
    <t>0.119 (0.345)</t>
  </si>
  <si>
    <t>0.014 (0.115)</t>
  </si>
  <si>
    <t>0.041 (0.203)</t>
  </si>
  <si>
    <t>PVPSL10_s</t>
  </si>
  <si>
    <t>0.047 (0.12)</t>
  </si>
  <si>
    <t>0.146 (0.382)</t>
  </si>
  <si>
    <t>PSTRE</t>
  </si>
  <si>
    <t>PVPSL</t>
  </si>
  <si>
    <t>1+PVPSL|Country</t>
  </si>
  <si>
    <t>1+PVPSL+Gender|Country</t>
  </si>
  <si>
    <t>0.154 (0.187)</t>
  </si>
  <si>
    <t>0.099 (0.03)***</t>
  </si>
  <si>
    <t>0.315 (0.049)***</t>
  </si>
  <si>
    <t>-0.314 (0.048)***</t>
  </si>
  <si>
    <t>0.091 (0.05).</t>
  </si>
  <si>
    <t>0.615 (0.163)***</t>
  </si>
  <si>
    <t>0.239 (0.159)</t>
  </si>
  <si>
    <t>0.287 (0.173).</t>
  </si>
  <si>
    <t>0.52 (0.046)***</t>
  </si>
  <si>
    <t>0.171 (0.007)***</t>
  </si>
  <si>
    <t>-0.286 (0.088)**</t>
  </si>
  <si>
    <t>0.462 (0.072)***</t>
  </si>
  <si>
    <t>0.029 (0.068)</t>
  </si>
  <si>
    <t>-0.043 (0.098)</t>
  </si>
  <si>
    <t>0.012 (0.126)</t>
  </si>
  <si>
    <t>0.103 (0.107)</t>
  </si>
  <si>
    <t>-0.097 (0.088)</t>
  </si>
  <si>
    <t>0.061 (0.083)</t>
  </si>
  <si>
    <t>0.028 (0.12)</t>
  </si>
  <si>
    <t>0.173 (0.188)</t>
  </si>
  <si>
    <t>0.099 (0.038)**</t>
  </si>
  <si>
    <t>-0.312 (0.048)***</t>
  </si>
  <si>
    <t>0.091 (0.051).</t>
  </si>
  <si>
    <t>0.589 (0.164)***</t>
  </si>
  <si>
    <t>0.211 (0.16)</t>
  </si>
  <si>
    <t>0.266 (0.175)</t>
  </si>
  <si>
    <t>0.521 (0.046)***</t>
  </si>
  <si>
    <t>0.17 (0.007)***</t>
  </si>
  <si>
    <t>-0.287 (0.088)**</t>
  </si>
  <si>
    <t>0.46 (0.073)***</t>
  </si>
  <si>
    <t>-0.042 (0.097)</t>
  </si>
  <si>
    <t>0.002 (0.126)</t>
  </si>
  <si>
    <t>0.109 (0.109)</t>
  </si>
  <si>
    <t>-0.092 (0.087)</t>
  </si>
  <si>
    <t>0.062 (0.082)</t>
  </si>
  <si>
    <t>0.034 (0.119)</t>
  </si>
  <si>
    <t>0.025 (0.157)</t>
  </si>
  <si>
    <t>0.178 (0.187)</t>
  </si>
  <si>
    <t>0.103 (0.038)**</t>
  </si>
  <si>
    <t>0.329 (0.063)***</t>
  </si>
  <si>
    <t>-0.313 (0.048)***</t>
  </si>
  <si>
    <t>0.095 (0.051).</t>
  </si>
  <si>
    <t>0.574 (0.164)***</t>
  </si>
  <si>
    <t>0.194 (0.16)</t>
  </si>
  <si>
    <t>0.25 (0.175)</t>
  </si>
  <si>
    <t>-0.281 (0.089)**</t>
  </si>
  <si>
    <t>0.461 (0.073)***</t>
  </si>
  <si>
    <t>-0.039 (0.095)</t>
  </si>
  <si>
    <t>-0.039 (0.12)</t>
  </si>
  <si>
    <t>0.061 (0.107)</t>
  </si>
  <si>
    <t>-0.08 (0.084)</t>
  </si>
  <si>
    <t>0.057 (0.079)</t>
  </si>
  <si>
    <t>0.024 (0.116)</t>
  </si>
  <si>
    <t>0.182 (0.186)</t>
  </si>
  <si>
    <t>0.101 (0.038)**</t>
  </si>
  <si>
    <t>-0.309 (0.048)***</t>
  </si>
  <si>
    <t>0.125 (0.057)*</t>
  </si>
  <si>
    <t>0.586 (0.164)***</t>
  </si>
  <si>
    <t>0.214 (0.16)</t>
  </si>
  <si>
    <t>0.267 (0.175)</t>
  </si>
  <si>
    <t>-0.285 (0.088)**</t>
  </si>
  <si>
    <t>0.464 (0.073)***</t>
  </si>
  <si>
    <t>0.033 (0.068)</t>
  </si>
  <si>
    <t>-0.05 (0.091)</t>
  </si>
  <si>
    <t>0.03 (0.115)</t>
  </si>
  <si>
    <t>0.07 (0.099)</t>
  </si>
  <si>
    <t>-0.072 (0.081)</t>
  </si>
  <si>
    <t>0.113 (0.073)</t>
  </si>
  <si>
    <t>-0.011 (0.11)</t>
  </si>
  <si>
    <t>M5 Literacy + Numeracy
(1 + PVLITNUM + Training|Country)</t>
  </si>
  <si>
    <r>
      <t xml:space="preserve">M5 Literacy + Numeracy
(1 + PVLITNUM + Training|Country)
</t>
    </r>
    <r>
      <rPr>
        <b/>
        <sz val="10"/>
        <color rgb="FFFF0000"/>
        <rFont val="Calibri"/>
        <family val="2"/>
        <scheme val="minor"/>
      </rPr>
      <t>Refined</t>
    </r>
  </si>
  <si>
    <t>M4 Literacy + Numeracy
(1 + PVLITNUM + STEM|Country)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</si>
  <si>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</si>
  <si>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M6 Literacy + Numeracy
(1 + PVLITNUM + Gender + STEM|Country)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</si>
  <si>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</si>
  <si>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0.112 (0.334)</t>
  </si>
  <si>
    <t>0.013 (0.115)</t>
  </si>
  <si>
    <t>0.021 (0.145)</t>
  </si>
  <si>
    <t>-0.261 (0.045)***</t>
  </si>
  <si>
    <t>0.52 (0.043)***</t>
  </si>
  <si>
    <t>0.168 (0.006)***</t>
  </si>
  <si>
    <t>0.122 (0.349)</t>
  </si>
  <si>
    <t>0.013 (0.114)</t>
  </si>
  <si>
    <t>0.204 (0.191)</t>
  </si>
  <si>
    <t>0.097 (0.036)**</t>
  </si>
  <si>
    <t>-0.315 (0.048)***</t>
  </si>
  <si>
    <t>0.555 (0.165)***</t>
  </si>
  <si>
    <t>0.171 (0.161)</t>
  </si>
  <si>
    <t>0.233 (0.176)</t>
  </si>
  <si>
    <t>0.516 (0.064)***</t>
  </si>
  <si>
    <t>-0.283 (0.088)**</t>
  </si>
  <si>
    <t>0.462 (0.073)***</t>
  </si>
  <si>
    <t>0.031 (0.068)</t>
  </si>
  <si>
    <t>-0.036 (0.098)</t>
  </si>
  <si>
    <t>-0.001 (0.127)</t>
  </si>
  <si>
    <t>0.123 (0.109)</t>
  </si>
  <si>
    <t>-0.1 (0.088)</t>
  </si>
  <si>
    <t>0.054 (0.083)</t>
  </si>
  <si>
    <t>0.031 (0.12)</t>
  </si>
  <si>
    <t>0.156 (0.394)</t>
  </si>
  <si>
    <t>0.01 (0.1)</t>
  </si>
  <si>
    <t>0.053 (0.23)</t>
  </si>
  <si>
    <t>0.154 (0.392)</t>
  </si>
  <si>
    <t>0.191 (0.186)</t>
  </si>
  <si>
    <t>0.103 (0.037)**</t>
  </si>
  <si>
    <t>0.317 (0.065)***</t>
  </si>
  <si>
    <t>0.132 (0.059)*</t>
  </si>
  <si>
    <t>0.569 (0.164)***</t>
  </si>
  <si>
    <t>0.247 (0.175)</t>
  </si>
  <si>
    <t>0.519 (0.046)***</t>
  </si>
  <si>
    <t>-0.279 (0.089)**</t>
  </si>
  <si>
    <t>0.467 (0.073)***</t>
  </si>
  <si>
    <t>0.034 (0.068)</t>
  </si>
  <si>
    <t>-0.046 (0.089)</t>
  </si>
  <si>
    <t>0.018 (0.112)</t>
  </si>
  <si>
    <t>0.066 (0.098)</t>
  </si>
  <si>
    <t>-0.077 (0.079)</t>
  </si>
  <si>
    <t>0.111 (0.071)</t>
  </si>
  <si>
    <t>-0.019 (0.107)</t>
  </si>
  <si>
    <t>0.113 (0.335)</t>
  </si>
  <si>
    <t>0.049 (0.222)</t>
  </si>
  <si>
    <t>0.025 (0.159)</t>
  </si>
  <si>
    <t>0.227 (0.155)</t>
  </si>
  <si>
    <t>1+PVLITNUM+Gender+STEM|Country</t>
  </si>
  <si>
    <t>1+PVPSL+STEM|Country</t>
  </si>
  <si>
    <t>1+PVPSL+Training|Country</t>
  </si>
  <si>
    <t>1+PVPSL+Gender+STEM|Country</t>
  </si>
  <si>
    <t>lnm1</t>
  </si>
  <si>
    <t>lnm2</t>
  </si>
  <si>
    <t>lnm3</t>
  </si>
  <si>
    <t>1 |Country</t>
  </si>
  <si>
    <t>lnm4</t>
  </si>
  <si>
    <t>lnm5</t>
  </si>
  <si>
    <t>lnm6</t>
  </si>
  <si>
    <t>M1 Problem Solving
(1|Country)</t>
  </si>
  <si>
    <t>Residual</t>
  </si>
  <si>
    <t>M2 Problem Solving
(1 + PVPSL|Country)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</si>
  <si>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</si>
  <si>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</si>
  <si>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M3 Problem Solving
(1 + PVPSL + Gender|Country)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</si>
  <si>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</si>
  <si>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M4 Problem Solving
(1 + PVPSL + STEM|Country)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</si>
  <si>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</si>
  <si>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M5 Problem Solving
(1 + PVPSL + Training|Country)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</si>
  <si>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</si>
  <si>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M6 Problem Solving
(1 + PVPSL + Gender + STEM|Country)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</si>
  <si>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</si>
  <si>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0.192 (0.223)</t>
  </si>
  <si>
    <t>-0.009 (0.032)</t>
  </si>
  <si>
    <t>0.346 (0.055)***</t>
  </si>
  <si>
    <t>-0.33 (0.054)***</t>
  </si>
  <si>
    <t>0.146 (0.057)*</t>
  </si>
  <si>
    <t>0.543 (0.197)**</t>
  </si>
  <si>
    <t>0.114 (0.193)</t>
  </si>
  <si>
    <t>0.197 (0.207)</t>
  </si>
  <si>
    <t>0.548 (0.051)***</t>
  </si>
  <si>
    <t>0.17 (0.008)***</t>
  </si>
  <si>
    <t>-0.225 (0.106)*</t>
  </si>
  <si>
    <t>0.584 (0.082)***</t>
  </si>
  <si>
    <t>0.101 (0.078)</t>
  </si>
  <si>
    <t>-0.067 (0.101)</t>
  </si>
  <si>
    <t>-0.031 (0.139)</t>
  </si>
  <si>
    <t>-0.089 (0.092)</t>
  </si>
  <si>
    <t>0.068 (0.089)</t>
  </si>
  <si>
    <t>0.051 (0.125)</t>
  </si>
  <si>
    <t>0.262 (0.218)</t>
  </si>
  <si>
    <t>0 (0.031)</t>
  </si>
  <si>
    <t>0.378 (0.052)***</t>
  </si>
  <si>
    <t>-0.301 (0.051)***</t>
  </si>
  <si>
    <t>0.117 (0.054)*</t>
  </si>
  <si>
    <t>0.506 (0.195)**</t>
  </si>
  <si>
    <t>0.112 (0.192)</t>
  </si>
  <si>
    <t>0.166 (0.206)</t>
  </si>
  <si>
    <t>0.559 (0.049)***</t>
  </si>
  <si>
    <t>0.168 (0.007)***</t>
  </si>
  <si>
    <t>-0.263 (0.102)**</t>
  </si>
  <si>
    <t>0.511 (0.078)***</t>
  </si>
  <si>
    <t>0.056 (0.074)</t>
  </si>
  <si>
    <t>0.155 (0.393)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</si>
  <si>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</si>
  <si>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0.221 (0.225)</t>
  </si>
  <si>
    <t>0.008 (0.043)</t>
  </si>
  <si>
    <t>0.345 (0.055)***</t>
  </si>
  <si>
    <t>-0.328 (0.054)***</t>
  </si>
  <si>
    <t>0.144 (0.057)*</t>
  </si>
  <si>
    <t>0.511 (0.198)**</t>
  </si>
  <si>
    <t>0.083 (0.194)</t>
  </si>
  <si>
    <t>0.174 (0.209)</t>
  </si>
  <si>
    <t>0.55 (0.051)***</t>
  </si>
  <si>
    <t>0.169 (0.008)***</t>
  </si>
  <si>
    <t>-0.221 (0.106)*</t>
  </si>
  <si>
    <t>0.582 (0.082)***</t>
  </si>
  <si>
    <t>-0.066 (0.101)</t>
  </si>
  <si>
    <t>-0.042 (0.146)</t>
  </si>
  <si>
    <t>0.049 (0.124)</t>
  </si>
  <si>
    <t>-0.09 (0.095)</t>
  </si>
  <si>
    <t>0.073 (0.088)</t>
  </si>
  <si>
    <t>0.04 (0.134)</t>
  </si>
  <si>
    <t>0.148 (0.385)</t>
  </si>
  <si>
    <t>0.017 (0.128)</t>
  </si>
  <si>
    <t>0.289 (0.219)</t>
  </si>
  <si>
    <t>0.016 (0.039)</t>
  </si>
  <si>
    <t>0.377 (0.052)***</t>
  </si>
  <si>
    <t>-0.298 (0.052)***</t>
  </si>
  <si>
    <t>0.116 (0.054)*</t>
  </si>
  <si>
    <t>0.475 (0.196)*</t>
  </si>
  <si>
    <t>0.083 (0.193)</t>
  </si>
  <si>
    <t>0.142 (0.207)</t>
  </si>
  <si>
    <t>0.561 (0.049)***</t>
  </si>
  <si>
    <t>0.167 (0.007)***</t>
  </si>
  <si>
    <t>-0.259 (0.102)*</t>
  </si>
  <si>
    <t>0.509 (0.078)***</t>
  </si>
  <si>
    <t>0.055 (0.074)</t>
  </si>
  <si>
    <t>0.155 (0.394)</t>
  </si>
  <si>
    <t>0.015 (0.121)</t>
  </si>
  <si>
    <t>0.218 (0.223)</t>
  </si>
  <si>
    <t>0.013 (0.043)</t>
  </si>
  <si>
    <t>0.356 (0.063)***</t>
  </si>
  <si>
    <t>0.505 (0.198)*</t>
  </si>
  <si>
    <t>0.075 (0.195)</t>
  </si>
  <si>
    <t>0.166 (0.209)</t>
  </si>
  <si>
    <t>0.549 (0.051)***</t>
  </si>
  <si>
    <t>-0.215 (0.106)*</t>
  </si>
  <si>
    <t>0.102 (0.078)</t>
  </si>
  <si>
    <t>-0.061 (0.099)</t>
  </si>
  <si>
    <t>-0.09 (0.141)</t>
  </si>
  <si>
    <t>0.016 (0.122)</t>
  </si>
  <si>
    <t>-0.092 (0.092)</t>
  </si>
  <si>
    <t>0.065 (0.085)</t>
  </si>
  <si>
    <t>0.022 (0.131)</t>
  </si>
  <si>
    <t>0.132 (0.363)</t>
  </si>
  <si>
    <t>0.018 (0.134)</t>
  </si>
  <si>
    <t>0.023 (0.152)</t>
  </si>
  <si>
    <t>0.283 (0.218)</t>
  </si>
  <si>
    <t>0.021 (0.039)</t>
  </si>
  <si>
    <t>0.386 (0.063)***</t>
  </si>
  <si>
    <t>-0.297 (0.052)***</t>
  </si>
  <si>
    <t>0.123 (0.054)*</t>
  </si>
  <si>
    <t>0.467 (0.196)*</t>
  </si>
  <si>
    <t>0.075 (0.193)</t>
  </si>
  <si>
    <t>0.135 (0.207)</t>
  </si>
  <si>
    <t>-0.25 (0.102)*</t>
  </si>
  <si>
    <t>0.058 (0.074)</t>
  </si>
  <si>
    <t>0.139 (0.372)</t>
  </si>
  <si>
    <t>0.016 (0.128)</t>
  </si>
  <si>
    <t>0.035 (0.188)</t>
  </si>
  <si>
    <t>0.223 (0.222)</t>
  </si>
  <si>
    <t>0.011 (0.043)</t>
  </si>
  <si>
    <t>-0.324 (0.054)***</t>
  </si>
  <si>
    <t>0.176 (0.065)**</t>
  </si>
  <si>
    <t>0.507 (0.198)*</t>
  </si>
  <si>
    <t>0.085 (0.194)</t>
  </si>
  <si>
    <t>0.168 (0.008)***</t>
  </si>
  <si>
    <t>-0.218 (0.106)*</t>
  </si>
  <si>
    <t>0.59 (0.082)***</t>
  </si>
  <si>
    <t>0.107 (0.078)</t>
  </si>
  <si>
    <t>-0.066 (0.095)</t>
  </si>
  <si>
    <t>-0.03 (0.131)</t>
  </si>
  <si>
    <t>0.005 (0.114)</t>
  </si>
  <si>
    <t>-0.095 (0.087)</t>
  </si>
  <si>
    <t>0.142 (0.078).</t>
  </si>
  <si>
    <t>0.011 (0.121)</t>
  </si>
  <si>
    <t>0.122 (0.35)</t>
  </si>
  <si>
    <t>0.017 (0.129)</t>
  </si>
  <si>
    <t>0.28 (0.218)</t>
  </si>
  <si>
    <t>0.015 (0.039)</t>
  </si>
  <si>
    <t>0.376 (0.052)***</t>
  </si>
  <si>
    <t>-0.296 (0.052)***</t>
  </si>
  <si>
    <t>0.129 (0.06)*</t>
  </si>
  <si>
    <t>0.476 (0.196)*</t>
  </si>
  <si>
    <t>0.087 (0.193)</t>
  </si>
  <si>
    <t>0.146 (0.207)</t>
  </si>
  <si>
    <t>-0.257 (0.102)*</t>
  </si>
  <si>
    <t>0.514 (0.078)***</t>
  </si>
  <si>
    <t>0.06 (0.074)</t>
  </si>
  <si>
    <t>0.136 (0.369)</t>
  </si>
  <si>
    <t>0.015 (0.122)</t>
  </si>
  <si>
    <t>0.019 (0.139)</t>
  </si>
  <si>
    <t>0.244 (0.229)</t>
  </si>
  <si>
    <t>0.007 (0.041)</t>
  </si>
  <si>
    <t>0.481 (0.199)*</t>
  </si>
  <si>
    <t>0.049 (0.195)</t>
  </si>
  <si>
    <t>0.146 (0.21)</t>
  </si>
  <si>
    <t>0.523 (0.071)***</t>
  </si>
  <si>
    <t>0.586 (0.082)***</t>
  </si>
  <si>
    <t>0.103 (0.078)</t>
  </si>
  <si>
    <t>-0.025 (0.101)</t>
  </si>
  <si>
    <t>-0.065 (0.146)</t>
  </si>
  <si>
    <t>0.073 (0.123)</t>
  </si>
  <si>
    <t>-0.113 (0.097)</t>
  </si>
  <si>
    <t>0.034 (0.088)</t>
  </si>
  <si>
    <t>0.019 (0.134)</t>
  </si>
  <si>
    <t>0.197 (0.444)</t>
  </si>
  <si>
    <t>0.014 (0.118)</t>
  </si>
  <si>
    <t>0.063 (0.252)</t>
  </si>
  <si>
    <t>0.322 (0.223)</t>
  </si>
  <si>
    <t>0.015 (0.037)</t>
  </si>
  <si>
    <t>-0.303 (0.052)***</t>
  </si>
  <si>
    <t>0.119 (0.054)*</t>
  </si>
  <si>
    <t>0.443 (0.197)*</t>
  </si>
  <si>
    <t>0.046 (0.194)</t>
  </si>
  <si>
    <t>0.111 (0.208)</t>
  </si>
  <si>
    <t>0.544 (0.071)***</t>
  </si>
  <si>
    <t>0.197 (0.443)</t>
  </si>
  <si>
    <t>0.012 (0.106)</t>
  </si>
  <si>
    <t>0.075 (0.274)</t>
  </si>
  <si>
    <t>0.226 (0.222)</t>
  </si>
  <si>
    <t>0.014 (0.043)</t>
  </si>
  <si>
    <t>0.35 (0.065)***</t>
  </si>
  <si>
    <t>-0.325 (0.054)***</t>
  </si>
  <si>
    <t>0.178 (0.066)**</t>
  </si>
  <si>
    <t>0.497 (0.198)*</t>
  </si>
  <si>
    <t>0.074 (0.195)</t>
  </si>
  <si>
    <t>0.162 (0.209)</t>
  </si>
  <si>
    <t>-0.212 (0.106)*</t>
  </si>
  <si>
    <t>0.591 (0.082)***</t>
  </si>
  <si>
    <t>0.108 (0.078)</t>
  </si>
  <si>
    <t>-0.064 (0.094)</t>
  </si>
  <si>
    <t>-0.052 (0.132)</t>
  </si>
  <si>
    <t>0 (0.113)</t>
  </si>
  <si>
    <t>-0.098 (0.086)</t>
  </si>
  <si>
    <t>0.133 (0.077).</t>
  </si>
  <si>
    <t>0.002 (0.12)</t>
  </si>
  <si>
    <t>0.018 (0.135)</t>
  </si>
  <si>
    <t>0.03 (0.173)</t>
  </si>
  <si>
    <t>0.029 (0.169)</t>
  </si>
  <si>
    <t>0.281 (0.218)</t>
  </si>
  <si>
    <t>0.021 (0.04)</t>
  </si>
  <si>
    <t>0.387 (0.066)***</t>
  </si>
  <si>
    <t>-0.295 (0.052)***</t>
  </si>
  <si>
    <t>0.133 (0.063)*</t>
  </si>
  <si>
    <t>0.463 (0.196)*</t>
  </si>
  <si>
    <t>0.072 (0.193)</t>
  </si>
  <si>
    <t>0.131 (0.207)</t>
  </si>
  <si>
    <t>-0.246 (0.102)*</t>
  </si>
  <si>
    <t>0.516 (0.078)***</t>
  </si>
  <si>
    <t>0.064 (0.075)</t>
  </si>
  <si>
    <t>0.128 (0.358)</t>
  </si>
  <si>
    <t>0.046 (0.214)</t>
  </si>
  <si>
    <t>0.027 (0.166)</t>
  </si>
  <si>
    <t>0.010 (0.100)</t>
  </si>
  <si>
    <t>0.053 (0.230)</t>
  </si>
  <si>
    <t>0.091 (0.050).</t>
  </si>
  <si>
    <t>0.028 (0.120)</t>
  </si>
  <si>
    <t>0.170 (0.007)***</t>
  </si>
  <si>
    <t>0.520 (0.046)***</t>
  </si>
  <si>
    <t>0.250 (0.175)</t>
  </si>
  <si>
    <t>0.194 (0.160)</t>
  </si>
  <si>
    <t>0.214 (0.160)</t>
  </si>
  <si>
    <t>-0.100 (0.088)</t>
  </si>
  <si>
    <t>0.031 (0.120)</t>
  </si>
  <si>
    <t>0.211 (0.160)</t>
  </si>
  <si>
    <t>0.000 (0.113)</t>
  </si>
  <si>
    <t>0.002 (0.120)</t>
  </si>
  <si>
    <t>0.030 (0.173)</t>
  </si>
  <si>
    <t>0.060 (0.074)</t>
  </si>
  <si>
    <t>0.280 (0.218)</t>
  </si>
  <si>
    <t>0.000 (0.031)</t>
  </si>
  <si>
    <t>-0.030 (0.131)</t>
  </si>
  <si>
    <t>0.590 (0.082)***</t>
  </si>
  <si>
    <t>0.550 (0.051)***</t>
  </si>
  <si>
    <t>-0.330 (0.054)***</t>
  </si>
  <si>
    <t>0.170 (0.008)***</t>
  </si>
  <si>
    <t>0.047 (0.120)</t>
  </si>
  <si>
    <t>0.188 (0.18)</t>
  </si>
  <si>
    <t>0.101 (0.028)***</t>
  </si>
  <si>
    <t>0.363 (0.046)***</t>
  </si>
  <si>
    <t>-0.266 (0.045)***</t>
  </si>
  <si>
    <t>0.053 (0.047)</t>
  </si>
  <si>
    <t>0.608 (0.158)***</t>
  </si>
  <si>
    <t>0.278 (0.154).</t>
  </si>
  <si>
    <t>0.293 (0.169).</t>
  </si>
  <si>
    <t>0.521 (0.043)***</t>
  </si>
  <si>
    <t>0.169 (0.006)***</t>
  </si>
  <si>
    <t>-0.317 (0.084)***</t>
  </si>
  <si>
    <t>0.398 (0.068)***</t>
  </si>
  <si>
    <t>-0.034 (0.064)</t>
  </si>
  <si>
    <t>0.147 (0.383)</t>
  </si>
  <si>
    <t>0.209 (0.181)</t>
  </si>
  <si>
    <t>0.103 (0.036)**</t>
  </si>
  <si>
    <t>-0.264 (0.045)***</t>
  </si>
  <si>
    <t>0.053 (0.048)</t>
  </si>
  <si>
    <t>0.578 (0.159)***</t>
  </si>
  <si>
    <t>0.246 (0.155)</t>
  </si>
  <si>
    <t>0.269 (0.17)</t>
  </si>
  <si>
    <t>0.522 (0.043)***</t>
  </si>
  <si>
    <t>-0.319 (0.084)***</t>
  </si>
  <si>
    <t>0.395 (0.069)***</t>
  </si>
  <si>
    <t>-0.035 (0.064)</t>
  </si>
  <si>
    <t>0.141 (0.375)</t>
  </si>
  <si>
    <t>0.014 (0.119)</t>
  </si>
  <si>
    <t>0.212 (0.179)</t>
  </si>
  <si>
    <t>0.109 (0.035)**</t>
  </si>
  <si>
    <t>0.377 (0.064)***</t>
  </si>
  <si>
    <t>0.067 (0.048)</t>
  </si>
  <si>
    <t>0.557 (0.159)***</t>
  </si>
  <si>
    <t>0.224 (0.155)</t>
  </si>
  <si>
    <t>0.246 (0.17)</t>
  </si>
  <si>
    <t>-0.31 (0.084)***</t>
  </si>
  <si>
    <t>0.396 (0.069)***</t>
  </si>
  <si>
    <t>-0.033 (0.065)</t>
  </si>
  <si>
    <t>0.118 (0.343)</t>
  </si>
  <si>
    <t>0.014 (0.116)</t>
  </si>
  <si>
    <t>0.063 (0.251)</t>
  </si>
  <si>
    <t>0.198 (0.179)</t>
  </si>
  <si>
    <t>0.101 (0.036)**</t>
  </si>
  <si>
    <t>0.362 (0.046)***</t>
  </si>
  <si>
    <t>0.073 (0.052)</t>
  </si>
  <si>
    <t>0.583 (0.159)***</t>
  </si>
  <si>
    <t>0.254 (0.155)</t>
  </si>
  <si>
    <t>0.278 (0.17)</t>
  </si>
  <si>
    <t>0.398 (0.069)***</t>
  </si>
  <si>
    <t>-0.031 (0.065)</t>
  </si>
  <si>
    <t>0.24 (0.182)</t>
  </si>
  <si>
    <t>0.102 (0.033)**</t>
  </si>
  <si>
    <t>-0.268 (0.045)***</t>
  </si>
  <si>
    <t>0.057 (0.048)</t>
  </si>
  <si>
    <t>0.547 (0.16)***</t>
  </si>
  <si>
    <t>0.207 (0.156)</t>
  </si>
  <si>
    <t>0.235 (0.171)</t>
  </si>
  <si>
    <t>0.522 (0.062)***</t>
  </si>
  <si>
    <t>-0.316 (0.084)***</t>
  </si>
  <si>
    <t>0.01 (0.099)</t>
  </si>
  <si>
    <t>0.203 (0.178)</t>
  </si>
  <si>
    <t>0.107 (0.035)**</t>
  </si>
  <si>
    <t>0.369 (0.068)***</t>
  </si>
  <si>
    <t>0.086 (0.055)</t>
  </si>
  <si>
    <t>0.56 (0.159)***</t>
  </si>
  <si>
    <t>0.249 (0.17)</t>
  </si>
  <si>
    <t>0.519 (0.043)***</t>
  </si>
  <si>
    <t>-0.305 (0.084)***</t>
  </si>
  <si>
    <t>0.402 (0.069)***</t>
  </si>
  <si>
    <t>-0.025 (0.065)</t>
  </si>
  <si>
    <t>0.106 (0.326)</t>
  </si>
  <si>
    <t>0.078 (0.28)</t>
  </si>
  <si>
    <t>0.025 (0.158)</t>
  </si>
  <si>
    <t>0.560 (0.159)***</t>
  </si>
  <si>
    <t>0.249 (0.170)</t>
  </si>
  <si>
    <t>0.278 (0.170)</t>
  </si>
  <si>
    <t>0.246 (0.170)</t>
  </si>
  <si>
    <t>0.520 (0.043)***</t>
  </si>
  <si>
    <t>-0.310 (0.084)***</t>
  </si>
  <si>
    <t>0.269 (0.170)</t>
  </si>
  <si>
    <t>0.188 (0.180)</t>
  </si>
  <si>
    <t>0.240 (0.182)</t>
  </si>
  <si>
    <t>ranef</t>
  </si>
  <si>
    <t>est</t>
  </si>
  <si>
    <t>Austria</t>
  </si>
  <si>
    <t>LiteracyNumeracy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</si>
  <si>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</si>
  <si>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</si>
  <si>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</si>
  <si>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</si>
  <si>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</si>
  <si>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</si>
  <si>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</si>
  <si>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</si>
  <si>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</si>
  <si>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</si>
  <si>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</si>
  <si>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</si>
  <si>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</si>
  <si>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</si>
  <si>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</si>
  <si>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</si>
  <si>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</si>
  <si>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</si>
  <si>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</si>
  <si>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</si>
  <si>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</si>
  <si>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</si>
  <si>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</si>
  <si>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</si>
  <si>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</si>
  <si>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</si>
  <si>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</si>
  <si>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</si>
  <si>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</si>
  <si>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</si>
  <si>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</si>
  <si>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</si>
  <si>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</si>
  <si>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United States of America</t>
  </si>
  <si>
    <t>0.078 (0.280)</t>
  </si>
  <si>
    <t>-0.039 (0.120)</t>
  </si>
  <si>
    <t>0.030 (0.115)</t>
  </si>
  <si>
    <t>0.070 (0.099)</t>
  </si>
  <si>
    <t>0.460 (0.073)***</t>
  </si>
  <si>
    <t>-0.050 (0.091)</t>
  </si>
  <si>
    <t>-0.011 (0.110)</t>
  </si>
  <si>
    <t>0.010 (0.099)</t>
  </si>
  <si>
    <t>0.040 (0.134)</t>
  </si>
  <si>
    <t>0.122 (0.350)</t>
  </si>
  <si>
    <t>0.146 (0.210)</t>
  </si>
  <si>
    <t>0.350 (0.065)***</t>
  </si>
  <si>
    <t>-0.250 (0.102)*</t>
  </si>
  <si>
    <t>0.129 (0.060)*</t>
  </si>
  <si>
    <t>0.021 (0.040)</t>
  </si>
  <si>
    <t># of observations = 25, 248, # of countries = 32</t>
  </si>
  <si>
    <t># of observations = 35,248, # of countries = 35</t>
  </si>
  <si>
    <t>Literacy + Numeracy Final Model</t>
  </si>
  <si>
    <t>PSTRE Final Model</t>
  </si>
  <si>
    <t>Estimate</t>
  </si>
  <si>
    <t>95% CIs</t>
  </si>
  <si>
    <t>Exp(Estimate)</t>
  </si>
  <si>
    <t>Exp(95% CIs)</t>
  </si>
  <si>
    <t>Literacy + Numeracy/PSTRE</t>
  </si>
  <si>
    <t>[0.157, 0.181]</t>
  </si>
  <si>
    <t>[-0.475, -0.145]</t>
  </si>
  <si>
    <t>[0.358, 0.664]</t>
  </si>
  <si>
    <t>Study 1- Employability</t>
  </si>
  <si>
    <r>
      <rPr>
        <b/>
        <sz val="14"/>
        <rFont val="Times New Roman"/>
        <family val="1"/>
      </rPr>
      <t>Literacy + Numeracy</t>
    </r>
    <r>
      <rPr>
        <sz val="12"/>
        <rFont val="Times New Roman"/>
        <family val="1"/>
      </rPr>
      <t xml:space="preserve"> Final Model</t>
    </r>
  </si>
  <si>
    <r>
      <rPr>
        <b/>
        <sz val="14"/>
        <rFont val="Times New Roman"/>
        <family val="1"/>
      </rPr>
      <t>PSTRE</t>
    </r>
    <r>
      <rPr>
        <sz val="12"/>
        <rFont val="Times New Roman"/>
        <family val="1"/>
      </rPr>
      <t xml:space="preserve"> Final Model</t>
    </r>
  </si>
  <si>
    <t>Study 1 - Employability</t>
  </si>
  <si>
    <t>M7 Literacy + Numeracy
(1 + PVLITNUM + Gender + Training|Country)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</si>
  <si>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</t>
    </r>
  </si>
  <si>
    <t>M7 Problem Solving
(1 + PVPSL + Gender + Training|Country)</t>
  </si>
  <si>
    <r>
      <t xml:space="preserve">M7 Problem Solving
(1 + PVPSL + Gender + Training|Country)
</t>
    </r>
    <r>
      <rPr>
        <b/>
        <sz val="10"/>
        <color rgb="FFFF0000"/>
        <rFont val="Calibri"/>
        <family val="2"/>
        <scheme val="minor"/>
      </rPr>
      <t>Refined</t>
    </r>
  </si>
  <si>
    <t>0.21 (0.189)</t>
  </si>
  <si>
    <t>0.1 (0.036)**</t>
  </si>
  <si>
    <t>0.328 (0.062)***</t>
  </si>
  <si>
    <t>-0.316 (0.048)***</t>
  </si>
  <si>
    <t>0.096 (0.051).</t>
  </si>
  <si>
    <t>0.542 (0.165)**</t>
  </si>
  <si>
    <t>0.155 (0.161)</t>
  </si>
  <si>
    <t>0.219 (0.176)</t>
  </si>
  <si>
    <t>0.515 (0.063)***</t>
  </si>
  <si>
    <t>0.463 (0.073)***</t>
  </si>
  <si>
    <t>-0.037 (0.096)</t>
  </si>
  <si>
    <t>-0.039 (0.122)</t>
  </si>
  <si>
    <t>0.077 (0.107)</t>
  </si>
  <si>
    <t>-0.085 (0.086)</t>
  </si>
  <si>
    <t>0.051 (0.08)</t>
  </si>
  <si>
    <t>0.024 (0.117)</t>
  </si>
  <si>
    <t>0.131 (0.361)</t>
  </si>
  <si>
    <t>0.039 (0.198)</t>
  </si>
  <si>
    <t>0.051 (0.226)</t>
  </si>
  <si>
    <t>0.242 (0.18)</t>
  </si>
  <si>
    <t>0.103 (0.034)**</t>
  </si>
  <si>
    <t>0.378 (0.065)***</t>
  </si>
  <si>
    <t>-0.27 (0.045)***</t>
  </si>
  <si>
    <t>0.071 (0.048)</t>
  </si>
  <si>
    <t>0.528 (0.16)***</t>
  </si>
  <si>
    <t>0.187 (0.156)</t>
  </si>
  <si>
    <t>0.219 (0.171)</t>
  </si>
  <si>
    <t>0.517 (0.062)***</t>
  </si>
  <si>
    <t>-0.311 (0.084)***</t>
  </si>
  <si>
    <t>-0.032 (0.065)</t>
  </si>
  <si>
    <t>0.116 (0.065).</t>
  </si>
  <si>
    <t>0.01 (0.101)</t>
  </si>
  <si>
    <t>0.065 (0.255)</t>
  </si>
  <si>
    <t>0.064 (0.253)</t>
  </si>
  <si>
    <t>Random Intercept and Slope 06</t>
  </si>
  <si>
    <t>Random Intercept and Slope 06 (Refined)</t>
  </si>
  <si>
    <t>0.210 (0.189)</t>
  </si>
  <si>
    <t>0.100 (0.036)**</t>
  </si>
  <si>
    <t>0.051 (0.080)</t>
  </si>
  <si>
    <t>Random Intercept and Slope 06 (Refined)✧</t>
  </si>
  <si>
    <t>Random Intercept and Slope 02 (Refined)</t>
  </si>
  <si>
    <t>1+PVLITNUM+Gender+Training|Country</t>
  </si>
  <si>
    <t>0.245 (0.227)</t>
  </si>
  <si>
    <t>0.011 (0.042)</t>
  </si>
  <si>
    <t>0.358 (0.062)***</t>
  </si>
  <si>
    <t>-0.331 (0.054)***</t>
  </si>
  <si>
    <t>0.473 (0.199)*</t>
  </si>
  <si>
    <t>0.039 (0.195)</t>
  </si>
  <si>
    <t>0.14 (0.21)</t>
  </si>
  <si>
    <t>0.525 (0.071)***</t>
  </si>
  <si>
    <t>-0.216 (0.106)*</t>
  </si>
  <si>
    <t>0.589 (0.082)***</t>
  </si>
  <si>
    <t>0.104 (0.078)</t>
  </si>
  <si>
    <t>-0.032 (0.1)</t>
  </si>
  <si>
    <t>-0.101 (0.144)</t>
  </si>
  <si>
    <t>0.037 (0.122)</t>
  </si>
  <si>
    <t>-0.106 (0.095)</t>
  </si>
  <si>
    <t>0.04 (0.086)</t>
  </si>
  <si>
    <t>0.006 (0.134)</t>
  </si>
  <si>
    <t>0.162 (0.403)</t>
  </si>
  <si>
    <t>0.016 (0.124)</t>
  </si>
  <si>
    <t>0.062 (0.248)</t>
  </si>
  <si>
    <t>0.317 (0.221)</t>
  </si>
  <si>
    <t>0.019 (0.038)</t>
  </si>
  <si>
    <t>0.387 (0.063)***</t>
  </si>
  <si>
    <t>0.126 (0.054)*</t>
  </si>
  <si>
    <t>0.435 (0.197)*</t>
  </si>
  <si>
    <t>0.037 (0.194)</t>
  </si>
  <si>
    <t>0.107 (0.208)</t>
  </si>
  <si>
    <t>0.544 (0.07)***</t>
  </si>
  <si>
    <t>-0.252 (0.102)*</t>
  </si>
  <si>
    <t>0.058 (0.075)</t>
  </si>
  <si>
    <t>0.163 (0.403)</t>
  </si>
  <si>
    <t>0.013 (0.113)</t>
  </si>
  <si>
    <t>0.034 (0.184)</t>
  </si>
  <si>
    <t>0.074 (0.271)</t>
  </si>
  <si>
    <t>-0.032 (0.100)</t>
  </si>
  <si>
    <t>0.040 (0.086)</t>
  </si>
  <si>
    <t>0.140 (0.210)</t>
  </si>
  <si>
    <t>Random Intercept and Slope 04 (Refined)✧</t>
  </si>
  <si>
    <t>0.309 (0.221)</t>
  </si>
  <si>
    <t>0.013 (0.038)</t>
  </si>
  <si>
    <t>-0.3 (0.052)***</t>
  </si>
  <si>
    <t>0.14 (0.06)*</t>
  </si>
  <si>
    <t>0.052 (0.194)</t>
  </si>
  <si>
    <t>0.117 (0.208)</t>
  </si>
  <si>
    <t>0.546 (0.07)***</t>
  </si>
  <si>
    <t>-0.256 (0.102)*</t>
  </si>
  <si>
    <t>0.518 (0.078)***</t>
  </si>
  <si>
    <t>0.063 (0.074)</t>
  </si>
  <si>
    <t>0.131 (0.072).</t>
  </si>
  <si>
    <t>0.157 (0.396)</t>
  </si>
  <si>
    <t>0.013 (0.112)</t>
  </si>
  <si>
    <t>0.018 (0.136)</t>
  </si>
  <si>
    <t>0.072 (0.269)</t>
  </si>
  <si>
    <t>0.245 (0.226)</t>
  </si>
  <si>
    <t>0.009 (0.042)</t>
  </si>
  <si>
    <t>-0.327 (0.054)***</t>
  </si>
  <si>
    <t>0.174 (0.065)**</t>
  </si>
  <si>
    <t>0.482 (0.199)*</t>
  </si>
  <si>
    <t>0.055 (0.195)</t>
  </si>
  <si>
    <t>0.151 (0.21)</t>
  </si>
  <si>
    <t>0.531 (0.071)***</t>
  </si>
  <si>
    <t>-0.219 (0.106)*</t>
  </si>
  <si>
    <t>0.592 (0.082)***</t>
  </si>
  <si>
    <t>-0.05 (0.097)</t>
  </si>
  <si>
    <t>-0.043 (0.135)</t>
  </si>
  <si>
    <t>0.023 (0.115)</t>
  </si>
  <si>
    <t>-0.108 (0.09)</t>
  </si>
  <si>
    <t>0.117 (0.081)</t>
  </si>
  <si>
    <t>0.002 (0.124)</t>
  </si>
  <si>
    <t>0.152 (0.39)</t>
  </si>
  <si>
    <t>0.015 (0.12)</t>
  </si>
  <si>
    <t>0.023 (0.153)</t>
  </si>
  <si>
    <t>0.06 (0.245)</t>
  </si>
  <si>
    <t>Random Intercept and Slope 07</t>
  </si>
  <si>
    <t>1+PVPSL+Gender+Training|Country</t>
  </si>
  <si>
    <t>1+PVPSL+STEM+Training|Country</t>
  </si>
  <si>
    <t>M8 Problem Solving
(1 + PVPSL + STEM + Training|Country)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</si>
  <si>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</t>
    </r>
  </si>
  <si>
    <t>0.151 (0.210)</t>
  </si>
  <si>
    <t>-0.108 (0.090)</t>
  </si>
  <si>
    <t>1+PVLITNUM+STEM+Training|Country</t>
  </si>
  <si>
    <t>M8 Literacy + Numeracy
(1 + PVLITNUM + STEM + Training|Country)</t>
  </si>
  <si>
    <r>
      <t xml:space="preserve">M8 Literacy + Numeracy
(1 + PVLITNUM + STEM + Training|Country)
</t>
    </r>
    <r>
      <rPr>
        <b/>
        <sz val="10"/>
        <color rgb="FFFF0000"/>
        <rFont val="Calibri (Body)"/>
      </rPr>
      <t>Refined</t>
    </r>
  </si>
  <si>
    <t>0.212 (0.188)</t>
  </si>
  <si>
    <t>0.099 (0.036)**</t>
  </si>
  <si>
    <t>0.124 (0.057)*</t>
  </si>
  <si>
    <t>0.175 (0.161)</t>
  </si>
  <si>
    <t>0.236 (0.176)</t>
  </si>
  <si>
    <t>0.518 (0.063)***</t>
  </si>
  <si>
    <t>-0.281 (0.088)**</t>
  </si>
  <si>
    <t>0.466 (0.073)***</t>
  </si>
  <si>
    <t>0.035 (0.068)</t>
  </si>
  <si>
    <t>-0.053 (0.093)</t>
  </si>
  <si>
    <t>0.028 (0.117)</t>
  </si>
  <si>
    <t>0.076 (0.1)</t>
  </si>
  <si>
    <t>-0.079 (0.082)</t>
  </si>
  <si>
    <t>0.109 (0.075)</t>
  </si>
  <si>
    <t>-0.01 (0.112)</t>
  </si>
  <si>
    <t>0.123 (0.35)</t>
  </si>
  <si>
    <t>0.01 (0.098)</t>
  </si>
  <si>
    <t>0.019 (0.137)</t>
  </si>
  <si>
    <t>0.05 (0.223)</t>
  </si>
  <si>
    <t>0.228 (0.181)</t>
  </si>
  <si>
    <t>0.101 (0.034)**</t>
  </si>
  <si>
    <t>0.077 (0.052)</t>
  </si>
  <si>
    <t>0.551 (0.16)***</t>
  </si>
  <si>
    <t>0.214 (0.156)</t>
  </si>
  <si>
    <t>0.243 (0.171)</t>
  </si>
  <si>
    <t>0.519 (0.062)***</t>
  </si>
  <si>
    <t>-0.313 (0.084)***</t>
  </si>
  <si>
    <t>0.4 (0.069)***</t>
  </si>
  <si>
    <t>-0.029 (0.065)</t>
  </si>
  <si>
    <t>0.137 (0.37)</t>
  </si>
  <si>
    <t>0.012 (0.112)</t>
  </si>
  <si>
    <t>0.061 (0.248)</t>
  </si>
  <si>
    <t>0.050 (0.223)</t>
  </si>
  <si>
    <t>0.010 (0.098)</t>
  </si>
  <si>
    <t>-0.010 (0.112)</t>
  </si>
  <si>
    <t>0.076 (0.100)</t>
  </si>
  <si>
    <t>0.123 (0.350)</t>
  </si>
  <si>
    <t>0.400 (0.069)***</t>
  </si>
  <si>
    <t>0.551 (0.160)***</t>
  </si>
  <si>
    <t>Random Intercept and Slope 07 (Refined)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</si>
  <si>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Refined2</t>
    </r>
  </si>
  <si>
    <t>0.24 (0.18)</t>
  </si>
  <si>
    <t>0.106 (0.033)**</t>
  </si>
  <si>
    <t>0.376 (0.064)***</t>
  </si>
  <si>
    <t>0.07 (0.048)</t>
  </si>
  <si>
    <t>0.532 (0.161)***</t>
  </si>
  <si>
    <t>0.189 (0.157)</t>
  </si>
  <si>
    <t>0.221 (0.172)</t>
  </si>
  <si>
    <t>0.52 (0.063)***</t>
  </si>
  <si>
    <t>0.397 (0.069)***</t>
  </si>
  <si>
    <t>0.121 (0.348)</t>
  </si>
  <si>
    <t>0.009 (0.092)</t>
  </si>
  <si>
    <t>0.065 (0.254)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</si>
  <si>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Refined2</t>
    </r>
  </si>
  <si>
    <t>0.313 (0.222)</t>
  </si>
  <si>
    <t>-0.301 (0.052)***</t>
  </si>
  <si>
    <t>0.131 (0.06)*</t>
  </si>
  <si>
    <t>0.444 (0.197)*</t>
  </si>
  <si>
    <t>0.051 (0.194)</t>
  </si>
  <si>
    <t>0.115 (0.208)</t>
  </si>
  <si>
    <t>0.061 (0.074)</t>
  </si>
  <si>
    <t>0.177 (0.421)</t>
  </si>
  <si>
    <t>0.012 (0.107)</t>
  </si>
  <si>
    <t>0.017 (0.131)</t>
  </si>
  <si>
    <t>0.073 (0.27)</t>
  </si>
  <si>
    <t>Notes: for fixed effects, the statistics are parameter estimate and standard error; for random effects, the statistics are parameter variance and standard deviation.</t>
  </si>
  <si>
    <t>0.073 (0.270)</t>
  </si>
  <si>
    <t>0.015 (0.120)</t>
  </si>
  <si>
    <t>0.152 (0.390)</t>
  </si>
  <si>
    <t>0.060 (0.245)</t>
  </si>
  <si>
    <t>0.520 (0.063)***</t>
  </si>
  <si>
    <t>0.070 (0.048)</t>
  </si>
  <si>
    <t>0.240 (0.180)</t>
  </si>
  <si>
    <t>0.137 (0.370)</t>
  </si>
  <si>
    <t>sd</t>
  </si>
  <si>
    <t>95CI-</t>
  </si>
  <si>
    <t>95CI+</t>
  </si>
  <si>
    <t>[-0.113, 0.593]</t>
  </si>
  <si>
    <t>[0.041, 0.171]</t>
  </si>
  <si>
    <t>[0.251, 0.501]</t>
  </si>
  <si>
    <t>[-0.358, -0.182]</t>
  </si>
  <si>
    <t>[-0.024, 0.164]</t>
  </si>
  <si>
    <t>[0.216, 0.848]</t>
  </si>
  <si>
    <t>[-0.119, 0.497]</t>
  </si>
  <si>
    <t>[-0.116, 0.558]</t>
  </si>
  <si>
    <t>[0.397, 0.643]</t>
  </si>
  <si>
    <t>[0.262, 0.532]</t>
  </si>
  <si>
    <t>[-0.16, 0.094]</t>
  </si>
  <si>
    <t>[-0.115, 0.759]</t>
  </si>
  <si>
    <t>[-0.058, 0.088]</t>
  </si>
  <si>
    <t>[0.274, 0.478]</t>
  </si>
  <si>
    <t>[-0.405, -0.201]</t>
  </si>
  <si>
    <t>[0.013, 0.225]</t>
  </si>
  <si>
    <t>[0.057, 0.829]</t>
  </si>
  <si>
    <t>[-0.334, 0.426]</t>
  </si>
  <si>
    <t>[-0.297, 0.519]</t>
  </si>
  <si>
    <t>[0.405, 0.683]</t>
  </si>
  <si>
    <t>[0.154, 0.182]</t>
  </si>
  <si>
    <t>[-0.459, -0.059]</t>
  </si>
  <si>
    <t>[-0.089, 0.201]</t>
  </si>
  <si>
    <t>country</t>
  </si>
  <si>
    <t>condval</t>
  </si>
  <si>
    <t>condsd</t>
  </si>
  <si>
    <t>fixed_estimate</t>
  </si>
  <si>
    <t>&lt;= Final model</t>
  </si>
  <si>
    <t>&lt;= Final Model</t>
  </si>
  <si>
    <t>(1.39se)</t>
  </si>
  <si>
    <t>1.39se</t>
  </si>
  <si>
    <t>total_estimate</t>
  </si>
  <si>
    <t>[0.891, 2.136]</t>
  </si>
  <si>
    <t>[0.944, 1.091]</t>
  </si>
  <si>
    <t>[1.315, 1.613]</t>
  </si>
  <si>
    <t>[0.667, 0.818]</t>
  </si>
  <si>
    <t>[1.013, 1.252]</t>
  </si>
  <si>
    <t>[1.059, 2.291]</t>
  </si>
  <si>
    <t>[0.716, 1.531]</t>
  </si>
  <si>
    <t>[1.167, 1.199]</t>
  </si>
  <si>
    <t>[0.632, 0.943]</t>
  </si>
  <si>
    <t>[1.431, 1.942]</t>
  </si>
  <si>
    <t>[0.915, 1.223]</t>
  </si>
  <si>
    <t>[0.893, 1.809]</t>
  </si>
  <si>
    <t>[1.042, 1.186]</t>
  </si>
  <si>
    <t>[1.285, 1.651]</t>
  </si>
  <si>
    <t>[0.699, 0.834]</t>
  </si>
  <si>
    <t>[0.976, 1.178]</t>
  </si>
  <si>
    <t>[1.242, 2.334]</t>
  </si>
  <si>
    <t>[0.888, 1.643]</t>
  </si>
  <si>
    <t>[1.487, 1.903]</t>
  </si>
  <si>
    <t>[0.622, 0.865]</t>
  </si>
  <si>
    <t>[1.299, 1.703]</t>
  </si>
  <si>
    <t>[0.852, 1.099]</t>
  </si>
  <si>
    <t>[0.743, 1.680]</t>
  </si>
  <si>
    <t>[1.170, 1.198]</t>
  </si>
  <si>
    <t>[1.499, 1.980]</t>
  </si>
  <si>
    <t>[0.890, 1.747]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</si>
</sst>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rgb="FF0070C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166" fontId="5" fillId="3" borderId="0" xfId="0" applyNumberFormat="1" applyFont="1" applyFill="1" applyAlignment="1">
      <alignment horizontal="right" vertical="center"/>
    </xf>
    <xf numFmtId="164" fontId="9" fillId="3" borderId="1" xfId="0" applyNumberFormat="1" applyFont="1" applyFill="1" applyBorder="1" applyAlignment="1">
      <alignment horizontal="right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3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6" fontId="5" fillId="0" borderId="1" xfId="0" applyNumberFormat="1" applyFont="1" applyBorder="1" applyAlignment="1">
      <alignment horizontal="left" vertical="center"/>
    </xf>
    <xf numFmtId="166" fontId="5" fillId="3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64" fontId="0" fillId="5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165" fontId="18" fillId="0" borderId="0" xfId="0" quotePrefix="1" applyNumberFormat="1" applyFont="1" applyFill="1" applyBorder="1" applyAlignment="1">
      <alignment horizontal="left" vertical="center"/>
    </xf>
    <xf numFmtId="49" fontId="18" fillId="0" borderId="0" xfId="0" quotePrefix="1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/>
    </xf>
    <xf numFmtId="1" fontId="18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64" fontId="18" fillId="0" borderId="1" xfId="0" applyNumberFormat="1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6" xfId="0" quotePrefix="1" applyFont="1" applyBorder="1" applyAlignment="1">
      <alignment vertical="center"/>
    </xf>
    <xf numFmtId="0" fontId="18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20" fillId="0" borderId="8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left" vertical="center"/>
    </xf>
    <xf numFmtId="164" fontId="20" fillId="0" borderId="9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164" fontId="1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0" fillId="6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Fill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Fill="1" applyAlignment="1">
      <alignment horizontal="center" vertical="center"/>
    </xf>
    <xf numFmtId="0" fontId="31" fillId="0" borderId="0" xfId="0" applyFont="1"/>
    <xf numFmtId="165" fontId="0" fillId="0" borderId="0" xfId="0" applyNumberFormat="1" applyFill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vertical="center"/>
    </xf>
    <xf numFmtId="0" fontId="20" fillId="7" borderId="0" xfId="0" quotePrefix="1" applyFont="1" applyFill="1" applyAlignment="1">
      <alignment vertical="center"/>
    </xf>
    <xf numFmtId="164" fontId="20" fillId="7" borderId="1" xfId="0" applyNumberFormat="1" applyFont="1" applyFill="1" applyBorder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49" fontId="19" fillId="8" borderId="6" xfId="0" applyNumberFormat="1" applyFont="1" applyFill="1" applyBorder="1" applyAlignment="1">
      <alignment horizontal="left" vertical="center"/>
    </xf>
    <xf numFmtId="165" fontId="19" fillId="8" borderId="0" xfId="0" applyNumberFormat="1" applyFont="1" applyFill="1" applyAlignment="1">
      <alignment horizontal="center" vertical="center"/>
    </xf>
    <xf numFmtId="165" fontId="20" fillId="8" borderId="0" xfId="0" applyNumberFormat="1" applyFont="1" applyFill="1" applyAlignment="1">
      <alignment horizontal="center" vertical="center"/>
    </xf>
    <xf numFmtId="165" fontId="20" fillId="8" borderId="7" xfId="0" applyNumberFormat="1" applyFont="1" applyFill="1" applyBorder="1" applyAlignment="1">
      <alignment horizontal="center" vertical="center"/>
    </xf>
    <xf numFmtId="49" fontId="19" fillId="8" borderId="8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49" fontId="19" fillId="3" borderId="6" xfId="0" applyNumberFormat="1" applyFont="1" applyFill="1" applyBorder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49" fontId="20" fillId="3" borderId="0" xfId="0" applyNumberFormat="1" applyFont="1" applyFill="1" applyAlignment="1">
      <alignment horizontal="center" vertical="center"/>
    </xf>
    <xf numFmtId="49" fontId="19" fillId="3" borderId="8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793-F5A6-DA4D-9708-7D89CE3448CB}">
  <dimension ref="A2:I23"/>
  <sheetViews>
    <sheetView showGridLines="0" tabSelected="1" zoomScaleNormal="100" workbookViewId="0">
      <selection activeCell="L18" sqref="L18"/>
    </sheetView>
  </sheetViews>
  <sheetFormatPr baseColWidth="10" defaultRowHeight="16" x14ac:dyDescent="0.2"/>
  <cols>
    <col min="1" max="1" width="42.1640625" customWidth="1"/>
    <col min="2" max="2" width="15.83203125" style="122" customWidth="1"/>
    <col min="3" max="3" width="15.83203125" style="89" customWidth="1"/>
    <col min="4" max="4" width="13.83203125" style="89" customWidth="1"/>
    <col min="5" max="5" width="15.83203125" style="89" customWidth="1"/>
    <col min="6" max="6" width="15.83203125" style="124" customWidth="1"/>
    <col min="7" max="7" width="15.83203125" style="90" customWidth="1"/>
    <col min="8" max="8" width="13.83203125" style="90" customWidth="1"/>
    <col min="9" max="9" width="15.83203125" style="90" customWidth="1"/>
  </cols>
  <sheetData>
    <row r="2" spans="1:9" s="84" customFormat="1" ht="22" customHeight="1" x14ac:dyDescent="0.2">
      <c r="A2" s="146" t="s">
        <v>682</v>
      </c>
      <c r="B2" s="153" t="s">
        <v>683</v>
      </c>
      <c r="C2" s="154"/>
      <c r="D2" s="154"/>
      <c r="E2" s="155"/>
      <c r="F2" s="171" t="s">
        <v>684</v>
      </c>
      <c r="G2" s="171"/>
      <c r="H2" s="171"/>
      <c r="I2" s="171"/>
    </row>
    <row r="3" spans="1:9" s="85" customFormat="1" ht="22" customHeight="1" x14ac:dyDescent="0.2">
      <c r="A3" s="147"/>
      <c r="B3" s="156" t="s">
        <v>674</v>
      </c>
      <c r="C3" s="157" t="s">
        <v>675</v>
      </c>
      <c r="D3" s="158" t="s">
        <v>676</v>
      </c>
      <c r="E3" s="159" t="s">
        <v>677</v>
      </c>
      <c r="F3" s="172" t="s">
        <v>674</v>
      </c>
      <c r="G3" s="173" t="s">
        <v>675</v>
      </c>
      <c r="H3" s="174" t="s">
        <v>676</v>
      </c>
      <c r="I3" s="174" t="s">
        <v>677</v>
      </c>
    </row>
    <row r="4" spans="1:9" s="86" customFormat="1" ht="22" customHeight="1" x14ac:dyDescent="0.2">
      <c r="A4" s="86" t="s">
        <v>17</v>
      </c>
      <c r="B4" s="160"/>
      <c r="C4" s="161"/>
      <c r="D4" s="162"/>
      <c r="E4" s="163"/>
      <c r="F4" s="175"/>
      <c r="G4" s="176"/>
      <c r="H4" s="177"/>
      <c r="I4" s="177"/>
    </row>
    <row r="5" spans="1:9" s="86" customFormat="1" ht="22" customHeight="1" x14ac:dyDescent="0.2">
      <c r="A5" s="87" t="s">
        <v>18</v>
      </c>
      <c r="B5" s="164" t="s">
        <v>887</v>
      </c>
      <c r="C5" s="165" t="s">
        <v>892</v>
      </c>
      <c r="D5" s="166">
        <v>1.2712491503214047</v>
      </c>
      <c r="E5" s="167" t="s">
        <v>935</v>
      </c>
      <c r="F5" s="178" t="s">
        <v>467</v>
      </c>
      <c r="G5" s="179" t="s">
        <v>903</v>
      </c>
      <c r="H5" s="180">
        <v>1.3798847759572466</v>
      </c>
      <c r="I5" s="180" t="s">
        <v>924</v>
      </c>
    </row>
    <row r="6" spans="1:9" s="86" customFormat="1" ht="22" customHeight="1" x14ac:dyDescent="0.2">
      <c r="A6" s="87" t="s">
        <v>678</v>
      </c>
      <c r="B6" s="164" t="s">
        <v>857</v>
      </c>
      <c r="C6" s="165" t="s">
        <v>893</v>
      </c>
      <c r="D6" s="166">
        <v>1.1118218765065309</v>
      </c>
      <c r="E6" s="167" t="s">
        <v>936</v>
      </c>
      <c r="F6" s="178" t="s">
        <v>468</v>
      </c>
      <c r="G6" s="179" t="s">
        <v>904</v>
      </c>
      <c r="H6" s="180">
        <v>1.0151130646157189</v>
      </c>
      <c r="I6" s="180" t="s">
        <v>925</v>
      </c>
    </row>
    <row r="7" spans="1:9" s="52" customFormat="1" ht="22" customHeight="1" x14ac:dyDescent="0.2">
      <c r="A7" s="55" t="s">
        <v>19</v>
      </c>
      <c r="B7" s="164" t="s">
        <v>858</v>
      </c>
      <c r="C7" s="165" t="s">
        <v>894</v>
      </c>
      <c r="D7" s="166">
        <v>1.456447133771086</v>
      </c>
      <c r="E7" s="167" t="s">
        <v>937</v>
      </c>
      <c r="F7" s="178" t="s">
        <v>438</v>
      </c>
      <c r="G7" s="179" t="s">
        <v>905</v>
      </c>
      <c r="H7" s="180">
        <v>1.456447133771086</v>
      </c>
      <c r="I7" s="180" t="s">
        <v>926</v>
      </c>
    </row>
    <row r="8" spans="1:9" s="52" customFormat="1" ht="22" customHeight="1" x14ac:dyDescent="0.2">
      <c r="A8" s="55" t="s">
        <v>124</v>
      </c>
      <c r="B8" s="164" t="s">
        <v>712</v>
      </c>
      <c r="C8" s="165" t="s">
        <v>895</v>
      </c>
      <c r="D8" s="166">
        <v>0.76337949433685315</v>
      </c>
      <c r="E8" s="167" t="s">
        <v>938</v>
      </c>
      <c r="F8" s="178" t="s">
        <v>469</v>
      </c>
      <c r="G8" s="179" t="s">
        <v>906</v>
      </c>
      <c r="H8" s="180">
        <v>0.7385990963704826</v>
      </c>
      <c r="I8" s="180" t="s">
        <v>927</v>
      </c>
    </row>
    <row r="9" spans="1:9" s="52" customFormat="1" ht="22" customHeight="1" x14ac:dyDescent="0.2">
      <c r="A9" s="55" t="s">
        <v>116</v>
      </c>
      <c r="B9" s="164" t="s">
        <v>886</v>
      </c>
      <c r="C9" s="165" t="s">
        <v>896</v>
      </c>
      <c r="D9" s="166">
        <v>1.0725081812542165</v>
      </c>
      <c r="E9" s="167" t="s">
        <v>939</v>
      </c>
      <c r="F9" s="178" t="s">
        <v>470</v>
      </c>
      <c r="G9" s="179" t="s">
        <v>907</v>
      </c>
      <c r="H9" s="180">
        <v>1.1263699182883529</v>
      </c>
      <c r="I9" s="180" t="s">
        <v>928</v>
      </c>
    </row>
    <row r="10" spans="1:9" s="52" customFormat="1" ht="22" customHeight="1" x14ac:dyDescent="0.2">
      <c r="A10" s="55" t="s">
        <v>125</v>
      </c>
      <c r="B10" s="164" t="s">
        <v>860</v>
      </c>
      <c r="C10" s="165" t="s">
        <v>897</v>
      </c>
      <c r="D10" s="166">
        <v>1.7023335733667813</v>
      </c>
      <c r="E10" s="167" t="s">
        <v>940</v>
      </c>
      <c r="F10" s="178" t="s">
        <v>471</v>
      </c>
      <c r="G10" s="179" t="s">
        <v>908</v>
      </c>
      <c r="H10" s="180">
        <v>1.5573723343417794</v>
      </c>
      <c r="I10" s="180" t="s">
        <v>929</v>
      </c>
    </row>
    <row r="11" spans="1:9" s="52" customFormat="1" ht="22" customHeight="1" x14ac:dyDescent="0.2">
      <c r="A11" s="55" t="s">
        <v>126</v>
      </c>
      <c r="B11" s="164" t="s">
        <v>861</v>
      </c>
      <c r="C11" s="165" t="s">
        <v>898</v>
      </c>
      <c r="D11" s="166">
        <v>1.2080409524829019</v>
      </c>
      <c r="E11" s="167" t="s">
        <v>941</v>
      </c>
      <c r="F11" s="178" t="s">
        <v>472</v>
      </c>
      <c r="G11" s="179" t="s">
        <v>909</v>
      </c>
      <c r="H11" s="180">
        <v>1.0470744109569372</v>
      </c>
      <c r="I11" s="180" t="s">
        <v>930</v>
      </c>
    </row>
    <row r="12" spans="1:9" s="52" customFormat="1" ht="22" customHeight="1" x14ac:dyDescent="0.2">
      <c r="A12" s="55" t="s">
        <v>127</v>
      </c>
      <c r="B12" s="164" t="s">
        <v>862</v>
      </c>
      <c r="C12" s="165" t="s">
        <v>899</v>
      </c>
      <c r="D12" s="166">
        <v>1.2473234305640648</v>
      </c>
      <c r="E12" s="167" t="s">
        <v>949</v>
      </c>
      <c r="F12" s="178" t="s">
        <v>473</v>
      </c>
      <c r="G12" s="179" t="s">
        <v>910</v>
      </c>
      <c r="H12" s="180">
        <v>1.1173949068544582</v>
      </c>
      <c r="I12" s="180" t="s">
        <v>946</v>
      </c>
    </row>
    <row r="13" spans="1:9" s="52" customFormat="1" ht="22" customHeight="1" x14ac:dyDescent="0.2">
      <c r="A13" s="55" t="s">
        <v>128</v>
      </c>
      <c r="B13" s="164" t="s">
        <v>885</v>
      </c>
      <c r="C13" s="165" t="s">
        <v>900</v>
      </c>
      <c r="D13" s="166">
        <v>1.6820276496988864</v>
      </c>
      <c r="E13" s="167" t="s">
        <v>942</v>
      </c>
      <c r="F13" s="178" t="s">
        <v>474</v>
      </c>
      <c r="G13" s="179" t="s">
        <v>911</v>
      </c>
      <c r="H13" s="180">
        <v>1.7228846360108874</v>
      </c>
      <c r="I13" s="180" t="s">
        <v>948</v>
      </c>
    </row>
    <row r="14" spans="1:9" s="52" customFormat="1" ht="22" customHeight="1" x14ac:dyDescent="0.2">
      <c r="A14" s="55" t="s">
        <v>129</v>
      </c>
      <c r="B14" s="164" t="s">
        <v>545</v>
      </c>
      <c r="C14" s="165" t="s">
        <v>679</v>
      </c>
      <c r="D14" s="166">
        <v>1.1841201389239695</v>
      </c>
      <c r="E14" s="167" t="s">
        <v>947</v>
      </c>
      <c r="F14" s="178" t="s">
        <v>346</v>
      </c>
      <c r="G14" s="179" t="s">
        <v>912</v>
      </c>
      <c r="H14" s="180">
        <v>1.1829366106478107</v>
      </c>
      <c r="I14" s="180" t="s">
        <v>931</v>
      </c>
    </row>
    <row r="15" spans="1:9" s="52" customFormat="1" ht="22" customHeight="1" x14ac:dyDescent="0.2">
      <c r="A15" s="55" t="s">
        <v>130</v>
      </c>
      <c r="B15" s="164" t="s">
        <v>613</v>
      </c>
      <c r="C15" s="165" t="s">
        <v>680</v>
      </c>
      <c r="D15" s="166">
        <v>0.73344695622428924</v>
      </c>
      <c r="E15" s="167" t="s">
        <v>943</v>
      </c>
      <c r="F15" s="178" t="s">
        <v>382</v>
      </c>
      <c r="G15" s="179" t="s">
        <v>913</v>
      </c>
      <c r="H15" s="180">
        <v>0.77182302304370343</v>
      </c>
      <c r="I15" s="180" t="s">
        <v>932</v>
      </c>
    </row>
    <row r="16" spans="1:9" s="52" customFormat="1" ht="22" customHeight="1" x14ac:dyDescent="0.2">
      <c r="A16" s="55" t="s">
        <v>131</v>
      </c>
      <c r="B16" s="164" t="s">
        <v>864</v>
      </c>
      <c r="C16" s="165" t="s">
        <v>901</v>
      </c>
      <c r="D16" s="166">
        <v>1.4873559300513066</v>
      </c>
      <c r="E16" s="167" t="s">
        <v>944</v>
      </c>
      <c r="F16" s="178" t="s">
        <v>348</v>
      </c>
      <c r="G16" s="179" t="s">
        <v>681</v>
      </c>
      <c r="H16" s="180">
        <v>1.6669573190640476</v>
      </c>
      <c r="I16" s="180" t="s">
        <v>933</v>
      </c>
    </row>
    <row r="17" spans="1:9" s="86" customFormat="1" ht="22" customHeight="1" x14ac:dyDescent="0.2">
      <c r="A17" s="87" t="s">
        <v>132</v>
      </c>
      <c r="B17" s="164" t="s">
        <v>572</v>
      </c>
      <c r="C17" s="165" t="s">
        <v>902</v>
      </c>
      <c r="D17" s="166">
        <v>0.96753855958903201</v>
      </c>
      <c r="E17" s="167" t="s">
        <v>945</v>
      </c>
      <c r="F17" s="178" t="s">
        <v>349</v>
      </c>
      <c r="G17" s="179" t="s">
        <v>914</v>
      </c>
      <c r="H17" s="180">
        <v>1.0575976837366112</v>
      </c>
      <c r="I17" s="180" t="s">
        <v>934</v>
      </c>
    </row>
    <row r="18" spans="1:9" s="86" customFormat="1" ht="22" customHeight="1" x14ac:dyDescent="0.2">
      <c r="A18" s="86" t="s">
        <v>20</v>
      </c>
      <c r="B18" s="164"/>
      <c r="C18" s="161"/>
      <c r="D18" s="161"/>
      <c r="E18" s="163"/>
      <c r="F18" s="178"/>
      <c r="G18" s="176"/>
      <c r="H18" s="176"/>
      <c r="I18" s="181"/>
    </row>
    <row r="19" spans="1:9" s="86" customFormat="1" ht="22" customHeight="1" x14ac:dyDescent="0.2">
      <c r="A19" s="87" t="s">
        <v>18</v>
      </c>
      <c r="B19" s="164" t="s">
        <v>865</v>
      </c>
      <c r="C19" s="161"/>
      <c r="D19" s="161"/>
      <c r="E19" s="163"/>
      <c r="F19" s="178" t="s">
        <v>475</v>
      </c>
      <c r="G19" s="176"/>
      <c r="H19" s="176"/>
      <c r="I19" s="181"/>
    </row>
    <row r="20" spans="1:9" s="86" customFormat="1" ht="22" customHeight="1" x14ac:dyDescent="0.2">
      <c r="A20" s="87" t="s">
        <v>678</v>
      </c>
      <c r="B20" s="164" t="s">
        <v>866</v>
      </c>
      <c r="C20" s="161"/>
      <c r="D20" s="161"/>
      <c r="E20" s="163"/>
      <c r="F20" s="178" t="s">
        <v>476</v>
      </c>
      <c r="G20" s="176"/>
      <c r="H20" s="176"/>
      <c r="I20" s="181"/>
    </row>
    <row r="21" spans="1:9" s="86" customFormat="1" ht="22" customHeight="1" x14ac:dyDescent="0.2">
      <c r="A21" s="87" t="s">
        <v>19</v>
      </c>
      <c r="B21" s="164" t="s">
        <v>575</v>
      </c>
      <c r="C21" s="161"/>
      <c r="D21" s="161"/>
      <c r="E21" s="163"/>
      <c r="F21" s="178"/>
      <c r="G21" s="176"/>
      <c r="H21" s="176"/>
      <c r="I21" s="181"/>
    </row>
    <row r="22" spans="1:9" s="86" customFormat="1" ht="22" customHeight="1" x14ac:dyDescent="0.2">
      <c r="A22" s="88" t="s">
        <v>61</v>
      </c>
      <c r="B22" s="168" t="s">
        <v>867</v>
      </c>
      <c r="C22" s="169"/>
      <c r="D22" s="169"/>
      <c r="E22" s="170"/>
      <c r="F22" s="182" t="s">
        <v>477</v>
      </c>
      <c r="G22" s="183"/>
      <c r="H22" s="183"/>
      <c r="I22" s="184"/>
    </row>
    <row r="23" spans="1:9" x14ac:dyDescent="0.2">
      <c r="F23" s="123"/>
      <c r="G23" s="82"/>
      <c r="H23" s="82"/>
      <c r="I23" s="83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E13"/>
  <sheetViews>
    <sheetView zoomScaleNormal="100" workbookViewId="0">
      <selection activeCell="F55" sqref="F55"/>
    </sheetView>
  </sheetViews>
  <sheetFormatPr baseColWidth="10" defaultColWidth="9" defaultRowHeight="16" x14ac:dyDescent="0.2"/>
  <cols>
    <col min="1" max="1" width="9" style="9"/>
    <col min="2" max="2" width="39.83203125" style="9" bestFit="1" customWidth="1"/>
    <col min="3" max="3" width="15.6640625" style="10" bestFit="1" customWidth="1"/>
    <col min="4" max="4" width="14.5" style="10" bestFit="1" customWidth="1"/>
    <col min="5" max="5" width="81.1640625" style="11" bestFit="1" customWidth="1"/>
    <col min="6" max="16384" width="9" style="9"/>
  </cols>
  <sheetData>
    <row r="1" spans="1:5" x14ac:dyDescent="0.2">
      <c r="B1" s="7" t="s">
        <v>91</v>
      </c>
      <c r="C1" s="8" t="s">
        <v>92</v>
      </c>
      <c r="D1" s="8" t="s">
        <v>93</v>
      </c>
      <c r="E1" s="8" t="s">
        <v>94</v>
      </c>
    </row>
    <row r="2" spans="1:5" x14ac:dyDescent="0.2">
      <c r="A2" s="35" t="s">
        <v>299</v>
      </c>
      <c r="B2" s="35" t="s">
        <v>302</v>
      </c>
      <c r="C2" s="8"/>
      <c r="D2" s="8"/>
      <c r="E2" s="8"/>
    </row>
    <row r="3" spans="1:5" x14ac:dyDescent="0.2">
      <c r="A3" s="35" t="s">
        <v>300</v>
      </c>
      <c r="B3" s="35" t="s">
        <v>95</v>
      </c>
      <c r="C3" s="36">
        <v>15733.01</v>
      </c>
      <c r="D3" s="36">
        <v>15728.97</v>
      </c>
      <c r="E3" s="19"/>
    </row>
    <row r="4" spans="1:5" x14ac:dyDescent="0.2">
      <c r="A4" s="35" t="s">
        <v>301</v>
      </c>
      <c r="B4" s="35" t="s">
        <v>96</v>
      </c>
      <c r="C4" s="36">
        <v>15730.47</v>
      </c>
      <c r="D4" s="36">
        <v>15726.53</v>
      </c>
      <c r="E4" s="19"/>
    </row>
    <row r="5" spans="1:5" x14ac:dyDescent="0.2">
      <c r="B5" s="17" t="s">
        <v>97</v>
      </c>
      <c r="C5" s="18">
        <v>15729.28</v>
      </c>
      <c r="D5" s="18">
        <v>15733.45</v>
      </c>
      <c r="E5" s="19"/>
    </row>
    <row r="6" spans="1:5" x14ac:dyDescent="0.2">
      <c r="A6" s="35" t="s">
        <v>303</v>
      </c>
      <c r="B6" s="35" t="s">
        <v>98</v>
      </c>
      <c r="C6" s="36">
        <v>15732.23</v>
      </c>
      <c r="D6" s="36">
        <v>15727.54</v>
      </c>
      <c r="E6" s="19"/>
    </row>
    <row r="7" spans="1:5" x14ac:dyDescent="0.2">
      <c r="B7" s="17" t="s">
        <v>99</v>
      </c>
      <c r="C7" s="18">
        <v>15740.04</v>
      </c>
      <c r="D7" s="18">
        <v>15734.19</v>
      </c>
      <c r="E7" s="19" t="s">
        <v>157</v>
      </c>
    </row>
    <row r="8" spans="1:5" x14ac:dyDescent="0.2">
      <c r="A8" s="35" t="s">
        <v>304</v>
      </c>
      <c r="B8" s="35" t="s">
        <v>100</v>
      </c>
      <c r="C8" s="36">
        <v>15727.8</v>
      </c>
      <c r="D8" s="36">
        <v>15724.09</v>
      </c>
      <c r="E8" s="19"/>
    </row>
    <row r="9" spans="1:5" s="17" customFormat="1" x14ac:dyDescent="0.2">
      <c r="B9" s="17" t="s">
        <v>101</v>
      </c>
      <c r="C9" s="18">
        <v>15699.05</v>
      </c>
      <c r="D9" s="18">
        <v>15694.5</v>
      </c>
      <c r="E9" s="19"/>
    </row>
    <row r="10" spans="1:5" x14ac:dyDescent="0.2">
      <c r="B10" s="17" t="s">
        <v>102</v>
      </c>
      <c r="C10" s="18">
        <v>15732.49</v>
      </c>
      <c r="D10" s="18">
        <v>15727.75</v>
      </c>
      <c r="E10" s="19" t="s">
        <v>157</v>
      </c>
    </row>
    <row r="11" spans="1:5" x14ac:dyDescent="0.2">
      <c r="A11" s="35" t="s">
        <v>305</v>
      </c>
      <c r="B11" s="35" t="s">
        <v>103</v>
      </c>
      <c r="C11" s="36">
        <v>15731.71</v>
      </c>
      <c r="D11" s="36">
        <v>15727.64</v>
      </c>
      <c r="E11" s="19"/>
    </row>
    <row r="12" spans="1:5" x14ac:dyDescent="0.2">
      <c r="B12" s="17" t="s">
        <v>104</v>
      </c>
      <c r="C12" s="18">
        <v>15727.78</v>
      </c>
      <c r="D12" s="18">
        <v>15724.2</v>
      </c>
      <c r="E12" s="19"/>
    </row>
    <row r="13" spans="1:5" s="17" customFormat="1" x14ac:dyDescent="0.2">
      <c r="B13" s="17" t="s">
        <v>156</v>
      </c>
      <c r="C13" s="18">
        <v>15693.06</v>
      </c>
      <c r="D13" s="18">
        <v>15689.2</v>
      </c>
      <c r="E13" s="19" t="s">
        <v>157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C4AA-3B6B-0743-BCCE-385E9F35E3DE}">
  <dimension ref="A2:Q43"/>
  <sheetViews>
    <sheetView showGridLines="0" workbookViewId="0">
      <selection activeCell="U43" sqref="U43"/>
    </sheetView>
  </sheetViews>
  <sheetFormatPr baseColWidth="10" defaultColWidth="10.83203125" defaultRowHeight="14" x14ac:dyDescent="0.2"/>
  <cols>
    <col min="1" max="1" width="35.33203125" style="102" customWidth="1"/>
    <col min="2" max="2" width="15.6640625" style="103" bestFit="1" customWidth="1"/>
    <col min="3" max="3" width="6.83203125" style="104" bestFit="1" customWidth="1"/>
    <col min="4" max="4" width="6.1640625" style="104" bestFit="1" customWidth="1"/>
    <col min="5" max="6" width="6.33203125" style="105" bestFit="1" customWidth="1"/>
    <col min="7" max="7" width="13.83203125" style="103" bestFit="1" customWidth="1"/>
    <col min="8" max="8" width="12.33203125" style="105" bestFit="1" customWidth="1"/>
    <col min="9" max="9" width="12.6640625" style="103" bestFit="1" customWidth="1"/>
    <col min="10" max="10" width="15.6640625" style="103" bestFit="1" customWidth="1"/>
    <col min="11" max="11" width="6.83203125" style="104" bestFit="1" customWidth="1"/>
    <col min="12" max="12" width="6.1640625" style="104" bestFit="1" customWidth="1"/>
    <col min="13" max="14" width="6.33203125" style="105" bestFit="1" customWidth="1"/>
    <col min="15" max="15" width="13.83203125" style="104" bestFit="1" customWidth="1"/>
    <col min="16" max="16" width="12.33203125" style="105" bestFit="1" customWidth="1"/>
    <col min="17" max="17" width="12.6640625" style="104" bestFit="1" customWidth="1"/>
    <col min="18" max="18" width="8" style="103" customWidth="1"/>
    <col min="19" max="16384" width="10.83203125" style="103"/>
  </cols>
  <sheetData>
    <row r="2" spans="1:17" ht="22" customHeight="1" x14ac:dyDescent="0.2">
      <c r="A2" s="148" t="s">
        <v>685</v>
      </c>
      <c r="B2" s="150" t="s">
        <v>672</v>
      </c>
      <c r="C2" s="151"/>
      <c r="D2" s="151"/>
      <c r="E2" s="151"/>
      <c r="F2" s="151"/>
      <c r="G2" s="151"/>
      <c r="H2" s="151"/>
      <c r="I2" s="152"/>
      <c r="J2" s="151" t="s">
        <v>673</v>
      </c>
      <c r="K2" s="151"/>
      <c r="L2" s="151"/>
      <c r="M2" s="151"/>
      <c r="N2" s="151"/>
      <c r="O2" s="151"/>
      <c r="P2" s="151"/>
      <c r="Q2" s="151"/>
    </row>
    <row r="3" spans="1:17" s="85" customFormat="1" ht="22" customHeight="1" x14ac:dyDescent="0.2">
      <c r="A3" s="149"/>
      <c r="B3" s="106" t="s">
        <v>674</v>
      </c>
      <c r="C3" s="107" t="s">
        <v>618</v>
      </c>
      <c r="D3" s="107" t="s">
        <v>889</v>
      </c>
      <c r="E3" s="107" t="s">
        <v>890</v>
      </c>
      <c r="F3" s="107" t="s">
        <v>891</v>
      </c>
      <c r="G3" s="80" t="s">
        <v>675</v>
      </c>
      <c r="H3" s="107" t="s">
        <v>676</v>
      </c>
      <c r="I3" s="81" t="s">
        <v>677</v>
      </c>
      <c r="J3" s="108" t="s">
        <v>674</v>
      </c>
      <c r="K3" s="107" t="s">
        <v>618</v>
      </c>
      <c r="L3" s="107" t="s">
        <v>889</v>
      </c>
      <c r="M3" s="107" t="s">
        <v>890</v>
      </c>
      <c r="N3" s="107" t="s">
        <v>891</v>
      </c>
      <c r="O3" s="80" t="s">
        <v>675</v>
      </c>
      <c r="P3" s="107" t="s">
        <v>676</v>
      </c>
      <c r="Q3" s="81" t="s">
        <v>677</v>
      </c>
    </row>
    <row r="4" spans="1:17" s="86" customFormat="1" ht="22" customHeight="1" x14ac:dyDescent="0.2">
      <c r="A4" s="86" t="s">
        <v>17</v>
      </c>
      <c r="B4" s="109"/>
      <c r="C4" s="85"/>
      <c r="D4" s="85"/>
      <c r="E4" s="110"/>
      <c r="F4" s="110"/>
      <c r="H4" s="110"/>
      <c r="I4" s="111"/>
      <c r="J4" s="112"/>
      <c r="K4" s="85"/>
      <c r="L4" s="85"/>
      <c r="M4" s="110"/>
      <c r="N4" s="110"/>
      <c r="O4" s="85"/>
      <c r="P4" s="110"/>
      <c r="Q4" s="85"/>
    </row>
    <row r="5" spans="1:17" s="86" customFormat="1" ht="22" customHeight="1" x14ac:dyDescent="0.2">
      <c r="A5" s="87" t="s">
        <v>18</v>
      </c>
      <c r="B5" s="109" t="s">
        <v>887</v>
      </c>
      <c r="C5" s="85">
        <v>0.24</v>
      </c>
      <c r="D5" s="85">
        <v>0.18</v>
      </c>
      <c r="E5" s="110">
        <f>C5-1.96*D5</f>
        <v>-0.11280000000000001</v>
      </c>
      <c r="F5" s="110">
        <f>C5+1.96*D5</f>
        <v>0.59279999999999999</v>
      </c>
      <c r="G5" s="86" t="str">
        <f>"["&amp;ROUND(E5, 3)&amp;", "&amp;ROUND(F5, 3)&amp;"]"</f>
        <v>[-0.113, 0.593]</v>
      </c>
      <c r="H5" s="110">
        <f>EXP(C5)</f>
        <v>1.2712491503214047</v>
      </c>
      <c r="I5" s="111" t="str">
        <f>"["&amp;ROUND(EXP(E5),3)&amp;", "&amp;ROUND(EXP(F5),3)&amp;"]"</f>
        <v>[0.893, 1.809]</v>
      </c>
      <c r="J5" s="112" t="s">
        <v>467</v>
      </c>
      <c r="K5" s="85">
        <v>0.32200000000000001</v>
      </c>
      <c r="L5" s="85">
        <v>0.223</v>
      </c>
      <c r="M5" s="110">
        <f>K5-1.96*L5</f>
        <v>-0.11508000000000002</v>
      </c>
      <c r="N5" s="110">
        <f>K5+1.96*L5</f>
        <v>0.75907999999999998</v>
      </c>
      <c r="O5" s="85" t="str">
        <f>"["&amp;ROUND(M5, 3)&amp;", "&amp;ROUND(N5, 3)&amp;"]"</f>
        <v>[-0.115, 0.759]</v>
      </c>
      <c r="P5" s="110">
        <f>EXP(K5)</f>
        <v>1.3798847759572466</v>
      </c>
      <c r="Q5" s="85" t="str">
        <f>"["&amp;ROUND(EXP(M5),3)&amp;", "&amp;ROUND(EXP(N5),3)&amp;"]"</f>
        <v>[0.891, 2.136]</v>
      </c>
    </row>
    <row r="6" spans="1:17" s="86" customFormat="1" ht="22" customHeight="1" x14ac:dyDescent="0.2">
      <c r="A6" s="87" t="s">
        <v>678</v>
      </c>
      <c r="B6" s="109" t="s">
        <v>857</v>
      </c>
      <c r="C6" s="85">
        <v>0.106</v>
      </c>
      <c r="D6" s="85">
        <v>3.3000000000000002E-2</v>
      </c>
      <c r="E6" s="110">
        <f t="shared" ref="E6:E17" si="0">C6-1.96*D6</f>
        <v>4.1319999999999996E-2</v>
      </c>
      <c r="F6" s="110">
        <f t="shared" ref="F6:F17" si="1">C6+1.96*D6</f>
        <v>0.17068</v>
      </c>
      <c r="G6" s="86" t="str">
        <f t="shared" ref="G6:G17" si="2">"["&amp;ROUND(E6, 3)&amp;", "&amp;ROUND(F6, 3)&amp;"]"</f>
        <v>[0.041, 0.171]</v>
      </c>
      <c r="H6" s="110">
        <f t="shared" ref="H6:H17" si="3">EXP(C6)</f>
        <v>1.1118218765065309</v>
      </c>
      <c r="I6" s="111" t="str">
        <f t="shared" ref="I6:I17" si="4">"["&amp;ROUND(EXP(E6),3)&amp;", "&amp;ROUND(EXP(F6),3)&amp;"]"</f>
        <v>[1.042, 1.186]</v>
      </c>
      <c r="J6" s="112" t="s">
        <v>468</v>
      </c>
      <c r="K6" s="85">
        <v>1.4999999999999999E-2</v>
      </c>
      <c r="L6" s="85">
        <v>3.6999999999999998E-2</v>
      </c>
      <c r="M6" s="110">
        <f t="shared" ref="M6:M17" si="5">K6-1.96*L6</f>
        <v>-5.7520000000000002E-2</v>
      </c>
      <c r="N6" s="110">
        <f t="shared" ref="N6:N17" si="6">K6+1.96*L6</f>
        <v>8.7520000000000001E-2</v>
      </c>
      <c r="O6" s="85" t="str">
        <f t="shared" ref="O6:O17" si="7">"["&amp;ROUND(M6, 3)&amp;", "&amp;ROUND(N6, 3)&amp;"]"</f>
        <v>[-0.058, 0.088]</v>
      </c>
      <c r="P6" s="110">
        <f t="shared" ref="P6:P17" si="8">EXP(K6)</f>
        <v>1.0151130646157189</v>
      </c>
      <c r="Q6" s="85" t="str">
        <f t="shared" ref="Q6:Q17" si="9">"["&amp;ROUND(EXP(M6),3)&amp;", "&amp;ROUND(EXP(N6),3)&amp;"]"</f>
        <v>[0.944, 1.091]</v>
      </c>
    </row>
    <row r="7" spans="1:17" s="86" customFormat="1" ht="22" customHeight="1" x14ac:dyDescent="0.2">
      <c r="A7" s="87" t="s">
        <v>19</v>
      </c>
      <c r="B7" s="109" t="s">
        <v>858</v>
      </c>
      <c r="C7" s="85">
        <v>0.376</v>
      </c>
      <c r="D7" s="85">
        <v>6.4000000000000001E-2</v>
      </c>
      <c r="E7" s="110">
        <f t="shared" si="0"/>
        <v>0.25056</v>
      </c>
      <c r="F7" s="110">
        <f t="shared" si="1"/>
        <v>0.50144</v>
      </c>
      <c r="G7" s="86" t="str">
        <f t="shared" si="2"/>
        <v>[0.251, 0.501]</v>
      </c>
      <c r="H7" s="110">
        <f t="shared" si="3"/>
        <v>1.456447133771086</v>
      </c>
      <c r="I7" s="111" t="str">
        <f t="shared" si="4"/>
        <v>[1.285, 1.651]</v>
      </c>
      <c r="J7" s="112" t="s">
        <v>438</v>
      </c>
      <c r="K7" s="85">
        <v>0.376</v>
      </c>
      <c r="L7" s="85">
        <v>5.1999999999999998E-2</v>
      </c>
      <c r="M7" s="110">
        <f t="shared" si="5"/>
        <v>0.27407999999999999</v>
      </c>
      <c r="N7" s="110">
        <f t="shared" si="6"/>
        <v>0.47792000000000001</v>
      </c>
      <c r="O7" s="85" t="str">
        <f t="shared" si="7"/>
        <v>[0.274, 0.478]</v>
      </c>
      <c r="P7" s="110">
        <f t="shared" si="8"/>
        <v>1.456447133771086</v>
      </c>
      <c r="Q7" s="85" t="str">
        <f t="shared" si="9"/>
        <v>[1.315, 1.613]</v>
      </c>
    </row>
    <row r="8" spans="1:17" s="86" customFormat="1" ht="22" customHeight="1" x14ac:dyDescent="0.2">
      <c r="A8" s="87" t="s">
        <v>124</v>
      </c>
      <c r="B8" s="113" t="s">
        <v>712</v>
      </c>
      <c r="C8" s="114">
        <v>-0.27</v>
      </c>
      <c r="D8" s="85">
        <v>4.4999999999999998E-2</v>
      </c>
      <c r="E8" s="110">
        <f t="shared" si="0"/>
        <v>-0.35820000000000002</v>
      </c>
      <c r="F8" s="110">
        <f t="shared" si="1"/>
        <v>-0.18180000000000002</v>
      </c>
      <c r="G8" s="86" t="str">
        <f t="shared" si="2"/>
        <v>[-0.358, -0.182]</v>
      </c>
      <c r="H8" s="110">
        <f t="shared" si="3"/>
        <v>0.76337949433685315</v>
      </c>
      <c r="I8" s="111" t="str">
        <f t="shared" si="4"/>
        <v>[0.699, 0.834]</v>
      </c>
      <c r="J8" s="115" t="s">
        <v>469</v>
      </c>
      <c r="K8" s="114">
        <v>-0.30299999999999999</v>
      </c>
      <c r="L8" s="85">
        <v>5.1999999999999998E-2</v>
      </c>
      <c r="M8" s="110">
        <f t="shared" si="5"/>
        <v>-0.40492</v>
      </c>
      <c r="N8" s="110">
        <f t="shared" si="6"/>
        <v>-0.20107999999999998</v>
      </c>
      <c r="O8" s="85" t="str">
        <f t="shared" si="7"/>
        <v>[-0.405, -0.201]</v>
      </c>
      <c r="P8" s="110">
        <f t="shared" si="8"/>
        <v>0.7385990963704826</v>
      </c>
      <c r="Q8" s="85" t="str">
        <f t="shared" si="9"/>
        <v>[0.667, 0.818]</v>
      </c>
    </row>
    <row r="9" spans="1:17" s="86" customFormat="1" ht="22" customHeight="1" x14ac:dyDescent="0.2">
      <c r="A9" s="87" t="s">
        <v>116</v>
      </c>
      <c r="B9" s="109" t="s">
        <v>886</v>
      </c>
      <c r="C9" s="85">
        <v>7.0000000000000007E-2</v>
      </c>
      <c r="D9" s="85">
        <v>4.8000000000000001E-2</v>
      </c>
      <c r="E9" s="110">
        <f t="shared" si="0"/>
        <v>-2.407999999999999E-2</v>
      </c>
      <c r="F9" s="110">
        <f t="shared" si="1"/>
        <v>0.16408</v>
      </c>
      <c r="G9" s="86" t="str">
        <f t="shared" si="2"/>
        <v>[-0.024, 0.164]</v>
      </c>
      <c r="H9" s="110">
        <f t="shared" si="3"/>
        <v>1.0725081812542165</v>
      </c>
      <c r="I9" s="111" t="str">
        <f t="shared" si="4"/>
        <v>[0.976, 1.178]</v>
      </c>
      <c r="J9" s="112" t="s">
        <v>470</v>
      </c>
      <c r="K9" s="85">
        <v>0.11899999999999999</v>
      </c>
      <c r="L9" s="85">
        <v>5.3999999999999999E-2</v>
      </c>
      <c r="M9" s="110">
        <f t="shared" si="5"/>
        <v>1.3159999999999991E-2</v>
      </c>
      <c r="N9" s="110">
        <f t="shared" si="6"/>
        <v>0.22483999999999998</v>
      </c>
      <c r="O9" s="85" t="str">
        <f t="shared" si="7"/>
        <v>[0.013, 0.225]</v>
      </c>
      <c r="P9" s="110">
        <f t="shared" si="8"/>
        <v>1.1263699182883529</v>
      </c>
      <c r="Q9" s="85" t="str">
        <f t="shared" si="9"/>
        <v>[1.013, 1.252]</v>
      </c>
    </row>
    <row r="10" spans="1:17" s="86" customFormat="1" ht="22" customHeight="1" x14ac:dyDescent="0.2">
      <c r="A10" s="87" t="s">
        <v>125</v>
      </c>
      <c r="B10" s="109" t="s">
        <v>860</v>
      </c>
      <c r="C10" s="85">
        <v>0.53200000000000003</v>
      </c>
      <c r="D10" s="85">
        <v>0.161</v>
      </c>
      <c r="E10" s="110">
        <f t="shared" si="0"/>
        <v>0.21644000000000002</v>
      </c>
      <c r="F10" s="110">
        <f t="shared" si="1"/>
        <v>0.84756000000000009</v>
      </c>
      <c r="G10" s="86" t="str">
        <f t="shared" si="2"/>
        <v>[0.216, 0.848]</v>
      </c>
      <c r="H10" s="110">
        <f t="shared" si="3"/>
        <v>1.7023335733667813</v>
      </c>
      <c r="I10" s="111" t="str">
        <f t="shared" si="4"/>
        <v>[1.242, 2.334]</v>
      </c>
      <c r="J10" s="112" t="s">
        <v>471</v>
      </c>
      <c r="K10" s="85">
        <v>0.443</v>
      </c>
      <c r="L10" s="85">
        <v>0.19700000000000001</v>
      </c>
      <c r="M10" s="110">
        <f t="shared" si="5"/>
        <v>5.6879999999999986E-2</v>
      </c>
      <c r="N10" s="110">
        <f t="shared" si="6"/>
        <v>0.82912000000000008</v>
      </c>
      <c r="O10" s="85" t="str">
        <f t="shared" si="7"/>
        <v>[0.057, 0.829]</v>
      </c>
      <c r="P10" s="110">
        <f t="shared" si="8"/>
        <v>1.5573723343417794</v>
      </c>
      <c r="Q10" s="85" t="str">
        <f t="shared" si="9"/>
        <v>[1.059, 2.291]</v>
      </c>
    </row>
    <row r="11" spans="1:17" s="86" customFormat="1" ht="22" customHeight="1" x14ac:dyDescent="0.2">
      <c r="A11" s="87" t="s">
        <v>126</v>
      </c>
      <c r="B11" s="109" t="s">
        <v>861</v>
      </c>
      <c r="C11" s="85">
        <v>0.189</v>
      </c>
      <c r="D11" s="85">
        <v>0.157</v>
      </c>
      <c r="E11" s="110">
        <f t="shared" si="0"/>
        <v>-0.11871999999999999</v>
      </c>
      <c r="F11" s="110">
        <f t="shared" si="1"/>
        <v>0.49671999999999999</v>
      </c>
      <c r="G11" s="86" t="str">
        <f t="shared" si="2"/>
        <v>[-0.119, 0.497]</v>
      </c>
      <c r="H11" s="110">
        <f t="shared" si="3"/>
        <v>1.2080409524829019</v>
      </c>
      <c r="I11" s="111" t="str">
        <f t="shared" si="4"/>
        <v>[0.888, 1.643]</v>
      </c>
      <c r="J11" s="112" t="s">
        <v>472</v>
      </c>
      <c r="K11" s="85">
        <v>4.5999999999999999E-2</v>
      </c>
      <c r="L11" s="85">
        <v>0.19400000000000001</v>
      </c>
      <c r="M11" s="110">
        <f t="shared" si="5"/>
        <v>-0.33424000000000004</v>
      </c>
      <c r="N11" s="110">
        <f t="shared" si="6"/>
        <v>0.42624000000000001</v>
      </c>
      <c r="O11" s="85" t="str">
        <f t="shared" si="7"/>
        <v>[-0.334, 0.426]</v>
      </c>
      <c r="P11" s="110">
        <f t="shared" si="8"/>
        <v>1.0470744109569372</v>
      </c>
      <c r="Q11" s="85" t="str">
        <f t="shared" si="9"/>
        <v>[0.716, 1.531]</v>
      </c>
    </row>
    <row r="12" spans="1:17" s="86" customFormat="1" ht="22" customHeight="1" x14ac:dyDescent="0.2">
      <c r="A12" s="87" t="s">
        <v>127</v>
      </c>
      <c r="B12" s="109" t="s">
        <v>862</v>
      </c>
      <c r="C12" s="85">
        <v>0.221</v>
      </c>
      <c r="D12" s="85">
        <v>0.17199999999999999</v>
      </c>
      <c r="E12" s="110">
        <f t="shared" si="0"/>
        <v>-0.11611999999999997</v>
      </c>
      <c r="F12" s="110">
        <f t="shared" si="1"/>
        <v>0.55811999999999995</v>
      </c>
      <c r="G12" s="86" t="str">
        <f t="shared" si="2"/>
        <v>[-0.116, 0.558]</v>
      </c>
      <c r="H12" s="110">
        <f t="shared" si="3"/>
        <v>1.2473234305640648</v>
      </c>
      <c r="I12" s="111" t="str">
        <f t="shared" si="4"/>
        <v>[0.89, 1.747]</v>
      </c>
      <c r="J12" s="112" t="s">
        <v>473</v>
      </c>
      <c r="K12" s="85">
        <v>0.111</v>
      </c>
      <c r="L12" s="85">
        <v>0.20799999999999999</v>
      </c>
      <c r="M12" s="110">
        <f t="shared" si="5"/>
        <v>-0.29668</v>
      </c>
      <c r="N12" s="110">
        <f t="shared" si="6"/>
        <v>0.51868000000000003</v>
      </c>
      <c r="O12" s="85" t="str">
        <f t="shared" si="7"/>
        <v>[-0.297, 0.519]</v>
      </c>
      <c r="P12" s="110">
        <f t="shared" si="8"/>
        <v>1.1173949068544582</v>
      </c>
      <c r="Q12" s="85" t="str">
        <f t="shared" si="9"/>
        <v>[0.743, 1.68]</v>
      </c>
    </row>
    <row r="13" spans="1:17" s="86" customFormat="1" ht="22" customHeight="1" x14ac:dyDescent="0.2">
      <c r="A13" s="87" t="s">
        <v>128</v>
      </c>
      <c r="B13" s="109" t="s">
        <v>885</v>
      </c>
      <c r="C13" s="85">
        <v>0.52</v>
      </c>
      <c r="D13" s="85">
        <v>6.3E-2</v>
      </c>
      <c r="E13" s="110">
        <f t="shared" si="0"/>
        <v>0.39652000000000004</v>
      </c>
      <c r="F13" s="110">
        <f t="shared" si="1"/>
        <v>0.64348000000000005</v>
      </c>
      <c r="G13" s="86" t="str">
        <f t="shared" si="2"/>
        <v>[0.397, 0.643]</v>
      </c>
      <c r="H13" s="110">
        <f t="shared" si="3"/>
        <v>1.6820276496988864</v>
      </c>
      <c r="I13" s="111" t="str">
        <f t="shared" si="4"/>
        <v>[1.487, 1.903]</v>
      </c>
      <c r="J13" s="112" t="s">
        <v>474</v>
      </c>
      <c r="K13" s="85">
        <v>0.54400000000000004</v>
      </c>
      <c r="L13" s="85">
        <v>7.0999999999999994E-2</v>
      </c>
      <c r="M13" s="110">
        <f t="shared" si="5"/>
        <v>0.40484000000000009</v>
      </c>
      <c r="N13" s="110">
        <f t="shared" si="6"/>
        <v>0.68315999999999999</v>
      </c>
      <c r="O13" s="85" t="str">
        <f t="shared" si="7"/>
        <v>[0.405, 0.683]</v>
      </c>
      <c r="P13" s="110">
        <f t="shared" si="8"/>
        <v>1.7228846360108874</v>
      </c>
      <c r="Q13" s="85" t="str">
        <f t="shared" si="9"/>
        <v>[1.499, 1.98]</v>
      </c>
    </row>
    <row r="14" spans="1:17" s="86" customFormat="1" ht="22" customHeight="1" x14ac:dyDescent="0.2">
      <c r="A14" s="87" t="s">
        <v>129</v>
      </c>
      <c r="B14" s="109" t="s">
        <v>545</v>
      </c>
      <c r="C14" s="85">
        <v>0.16900000000000001</v>
      </c>
      <c r="D14" s="85">
        <v>6.0000000000000001E-3</v>
      </c>
      <c r="E14" s="110">
        <f t="shared" si="0"/>
        <v>0.15724000000000002</v>
      </c>
      <c r="F14" s="110">
        <f t="shared" si="1"/>
        <v>0.18076</v>
      </c>
      <c r="G14" s="86" t="str">
        <f t="shared" si="2"/>
        <v>[0.157, 0.181]</v>
      </c>
      <c r="H14" s="110">
        <f t="shared" si="3"/>
        <v>1.1841201389239695</v>
      </c>
      <c r="I14" s="111" t="str">
        <f t="shared" si="4"/>
        <v>[1.17, 1.198]</v>
      </c>
      <c r="J14" s="112" t="s">
        <v>346</v>
      </c>
      <c r="K14" s="85">
        <v>0.16800000000000001</v>
      </c>
      <c r="L14" s="85">
        <v>7.0000000000000001E-3</v>
      </c>
      <c r="M14" s="110">
        <f t="shared" si="5"/>
        <v>0.15428</v>
      </c>
      <c r="N14" s="110">
        <f t="shared" si="6"/>
        <v>0.18172000000000002</v>
      </c>
      <c r="O14" s="85" t="str">
        <f t="shared" si="7"/>
        <v>[0.154, 0.182]</v>
      </c>
      <c r="P14" s="110">
        <f t="shared" si="8"/>
        <v>1.1829366106478107</v>
      </c>
      <c r="Q14" s="85" t="str">
        <f t="shared" si="9"/>
        <v>[1.167, 1.199]</v>
      </c>
    </row>
    <row r="15" spans="1:17" s="86" customFormat="1" ht="22" customHeight="1" x14ac:dyDescent="0.2">
      <c r="A15" s="87" t="s">
        <v>130</v>
      </c>
      <c r="B15" s="109" t="s">
        <v>613</v>
      </c>
      <c r="C15" s="85">
        <v>-0.31</v>
      </c>
      <c r="D15" s="85">
        <v>8.4000000000000005E-2</v>
      </c>
      <c r="E15" s="110">
        <f t="shared" si="0"/>
        <v>-0.47464000000000001</v>
      </c>
      <c r="F15" s="110">
        <f t="shared" si="1"/>
        <v>-0.14535999999999999</v>
      </c>
      <c r="G15" s="86" t="str">
        <f t="shared" si="2"/>
        <v>[-0.475, -0.145]</v>
      </c>
      <c r="H15" s="110">
        <f t="shared" si="3"/>
        <v>0.73344695622428924</v>
      </c>
      <c r="I15" s="111" t="str">
        <f t="shared" si="4"/>
        <v>[0.622, 0.865]</v>
      </c>
      <c r="J15" s="112" t="s">
        <v>382</v>
      </c>
      <c r="K15" s="85">
        <v>-0.25900000000000001</v>
      </c>
      <c r="L15" s="85">
        <v>0.10199999999999999</v>
      </c>
      <c r="M15" s="110">
        <f t="shared" si="5"/>
        <v>-0.45891999999999999</v>
      </c>
      <c r="N15" s="110">
        <f t="shared" si="6"/>
        <v>-5.9080000000000021E-2</v>
      </c>
      <c r="O15" s="85" t="str">
        <f t="shared" si="7"/>
        <v>[-0.459, -0.059]</v>
      </c>
      <c r="P15" s="110">
        <f t="shared" si="8"/>
        <v>0.77182302304370343</v>
      </c>
      <c r="Q15" s="85" t="str">
        <f t="shared" si="9"/>
        <v>[0.632, 0.943]</v>
      </c>
    </row>
    <row r="16" spans="1:17" s="86" customFormat="1" ht="22" customHeight="1" x14ac:dyDescent="0.2">
      <c r="A16" s="87" t="s">
        <v>131</v>
      </c>
      <c r="B16" s="109" t="s">
        <v>864</v>
      </c>
      <c r="C16" s="85">
        <v>0.39700000000000002</v>
      </c>
      <c r="D16" s="85">
        <v>6.9000000000000006E-2</v>
      </c>
      <c r="E16" s="110">
        <f t="shared" si="0"/>
        <v>0.26175999999999999</v>
      </c>
      <c r="F16" s="110">
        <f t="shared" si="1"/>
        <v>0.53224000000000005</v>
      </c>
      <c r="G16" s="86" t="str">
        <f t="shared" si="2"/>
        <v>[0.262, 0.532]</v>
      </c>
      <c r="H16" s="110">
        <f t="shared" si="3"/>
        <v>1.4873559300513066</v>
      </c>
      <c r="I16" s="111" t="str">
        <f t="shared" si="4"/>
        <v>[1.299, 1.703]</v>
      </c>
      <c r="J16" s="112" t="s">
        <v>348</v>
      </c>
      <c r="K16" s="85">
        <v>0.51100000000000001</v>
      </c>
      <c r="L16" s="85">
        <v>7.8E-2</v>
      </c>
      <c r="M16" s="110">
        <f t="shared" si="5"/>
        <v>0.35811999999999999</v>
      </c>
      <c r="N16" s="110">
        <f t="shared" si="6"/>
        <v>0.66388000000000003</v>
      </c>
      <c r="O16" s="85" t="str">
        <f t="shared" si="7"/>
        <v>[0.358, 0.664]</v>
      </c>
      <c r="P16" s="110">
        <f t="shared" si="8"/>
        <v>1.6669573190640476</v>
      </c>
      <c r="Q16" s="85" t="str">
        <f t="shared" si="9"/>
        <v>[1.431, 1.942]</v>
      </c>
    </row>
    <row r="17" spans="1:17" s="86" customFormat="1" ht="22" customHeight="1" x14ac:dyDescent="0.2">
      <c r="A17" s="87" t="s">
        <v>132</v>
      </c>
      <c r="B17" s="109" t="s">
        <v>572</v>
      </c>
      <c r="C17" s="85">
        <v>-3.3000000000000002E-2</v>
      </c>
      <c r="D17" s="85">
        <v>6.5000000000000002E-2</v>
      </c>
      <c r="E17" s="110">
        <f t="shared" si="0"/>
        <v>-0.16040000000000001</v>
      </c>
      <c r="F17" s="110">
        <f t="shared" si="1"/>
        <v>9.4400000000000012E-2</v>
      </c>
      <c r="G17" s="86" t="str">
        <f t="shared" si="2"/>
        <v>[-0.16, 0.094]</v>
      </c>
      <c r="H17" s="110">
        <f t="shared" si="3"/>
        <v>0.96753855958903201</v>
      </c>
      <c r="I17" s="111" t="str">
        <f t="shared" si="4"/>
        <v>[0.852, 1.099]</v>
      </c>
      <c r="J17" s="112" t="s">
        <v>349</v>
      </c>
      <c r="K17" s="85">
        <v>5.6000000000000001E-2</v>
      </c>
      <c r="L17" s="85">
        <v>7.3999999999999996E-2</v>
      </c>
      <c r="M17" s="110">
        <f t="shared" si="5"/>
        <v>-8.9040000000000008E-2</v>
      </c>
      <c r="N17" s="110">
        <f t="shared" si="6"/>
        <v>0.20104</v>
      </c>
      <c r="O17" s="85" t="str">
        <f t="shared" si="7"/>
        <v>[-0.089, 0.201]</v>
      </c>
      <c r="P17" s="110">
        <f t="shared" si="8"/>
        <v>1.0575976837366112</v>
      </c>
      <c r="Q17" s="85" t="str">
        <f t="shared" si="9"/>
        <v>[0.915, 1.223]</v>
      </c>
    </row>
    <row r="18" spans="1:17" s="86" customFormat="1" ht="22" customHeight="1" x14ac:dyDescent="0.2">
      <c r="A18" s="87" t="s">
        <v>153</v>
      </c>
      <c r="B18" s="109"/>
      <c r="C18" s="85"/>
      <c r="D18" s="85"/>
      <c r="E18" s="110"/>
      <c r="F18" s="110"/>
      <c r="H18" s="110"/>
      <c r="I18" s="111"/>
      <c r="J18" s="112"/>
      <c r="K18" s="85"/>
      <c r="L18" s="85"/>
      <c r="M18" s="110"/>
      <c r="N18" s="110"/>
      <c r="O18" s="85"/>
      <c r="P18" s="110"/>
      <c r="Q18" s="85"/>
    </row>
    <row r="19" spans="1:17" s="86" customFormat="1" ht="22" customHeight="1" x14ac:dyDescent="0.2">
      <c r="A19" s="87" t="s">
        <v>154</v>
      </c>
      <c r="B19" s="109"/>
      <c r="C19" s="85"/>
      <c r="D19" s="85"/>
      <c r="E19" s="110"/>
      <c r="F19" s="110"/>
      <c r="H19" s="110"/>
      <c r="I19" s="111"/>
      <c r="J19" s="112"/>
      <c r="K19" s="85"/>
      <c r="L19" s="85"/>
      <c r="M19" s="110"/>
      <c r="N19" s="110"/>
      <c r="O19" s="85"/>
      <c r="P19" s="110"/>
      <c r="Q19" s="85"/>
    </row>
    <row r="20" spans="1:17" s="86" customFormat="1" ht="22" customHeight="1" x14ac:dyDescent="0.2">
      <c r="A20" s="87" t="s">
        <v>155</v>
      </c>
      <c r="B20" s="109"/>
      <c r="C20" s="85"/>
      <c r="D20" s="85"/>
      <c r="E20" s="110"/>
      <c r="F20" s="110"/>
      <c r="H20" s="110"/>
      <c r="I20" s="111"/>
      <c r="J20" s="112"/>
      <c r="K20" s="85"/>
      <c r="L20" s="85"/>
      <c r="M20" s="110"/>
      <c r="N20" s="110"/>
      <c r="O20" s="85"/>
      <c r="P20" s="110"/>
      <c r="Q20" s="85"/>
    </row>
    <row r="21" spans="1:17" s="86" customFormat="1" ht="22" customHeight="1" x14ac:dyDescent="0.2">
      <c r="A21" s="87" t="s">
        <v>133</v>
      </c>
      <c r="B21" s="109"/>
      <c r="C21" s="85"/>
      <c r="D21" s="85"/>
      <c r="E21" s="110"/>
      <c r="F21" s="110"/>
      <c r="H21" s="110"/>
      <c r="I21" s="111"/>
      <c r="J21" s="112"/>
      <c r="K21" s="85"/>
      <c r="L21" s="85"/>
      <c r="M21" s="110"/>
      <c r="N21" s="110"/>
      <c r="O21" s="85"/>
      <c r="P21" s="110"/>
      <c r="Q21" s="85"/>
    </row>
    <row r="22" spans="1:17" s="86" customFormat="1" ht="22" customHeight="1" x14ac:dyDescent="0.2">
      <c r="A22" s="87" t="s">
        <v>4</v>
      </c>
      <c r="B22" s="109"/>
      <c r="C22" s="85"/>
      <c r="D22" s="85"/>
      <c r="E22" s="110"/>
      <c r="F22" s="110"/>
      <c r="H22" s="110"/>
      <c r="I22" s="111"/>
      <c r="J22" s="112"/>
      <c r="K22" s="85"/>
      <c r="L22" s="85"/>
      <c r="M22" s="110"/>
      <c r="N22" s="110"/>
      <c r="O22" s="85"/>
      <c r="P22" s="110"/>
      <c r="Q22" s="85"/>
    </row>
    <row r="23" spans="1:17" s="86" customFormat="1" ht="22" customHeight="1" x14ac:dyDescent="0.2">
      <c r="A23" s="87" t="s">
        <v>3</v>
      </c>
      <c r="B23" s="109"/>
      <c r="C23" s="85"/>
      <c r="D23" s="85"/>
      <c r="E23" s="110"/>
      <c r="F23" s="110"/>
      <c r="H23" s="110"/>
      <c r="I23" s="111"/>
      <c r="J23" s="112"/>
      <c r="K23" s="85"/>
      <c r="L23" s="85"/>
      <c r="M23" s="110"/>
      <c r="N23" s="110"/>
      <c r="O23" s="85"/>
      <c r="P23" s="110"/>
      <c r="Q23" s="85"/>
    </row>
    <row r="24" spans="1:17" s="86" customFormat="1" ht="22" customHeight="1" x14ac:dyDescent="0.2">
      <c r="A24" s="87"/>
      <c r="B24" s="109"/>
      <c r="C24" s="85"/>
      <c r="D24" s="85"/>
      <c r="E24" s="110"/>
      <c r="F24" s="110"/>
      <c r="H24" s="110"/>
      <c r="I24" s="111"/>
      <c r="J24" s="112"/>
      <c r="K24" s="85"/>
      <c r="L24" s="85"/>
      <c r="M24" s="110"/>
      <c r="N24" s="110"/>
      <c r="O24" s="85"/>
      <c r="P24" s="110"/>
      <c r="Q24" s="85"/>
    </row>
    <row r="25" spans="1:17" s="86" customFormat="1" ht="22" customHeight="1" x14ac:dyDescent="0.2">
      <c r="A25" s="86" t="s">
        <v>20</v>
      </c>
      <c r="B25" s="109"/>
      <c r="C25" s="85"/>
      <c r="D25" s="85"/>
      <c r="E25" s="110"/>
      <c r="F25" s="110"/>
      <c r="H25" s="110"/>
      <c r="I25" s="111"/>
      <c r="J25" s="112"/>
      <c r="K25" s="85"/>
      <c r="L25" s="85"/>
      <c r="M25" s="110"/>
      <c r="N25" s="110"/>
      <c r="O25" s="85"/>
      <c r="P25" s="110"/>
      <c r="Q25" s="85"/>
    </row>
    <row r="26" spans="1:17" s="86" customFormat="1" ht="22" customHeight="1" x14ac:dyDescent="0.2">
      <c r="A26" s="87" t="s">
        <v>18</v>
      </c>
      <c r="B26" s="109" t="s">
        <v>865</v>
      </c>
      <c r="C26" s="85"/>
      <c r="D26" s="85"/>
      <c r="E26" s="110"/>
      <c r="F26" s="110"/>
      <c r="H26" s="110"/>
      <c r="I26" s="111"/>
      <c r="J26" s="112" t="s">
        <v>475</v>
      </c>
      <c r="K26" s="85"/>
      <c r="L26" s="85"/>
      <c r="M26" s="110"/>
      <c r="N26" s="110"/>
      <c r="O26" s="85"/>
      <c r="P26" s="110"/>
      <c r="Q26" s="85"/>
    </row>
    <row r="27" spans="1:17" s="86" customFormat="1" ht="22" customHeight="1" x14ac:dyDescent="0.2">
      <c r="A27" s="87" t="s">
        <v>678</v>
      </c>
      <c r="B27" s="109" t="s">
        <v>866</v>
      </c>
      <c r="C27" s="85"/>
      <c r="D27" s="85"/>
      <c r="E27" s="110"/>
      <c r="F27" s="110"/>
      <c r="H27" s="110"/>
      <c r="I27" s="111"/>
      <c r="J27" s="112" t="s">
        <v>476</v>
      </c>
      <c r="K27" s="85"/>
      <c r="L27" s="85"/>
      <c r="M27" s="110"/>
      <c r="N27" s="110"/>
      <c r="O27" s="85"/>
      <c r="P27" s="110"/>
      <c r="Q27" s="85"/>
    </row>
    <row r="28" spans="1:17" s="86" customFormat="1" ht="22" customHeight="1" x14ac:dyDescent="0.2">
      <c r="A28" s="87" t="s">
        <v>19</v>
      </c>
      <c r="B28" s="109" t="s">
        <v>575</v>
      </c>
      <c r="C28" s="85"/>
      <c r="D28" s="85"/>
      <c r="E28" s="110"/>
      <c r="F28" s="110"/>
      <c r="H28" s="110"/>
      <c r="I28" s="111"/>
      <c r="J28" s="112"/>
      <c r="K28" s="85"/>
      <c r="L28" s="85"/>
      <c r="M28" s="110"/>
      <c r="N28" s="110"/>
      <c r="O28" s="85"/>
      <c r="P28" s="110"/>
      <c r="Q28" s="85"/>
    </row>
    <row r="29" spans="1:17" s="86" customFormat="1" ht="22" customHeight="1" x14ac:dyDescent="0.2">
      <c r="A29" s="87" t="s">
        <v>116</v>
      </c>
      <c r="B29" s="109"/>
      <c r="C29" s="85"/>
      <c r="D29" s="85"/>
      <c r="E29" s="110"/>
      <c r="F29" s="110"/>
      <c r="H29" s="110"/>
      <c r="I29" s="111"/>
      <c r="J29" s="112"/>
      <c r="K29" s="85"/>
      <c r="L29" s="85"/>
      <c r="M29" s="110"/>
      <c r="N29" s="110"/>
      <c r="O29" s="85"/>
      <c r="P29" s="110"/>
      <c r="Q29" s="85"/>
    </row>
    <row r="30" spans="1:17" s="86" customFormat="1" ht="22" customHeight="1" x14ac:dyDescent="0.2">
      <c r="A30" s="87" t="s">
        <v>61</v>
      </c>
      <c r="B30" s="109" t="s">
        <v>867</v>
      </c>
      <c r="C30" s="85"/>
      <c r="D30" s="85"/>
      <c r="E30" s="110"/>
      <c r="F30" s="110"/>
      <c r="H30" s="110"/>
      <c r="I30" s="111"/>
      <c r="J30" s="112" t="s">
        <v>477</v>
      </c>
      <c r="K30" s="85"/>
      <c r="L30" s="85"/>
      <c r="M30" s="110"/>
      <c r="N30" s="110"/>
      <c r="O30" s="85"/>
      <c r="P30" s="110"/>
      <c r="Q30" s="85"/>
    </row>
    <row r="31" spans="1:17" s="86" customFormat="1" ht="22" customHeight="1" x14ac:dyDescent="0.2">
      <c r="A31" s="87"/>
      <c r="B31" s="109"/>
      <c r="C31" s="85"/>
      <c r="D31" s="85"/>
      <c r="E31" s="110"/>
      <c r="F31" s="110"/>
      <c r="H31" s="110"/>
      <c r="I31" s="111"/>
      <c r="J31" s="112"/>
      <c r="K31" s="85"/>
      <c r="L31" s="85"/>
      <c r="M31" s="110"/>
      <c r="N31" s="110"/>
      <c r="O31" s="85"/>
      <c r="P31" s="110"/>
      <c r="Q31" s="85"/>
    </row>
    <row r="32" spans="1:17" s="86" customFormat="1" ht="22" customHeight="1" x14ac:dyDescent="0.2">
      <c r="A32" s="116" t="s">
        <v>21</v>
      </c>
      <c r="B32" s="117">
        <v>17700.169999999998</v>
      </c>
      <c r="C32" s="118"/>
      <c r="D32" s="118"/>
      <c r="E32" s="118"/>
      <c r="F32" s="118"/>
      <c r="G32" s="118"/>
      <c r="H32" s="118"/>
      <c r="I32" s="119"/>
      <c r="J32" s="118">
        <v>13970.56</v>
      </c>
      <c r="K32" s="120"/>
      <c r="L32" s="120"/>
      <c r="M32" s="120"/>
      <c r="N32" s="120"/>
      <c r="O32" s="120"/>
      <c r="P32" s="120"/>
      <c r="Q32" s="120"/>
    </row>
    <row r="34" spans="1:1" x14ac:dyDescent="0.2">
      <c r="A34" s="103"/>
    </row>
    <row r="35" spans="1:1" x14ac:dyDescent="0.15">
      <c r="A35" s="121"/>
    </row>
    <row r="36" spans="1:1" x14ac:dyDescent="0.15">
      <c r="A36" s="121"/>
    </row>
    <row r="37" spans="1:1" x14ac:dyDescent="0.15">
      <c r="A37" s="79"/>
    </row>
    <row r="38" spans="1:1" x14ac:dyDescent="0.15">
      <c r="A38" s="79"/>
    </row>
    <row r="39" spans="1:1" x14ac:dyDescent="0.15">
      <c r="A39" s="79"/>
    </row>
    <row r="40" spans="1:1" x14ac:dyDescent="0.15">
      <c r="A40" s="79"/>
    </row>
    <row r="41" spans="1:1" x14ac:dyDescent="0.15">
      <c r="A41" s="79"/>
    </row>
    <row r="43" spans="1:1" x14ac:dyDescent="0.15">
      <c r="A43" s="79"/>
    </row>
  </sheetData>
  <mergeCells count="3">
    <mergeCell ref="A2:A3"/>
    <mergeCell ref="B2:I2"/>
    <mergeCell ref="J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717-A2D3-A84E-B27A-83ADB33A2C54}">
  <dimension ref="A2:S44"/>
  <sheetViews>
    <sheetView showGridLines="0" zoomScaleNormal="100" workbookViewId="0">
      <selection activeCell="K42" sqref="K42"/>
    </sheetView>
  </sheetViews>
  <sheetFormatPr baseColWidth="10" defaultColWidth="10.83203125" defaultRowHeight="14" x14ac:dyDescent="0.2"/>
  <cols>
    <col min="1" max="1" width="36" style="44" customWidth="1"/>
    <col min="2" max="2" width="12.6640625" style="34" customWidth="1"/>
    <col min="3" max="3" width="15.6640625" style="34" bestFit="1" customWidth="1"/>
    <col min="4" max="4" width="16.6640625" style="34" customWidth="1"/>
    <col min="5" max="5" width="15.5" style="34" customWidth="1"/>
    <col min="6" max="6" width="17.1640625" style="34" customWidth="1"/>
    <col min="7" max="8" width="16.6640625" style="34" customWidth="1"/>
    <col min="9" max="10" width="16.6640625" style="95" customWidth="1"/>
    <col min="11" max="11" width="17.1640625" style="43" customWidth="1"/>
    <col min="12" max="12" width="17" style="43" customWidth="1"/>
    <col min="13" max="13" width="17.33203125" style="43" customWidth="1"/>
    <col min="14" max="14" width="16.5" style="45" customWidth="1"/>
    <col min="15" max="15" width="17" style="45" customWidth="1"/>
    <col min="16" max="16" width="16.5" style="45" customWidth="1"/>
    <col min="17" max="17" width="16.5" style="98" customWidth="1"/>
    <col min="18" max="18" width="15.83203125" style="98" customWidth="1"/>
    <col min="19" max="19" width="15.5" style="42" customWidth="1"/>
    <col min="20" max="16384" width="10.83203125" style="42"/>
  </cols>
  <sheetData>
    <row r="2" spans="1:18" s="70" customFormat="1" ht="68" x14ac:dyDescent="0.2">
      <c r="A2" s="67" t="s">
        <v>11</v>
      </c>
      <c r="B2" s="68" t="s">
        <v>12</v>
      </c>
      <c r="C2" s="68" t="s">
        <v>13</v>
      </c>
      <c r="D2" s="68" t="s">
        <v>14</v>
      </c>
      <c r="E2" s="68" t="s">
        <v>15</v>
      </c>
      <c r="F2" s="68" t="s">
        <v>117</v>
      </c>
      <c r="G2" s="68" t="s">
        <v>118</v>
      </c>
      <c r="H2" s="68" t="s">
        <v>119</v>
      </c>
      <c r="I2" s="69" t="s">
        <v>724</v>
      </c>
      <c r="J2" s="69" t="s">
        <v>805</v>
      </c>
      <c r="K2" s="69" t="s">
        <v>120</v>
      </c>
      <c r="L2" s="69" t="s">
        <v>16</v>
      </c>
      <c r="M2" s="69" t="s">
        <v>730</v>
      </c>
      <c r="N2" s="69" t="s">
        <v>121</v>
      </c>
      <c r="O2" s="141" t="s">
        <v>769</v>
      </c>
      <c r="P2" s="69" t="s">
        <v>123</v>
      </c>
      <c r="Q2" s="69" t="s">
        <v>725</v>
      </c>
      <c r="R2" s="69" t="s">
        <v>854</v>
      </c>
    </row>
    <row r="3" spans="1:18" s="52" customFormat="1" ht="23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2"/>
      <c r="J3" s="72"/>
      <c r="K3" s="54"/>
      <c r="L3" s="54"/>
      <c r="M3" s="54"/>
      <c r="N3" s="54"/>
      <c r="O3" s="145"/>
      <c r="P3" s="54"/>
      <c r="Q3" s="96"/>
      <c r="R3" s="96"/>
    </row>
    <row r="4" spans="1:18" s="52" customFormat="1" ht="23" customHeight="1" x14ac:dyDescent="0.2">
      <c r="A4" s="55" t="s">
        <v>18</v>
      </c>
      <c r="B4" s="56" t="s">
        <v>151</v>
      </c>
      <c r="C4" s="57" t="s">
        <v>319</v>
      </c>
      <c r="D4" s="56" t="s">
        <v>352</v>
      </c>
      <c r="E4" s="56" t="s">
        <v>387</v>
      </c>
      <c r="F4" s="56" t="s">
        <v>418</v>
      </c>
      <c r="G4" s="56" t="s">
        <v>450</v>
      </c>
      <c r="H4" s="56" t="s">
        <v>478</v>
      </c>
      <c r="I4" s="91" t="s">
        <v>732</v>
      </c>
      <c r="J4" s="91" t="s">
        <v>785</v>
      </c>
      <c r="K4" s="58" t="s">
        <v>337</v>
      </c>
      <c r="L4" s="58" t="s">
        <v>372</v>
      </c>
      <c r="M4" s="58" t="s">
        <v>405</v>
      </c>
      <c r="N4" s="54" t="s">
        <v>528</v>
      </c>
      <c r="O4" s="145" t="s">
        <v>467</v>
      </c>
      <c r="P4" s="54" t="s">
        <v>498</v>
      </c>
      <c r="Q4" s="96" t="s">
        <v>752</v>
      </c>
      <c r="R4" s="96" t="s">
        <v>869</v>
      </c>
    </row>
    <row r="5" spans="1:18" s="52" customFormat="1" ht="23" customHeight="1" x14ac:dyDescent="0.2">
      <c r="A5" s="55" t="s">
        <v>168</v>
      </c>
      <c r="B5" s="53"/>
      <c r="C5" s="57" t="s">
        <v>320</v>
      </c>
      <c r="D5" s="56" t="s">
        <v>353</v>
      </c>
      <c r="E5" s="56" t="s">
        <v>388</v>
      </c>
      <c r="F5" s="56" t="s">
        <v>419</v>
      </c>
      <c r="G5" s="56" t="s">
        <v>451</v>
      </c>
      <c r="H5" s="56" t="s">
        <v>479</v>
      </c>
      <c r="I5" s="91" t="s">
        <v>733</v>
      </c>
      <c r="J5" s="91" t="s">
        <v>786</v>
      </c>
      <c r="K5" s="58" t="s">
        <v>529</v>
      </c>
      <c r="L5" s="58" t="s">
        <v>373</v>
      </c>
      <c r="M5" s="58" t="s">
        <v>406</v>
      </c>
      <c r="N5" s="54" t="s">
        <v>437</v>
      </c>
      <c r="O5" s="145" t="s">
        <v>468</v>
      </c>
      <c r="P5" s="54" t="s">
        <v>669</v>
      </c>
      <c r="Q5" s="96" t="s">
        <v>753</v>
      </c>
      <c r="R5" s="96" t="s">
        <v>468</v>
      </c>
    </row>
    <row r="6" spans="1:18" s="52" customFormat="1" ht="23" customHeight="1" x14ac:dyDescent="0.2">
      <c r="A6" s="55" t="s">
        <v>19</v>
      </c>
      <c r="B6" s="53"/>
      <c r="C6" s="57" t="s">
        <v>321</v>
      </c>
      <c r="D6" s="56" t="s">
        <v>354</v>
      </c>
      <c r="E6" s="56" t="s">
        <v>389</v>
      </c>
      <c r="F6" s="56" t="s">
        <v>354</v>
      </c>
      <c r="G6" s="56" t="s">
        <v>354</v>
      </c>
      <c r="H6" s="56" t="s">
        <v>666</v>
      </c>
      <c r="I6" s="91" t="s">
        <v>734</v>
      </c>
      <c r="J6" s="91" t="s">
        <v>321</v>
      </c>
      <c r="K6" s="58" t="s">
        <v>339</v>
      </c>
      <c r="L6" s="58" t="s">
        <v>374</v>
      </c>
      <c r="M6" s="58" t="s">
        <v>407</v>
      </c>
      <c r="N6" s="54" t="s">
        <v>438</v>
      </c>
      <c r="O6" s="145" t="s">
        <v>438</v>
      </c>
      <c r="P6" s="54" t="s">
        <v>500</v>
      </c>
      <c r="Q6" s="96" t="s">
        <v>754</v>
      </c>
      <c r="R6" s="96" t="s">
        <v>438</v>
      </c>
    </row>
    <row r="7" spans="1:18" s="52" customFormat="1" ht="23" customHeight="1" x14ac:dyDescent="0.2">
      <c r="A7" s="55" t="s">
        <v>124</v>
      </c>
      <c r="B7" s="53"/>
      <c r="C7" s="59" t="s">
        <v>533</v>
      </c>
      <c r="D7" s="56" t="s">
        <v>355</v>
      </c>
      <c r="E7" s="56" t="s">
        <v>355</v>
      </c>
      <c r="F7" s="56" t="s">
        <v>420</v>
      </c>
      <c r="G7" s="56" t="s">
        <v>533</v>
      </c>
      <c r="H7" s="56" t="s">
        <v>481</v>
      </c>
      <c r="I7" s="91" t="s">
        <v>735</v>
      </c>
      <c r="J7" s="91" t="s">
        <v>787</v>
      </c>
      <c r="K7" s="58" t="s">
        <v>340</v>
      </c>
      <c r="L7" s="58" t="s">
        <v>375</v>
      </c>
      <c r="M7" s="58" t="s">
        <v>408</v>
      </c>
      <c r="N7" s="54" t="s">
        <v>439</v>
      </c>
      <c r="O7" s="145" t="s">
        <v>469</v>
      </c>
      <c r="P7" s="54" t="s">
        <v>501</v>
      </c>
      <c r="Q7" s="96" t="s">
        <v>469</v>
      </c>
      <c r="R7" s="96" t="s">
        <v>870</v>
      </c>
    </row>
    <row r="8" spans="1:18" s="52" customFormat="1" ht="23" customHeight="1" x14ac:dyDescent="0.2">
      <c r="A8" s="55" t="s">
        <v>116</v>
      </c>
      <c r="B8" s="53"/>
      <c r="C8" s="57" t="s">
        <v>323</v>
      </c>
      <c r="D8" s="56" t="s">
        <v>356</v>
      </c>
      <c r="E8" s="56" t="s">
        <v>323</v>
      </c>
      <c r="F8" s="56" t="s">
        <v>421</v>
      </c>
      <c r="G8" s="56" t="s">
        <v>356</v>
      </c>
      <c r="H8" s="56" t="s">
        <v>482</v>
      </c>
      <c r="I8" s="91" t="s">
        <v>323</v>
      </c>
      <c r="J8" s="91" t="s">
        <v>788</v>
      </c>
      <c r="K8" s="58" t="s">
        <v>341</v>
      </c>
      <c r="L8" s="58" t="s">
        <v>376</v>
      </c>
      <c r="M8" s="58" t="s">
        <v>409</v>
      </c>
      <c r="N8" s="54" t="s">
        <v>668</v>
      </c>
      <c r="O8" s="145" t="s">
        <v>470</v>
      </c>
      <c r="P8" s="54" t="s">
        <v>502</v>
      </c>
      <c r="Q8" s="96" t="s">
        <v>755</v>
      </c>
      <c r="R8" s="96" t="s">
        <v>871</v>
      </c>
    </row>
    <row r="9" spans="1:18" s="52" customFormat="1" ht="23" customHeight="1" x14ac:dyDescent="0.2">
      <c r="A9" s="55" t="s">
        <v>125</v>
      </c>
      <c r="B9" s="53"/>
      <c r="C9" s="57" t="s">
        <v>324</v>
      </c>
      <c r="D9" s="56" t="s">
        <v>357</v>
      </c>
      <c r="E9" s="56" t="s">
        <v>390</v>
      </c>
      <c r="F9" s="56" t="s">
        <v>422</v>
      </c>
      <c r="G9" s="56" t="s">
        <v>452</v>
      </c>
      <c r="H9" s="56" t="s">
        <v>483</v>
      </c>
      <c r="I9" s="91" t="s">
        <v>736</v>
      </c>
      <c r="J9" s="91" t="s">
        <v>789</v>
      </c>
      <c r="K9" s="58" t="s">
        <v>342</v>
      </c>
      <c r="L9" s="58" t="s">
        <v>377</v>
      </c>
      <c r="M9" s="58" t="s">
        <v>410</v>
      </c>
      <c r="N9" s="54" t="s">
        <v>441</v>
      </c>
      <c r="O9" s="145" t="s">
        <v>471</v>
      </c>
      <c r="P9" s="54" t="s">
        <v>503</v>
      </c>
      <c r="Q9" s="96" t="s">
        <v>756</v>
      </c>
      <c r="R9" s="96" t="s">
        <v>872</v>
      </c>
    </row>
    <row r="10" spans="1:18" s="52" customFormat="1" ht="23" customHeight="1" x14ac:dyDescent="0.2">
      <c r="A10" s="55" t="s">
        <v>126</v>
      </c>
      <c r="B10" s="53"/>
      <c r="C10" s="57" t="s">
        <v>325</v>
      </c>
      <c r="D10" s="56" t="s">
        <v>358</v>
      </c>
      <c r="E10" s="56" t="s">
        <v>391</v>
      </c>
      <c r="F10" s="56" t="s">
        <v>423</v>
      </c>
      <c r="G10" s="56" t="s">
        <v>453</v>
      </c>
      <c r="H10" s="56" t="s">
        <v>484</v>
      </c>
      <c r="I10" s="91" t="s">
        <v>737</v>
      </c>
      <c r="J10" s="91" t="s">
        <v>790</v>
      </c>
      <c r="K10" s="58" t="s">
        <v>343</v>
      </c>
      <c r="L10" s="58" t="s">
        <v>378</v>
      </c>
      <c r="M10" s="58" t="s">
        <v>411</v>
      </c>
      <c r="N10" s="54" t="s">
        <v>442</v>
      </c>
      <c r="O10" s="145" t="s">
        <v>472</v>
      </c>
      <c r="P10" s="54" t="s">
        <v>504</v>
      </c>
      <c r="Q10" s="96" t="s">
        <v>757</v>
      </c>
      <c r="R10" s="96" t="s">
        <v>873</v>
      </c>
    </row>
    <row r="11" spans="1:18" s="52" customFormat="1" ht="23" customHeight="1" x14ac:dyDescent="0.2">
      <c r="A11" s="55" t="s">
        <v>127</v>
      </c>
      <c r="B11" s="53"/>
      <c r="C11" s="57" t="s">
        <v>326</v>
      </c>
      <c r="D11" s="56" t="s">
        <v>359</v>
      </c>
      <c r="E11" s="56" t="s">
        <v>392</v>
      </c>
      <c r="F11" s="56" t="s">
        <v>359</v>
      </c>
      <c r="G11" s="56" t="s">
        <v>665</v>
      </c>
      <c r="H11" s="56" t="s">
        <v>485</v>
      </c>
      <c r="I11" s="91" t="s">
        <v>768</v>
      </c>
      <c r="J11" s="91" t="s">
        <v>810</v>
      </c>
      <c r="K11" s="58" t="s">
        <v>344</v>
      </c>
      <c r="L11" s="58" t="s">
        <v>379</v>
      </c>
      <c r="M11" s="58" t="s">
        <v>412</v>
      </c>
      <c r="N11" s="54" t="s">
        <v>443</v>
      </c>
      <c r="O11" s="145" t="s">
        <v>473</v>
      </c>
      <c r="P11" s="54" t="s">
        <v>505</v>
      </c>
      <c r="Q11" s="96" t="s">
        <v>758</v>
      </c>
      <c r="R11" s="96" t="s">
        <v>874</v>
      </c>
    </row>
    <row r="12" spans="1:18" s="52" customFormat="1" ht="23" customHeight="1" x14ac:dyDescent="0.2">
      <c r="A12" s="55" t="s">
        <v>128</v>
      </c>
      <c r="B12" s="53"/>
      <c r="C12" s="57" t="s">
        <v>327</v>
      </c>
      <c r="D12" s="56" t="s">
        <v>360</v>
      </c>
      <c r="E12" s="56" t="s">
        <v>393</v>
      </c>
      <c r="F12" s="56" t="s">
        <v>532</v>
      </c>
      <c r="G12" s="56" t="s">
        <v>455</v>
      </c>
      <c r="H12" s="56" t="s">
        <v>393</v>
      </c>
      <c r="I12" s="91" t="s">
        <v>739</v>
      </c>
      <c r="J12" s="91" t="s">
        <v>792</v>
      </c>
      <c r="K12" s="58" t="s">
        <v>345</v>
      </c>
      <c r="L12" s="58" t="s">
        <v>380</v>
      </c>
      <c r="M12" s="58" t="s">
        <v>380</v>
      </c>
      <c r="N12" s="54" t="s">
        <v>380</v>
      </c>
      <c r="O12" s="145" t="s">
        <v>474</v>
      </c>
      <c r="P12" s="54" t="s">
        <v>380</v>
      </c>
      <c r="Q12" s="96" t="s">
        <v>759</v>
      </c>
      <c r="R12" s="96" t="s">
        <v>759</v>
      </c>
    </row>
    <row r="13" spans="1:18" s="52" customFormat="1" ht="23" customHeight="1" x14ac:dyDescent="0.2">
      <c r="A13" s="55" t="s">
        <v>129</v>
      </c>
      <c r="B13" s="53"/>
      <c r="C13" s="57" t="s">
        <v>534</v>
      </c>
      <c r="D13" s="56" t="s">
        <v>361</v>
      </c>
      <c r="E13" s="56" t="s">
        <v>361</v>
      </c>
      <c r="F13" s="56" t="s">
        <v>424</v>
      </c>
      <c r="G13" s="56" t="s">
        <v>361</v>
      </c>
      <c r="H13" s="56" t="s">
        <v>361</v>
      </c>
      <c r="I13" s="91" t="s">
        <v>534</v>
      </c>
      <c r="J13" s="91" t="s">
        <v>361</v>
      </c>
      <c r="K13" s="58" t="s">
        <v>346</v>
      </c>
      <c r="L13" s="58" t="s">
        <v>381</v>
      </c>
      <c r="M13" s="58" t="s">
        <v>381</v>
      </c>
      <c r="N13" s="54" t="s">
        <v>381</v>
      </c>
      <c r="O13" s="145" t="s">
        <v>346</v>
      </c>
      <c r="P13" s="54" t="s">
        <v>381</v>
      </c>
      <c r="Q13" s="96" t="s">
        <v>346</v>
      </c>
      <c r="R13" s="96" t="s">
        <v>381</v>
      </c>
    </row>
    <row r="14" spans="1:18" s="52" customFormat="1" ht="23" customHeight="1" x14ac:dyDescent="0.2">
      <c r="A14" s="55" t="s">
        <v>130</v>
      </c>
      <c r="B14" s="53"/>
      <c r="C14" s="59" t="s">
        <v>329</v>
      </c>
      <c r="D14" s="56" t="s">
        <v>362</v>
      </c>
      <c r="E14" s="56" t="s">
        <v>394</v>
      </c>
      <c r="F14" s="60" t="s">
        <v>425</v>
      </c>
      <c r="G14" s="56" t="s">
        <v>362</v>
      </c>
      <c r="H14" s="56" t="s">
        <v>486</v>
      </c>
      <c r="I14" s="91" t="s">
        <v>740</v>
      </c>
      <c r="J14" s="91" t="s">
        <v>793</v>
      </c>
      <c r="K14" s="61" t="s">
        <v>347</v>
      </c>
      <c r="L14" s="58" t="s">
        <v>382</v>
      </c>
      <c r="M14" s="58" t="s">
        <v>667</v>
      </c>
      <c r="N14" s="54" t="s">
        <v>444</v>
      </c>
      <c r="O14" s="145" t="s">
        <v>382</v>
      </c>
      <c r="P14" s="54" t="s">
        <v>506</v>
      </c>
      <c r="Q14" s="96" t="s">
        <v>760</v>
      </c>
      <c r="R14" s="96" t="s">
        <v>444</v>
      </c>
    </row>
    <row r="15" spans="1:18" s="52" customFormat="1" ht="23" customHeight="1" x14ac:dyDescent="0.2">
      <c r="A15" s="55" t="s">
        <v>131</v>
      </c>
      <c r="B15" s="53"/>
      <c r="C15" s="57" t="s">
        <v>330</v>
      </c>
      <c r="D15" s="56" t="s">
        <v>363</v>
      </c>
      <c r="E15" s="56" t="s">
        <v>330</v>
      </c>
      <c r="F15" s="56" t="s">
        <v>531</v>
      </c>
      <c r="G15" s="56" t="s">
        <v>456</v>
      </c>
      <c r="H15" s="56" t="s">
        <v>487</v>
      </c>
      <c r="I15" s="91" t="s">
        <v>741</v>
      </c>
      <c r="J15" s="91" t="s">
        <v>794</v>
      </c>
      <c r="K15" s="62" t="s">
        <v>348</v>
      </c>
      <c r="L15" s="58" t="s">
        <v>383</v>
      </c>
      <c r="M15" s="58" t="s">
        <v>348</v>
      </c>
      <c r="N15" s="54" t="s">
        <v>445</v>
      </c>
      <c r="O15" s="145" t="s">
        <v>348</v>
      </c>
      <c r="P15" s="54" t="s">
        <v>507</v>
      </c>
      <c r="Q15" s="96" t="s">
        <v>445</v>
      </c>
      <c r="R15" s="96" t="s">
        <v>507</v>
      </c>
    </row>
    <row r="16" spans="1:18" s="52" customFormat="1" ht="23" customHeight="1" x14ac:dyDescent="0.2">
      <c r="A16" s="55" t="s">
        <v>132</v>
      </c>
      <c r="B16" s="53"/>
      <c r="C16" s="57" t="s">
        <v>331</v>
      </c>
      <c r="D16" s="56" t="s">
        <v>331</v>
      </c>
      <c r="E16" s="56" t="s">
        <v>395</v>
      </c>
      <c r="F16" s="56" t="s">
        <v>427</v>
      </c>
      <c r="G16" s="56" t="s">
        <v>457</v>
      </c>
      <c r="H16" s="56" t="s">
        <v>488</v>
      </c>
      <c r="I16" s="91" t="s">
        <v>742</v>
      </c>
      <c r="J16" s="91" t="s">
        <v>488</v>
      </c>
      <c r="K16" s="62" t="s">
        <v>349</v>
      </c>
      <c r="L16" s="58" t="s">
        <v>384</v>
      </c>
      <c r="M16" s="58" t="s">
        <v>414</v>
      </c>
      <c r="N16" s="54" t="s">
        <v>527</v>
      </c>
      <c r="O16" s="145" t="s">
        <v>349</v>
      </c>
      <c r="P16" s="54" t="s">
        <v>508</v>
      </c>
      <c r="Q16" s="96" t="s">
        <v>761</v>
      </c>
      <c r="R16" s="96" t="s">
        <v>875</v>
      </c>
    </row>
    <row r="17" spans="1:19" s="52" customFormat="1" ht="23" customHeight="1" x14ac:dyDescent="0.2">
      <c r="A17" s="55" t="s">
        <v>153</v>
      </c>
      <c r="B17" s="53"/>
      <c r="C17" s="57" t="s">
        <v>332</v>
      </c>
      <c r="D17" s="56" t="s">
        <v>364</v>
      </c>
      <c r="E17" s="56" t="s">
        <v>396</v>
      </c>
      <c r="F17" s="56" t="s">
        <v>428</v>
      </c>
      <c r="G17" s="56" t="s">
        <v>458</v>
      </c>
      <c r="H17" s="56" t="s">
        <v>489</v>
      </c>
      <c r="I17" s="92" t="s">
        <v>766</v>
      </c>
      <c r="J17" s="92" t="s">
        <v>795</v>
      </c>
      <c r="K17" s="62"/>
      <c r="L17" s="58"/>
      <c r="M17" s="58"/>
      <c r="N17" s="54"/>
      <c r="O17" s="145"/>
      <c r="P17" s="54"/>
      <c r="Q17" s="96"/>
      <c r="R17" s="96"/>
    </row>
    <row r="18" spans="1:19" s="52" customFormat="1" ht="23" customHeight="1" x14ac:dyDescent="0.2">
      <c r="A18" s="55" t="s">
        <v>154</v>
      </c>
      <c r="B18" s="53"/>
      <c r="C18" s="59" t="s">
        <v>333</v>
      </c>
      <c r="D18" s="56" t="s">
        <v>365</v>
      </c>
      <c r="E18" s="56" t="s">
        <v>397</v>
      </c>
      <c r="F18" s="56" t="s">
        <v>530</v>
      </c>
      <c r="G18" s="56" t="s">
        <v>459</v>
      </c>
      <c r="H18" s="56" t="s">
        <v>490</v>
      </c>
      <c r="I18" s="91" t="s">
        <v>744</v>
      </c>
      <c r="J18" s="91" t="s">
        <v>796</v>
      </c>
      <c r="K18" s="62"/>
      <c r="L18" s="58"/>
      <c r="M18" s="58"/>
      <c r="N18" s="54"/>
      <c r="O18" s="145"/>
      <c r="P18" s="54"/>
      <c r="Q18" s="96"/>
      <c r="R18" s="96"/>
    </row>
    <row r="19" spans="1:19" s="52" customFormat="1" ht="23" customHeight="1" x14ac:dyDescent="0.2">
      <c r="A19" s="55" t="s">
        <v>155</v>
      </c>
      <c r="B19" s="53"/>
      <c r="C19" s="57" t="s">
        <v>535</v>
      </c>
      <c r="D19" s="60" t="s">
        <v>366</v>
      </c>
      <c r="E19" s="56" t="s">
        <v>398</v>
      </c>
      <c r="F19" s="56" t="s">
        <v>430</v>
      </c>
      <c r="G19" s="56" t="s">
        <v>460</v>
      </c>
      <c r="H19" s="56" t="s">
        <v>524</v>
      </c>
      <c r="I19" s="91" t="s">
        <v>745</v>
      </c>
      <c r="J19" s="91" t="s">
        <v>797</v>
      </c>
      <c r="K19" s="62"/>
      <c r="L19" s="58"/>
      <c r="M19" s="58"/>
      <c r="N19" s="54"/>
      <c r="O19" s="145"/>
      <c r="P19" s="71"/>
      <c r="Q19" s="96"/>
      <c r="R19" s="96"/>
    </row>
    <row r="20" spans="1:19" s="52" customFormat="1" ht="23" customHeight="1" x14ac:dyDescent="0.2">
      <c r="A20" s="55" t="s">
        <v>133</v>
      </c>
      <c r="B20" s="53"/>
      <c r="C20" s="57" t="s">
        <v>334</v>
      </c>
      <c r="D20" s="56" t="s">
        <v>367</v>
      </c>
      <c r="E20" s="56" t="s">
        <v>399</v>
      </c>
      <c r="F20" s="56" t="s">
        <v>431</v>
      </c>
      <c r="G20" s="56" t="s">
        <v>461</v>
      </c>
      <c r="H20" s="56" t="s">
        <v>492</v>
      </c>
      <c r="I20" s="91" t="s">
        <v>746</v>
      </c>
      <c r="J20" s="91" t="s">
        <v>811</v>
      </c>
      <c r="K20" s="62"/>
      <c r="L20" s="58"/>
      <c r="M20" s="58"/>
      <c r="N20" s="54"/>
      <c r="O20" s="145"/>
      <c r="P20" s="54"/>
      <c r="Q20" s="96"/>
      <c r="R20" s="96"/>
    </row>
    <row r="21" spans="1:19" s="52" customFormat="1" ht="23" customHeight="1" x14ac:dyDescent="0.2">
      <c r="A21" s="55" t="s">
        <v>4</v>
      </c>
      <c r="B21" s="53"/>
      <c r="C21" s="57" t="s">
        <v>335</v>
      </c>
      <c r="D21" s="56" t="s">
        <v>368</v>
      </c>
      <c r="E21" s="56" t="s">
        <v>400</v>
      </c>
      <c r="F21" s="56" t="s">
        <v>432</v>
      </c>
      <c r="G21" s="56" t="s">
        <v>462</v>
      </c>
      <c r="H21" s="56" t="s">
        <v>493</v>
      </c>
      <c r="I21" s="91" t="s">
        <v>767</v>
      </c>
      <c r="J21" s="91" t="s">
        <v>799</v>
      </c>
      <c r="K21" s="62"/>
      <c r="L21" s="58"/>
      <c r="M21" s="58"/>
      <c r="N21" s="54"/>
      <c r="O21" s="145"/>
      <c r="P21" s="54"/>
      <c r="Q21" s="96"/>
      <c r="R21" s="96"/>
    </row>
    <row r="22" spans="1:19" s="52" customFormat="1" ht="23" customHeight="1" x14ac:dyDescent="0.2">
      <c r="A22" s="55" t="s">
        <v>3</v>
      </c>
      <c r="B22" s="53"/>
      <c r="C22" s="57" t="s">
        <v>336</v>
      </c>
      <c r="D22" s="56" t="s">
        <v>663</v>
      </c>
      <c r="E22" s="56" t="s">
        <v>401</v>
      </c>
      <c r="F22" s="56" t="s">
        <v>433</v>
      </c>
      <c r="G22" s="56" t="s">
        <v>463</v>
      </c>
      <c r="H22" s="56" t="s">
        <v>525</v>
      </c>
      <c r="I22" s="91" t="s">
        <v>748</v>
      </c>
      <c r="J22" s="91" t="s">
        <v>800</v>
      </c>
      <c r="K22" s="62"/>
      <c r="L22" s="58"/>
      <c r="M22" s="58"/>
      <c r="N22" s="54"/>
      <c r="O22" s="145"/>
      <c r="P22" s="54"/>
      <c r="Q22" s="96"/>
      <c r="R22" s="96"/>
    </row>
    <row r="23" spans="1:19" s="52" customFormat="1" ht="23" customHeight="1" x14ac:dyDescent="0.2">
      <c r="A23" s="55"/>
      <c r="B23" s="53"/>
      <c r="C23" s="56"/>
      <c r="D23" s="56"/>
      <c r="E23" s="56"/>
      <c r="F23" s="56"/>
      <c r="G23" s="56"/>
      <c r="H23" s="56"/>
      <c r="I23" s="91"/>
      <c r="J23" s="91"/>
      <c r="K23" s="58"/>
      <c r="L23" s="58"/>
      <c r="M23" s="58"/>
      <c r="N23" s="54"/>
      <c r="O23" s="145"/>
      <c r="P23" s="54"/>
      <c r="Q23" s="96"/>
      <c r="R23" s="96"/>
    </row>
    <row r="24" spans="1:19" s="52" customFormat="1" ht="23" customHeight="1" x14ac:dyDescent="0.2">
      <c r="A24" s="52" t="s">
        <v>20</v>
      </c>
      <c r="B24" s="53"/>
      <c r="C24" s="56"/>
      <c r="D24" s="53"/>
      <c r="E24" s="53"/>
      <c r="F24" s="53"/>
      <c r="G24" s="53"/>
      <c r="H24" s="53"/>
      <c r="I24" s="72"/>
      <c r="J24" s="72"/>
      <c r="K24" s="58"/>
      <c r="L24" s="58"/>
      <c r="M24" s="58"/>
      <c r="N24" s="54"/>
      <c r="O24" s="145"/>
      <c r="P24" s="54"/>
      <c r="Q24" s="96"/>
      <c r="R24" s="96"/>
    </row>
    <row r="25" spans="1:19" s="52" customFormat="1" ht="23" customHeight="1" x14ac:dyDescent="0.2">
      <c r="A25" s="55" t="s">
        <v>18</v>
      </c>
      <c r="B25" s="53" t="s">
        <v>152</v>
      </c>
      <c r="C25" s="53" t="s">
        <v>167</v>
      </c>
      <c r="D25" s="53" t="s">
        <v>370</v>
      </c>
      <c r="E25" s="53" t="s">
        <v>402</v>
      </c>
      <c r="F25" s="53" t="s">
        <v>664</v>
      </c>
      <c r="G25" s="53" t="s">
        <v>464</v>
      </c>
      <c r="H25" s="53" t="s">
        <v>253</v>
      </c>
      <c r="I25" s="72" t="s">
        <v>749</v>
      </c>
      <c r="J25" s="72" t="s">
        <v>883</v>
      </c>
      <c r="K25" s="58" t="s">
        <v>350</v>
      </c>
      <c r="L25" s="58" t="s">
        <v>385</v>
      </c>
      <c r="M25" s="58" t="s">
        <v>415</v>
      </c>
      <c r="N25" s="54" t="s">
        <v>447</v>
      </c>
      <c r="O25" s="145" t="s">
        <v>475</v>
      </c>
      <c r="P25" s="54" t="s">
        <v>509</v>
      </c>
      <c r="Q25" s="96" t="s">
        <v>762</v>
      </c>
      <c r="R25" s="96" t="s">
        <v>876</v>
      </c>
    </row>
    <row r="26" spans="1:19" s="52" customFormat="1" ht="23" customHeight="1" x14ac:dyDescent="0.2">
      <c r="A26" s="55" t="s">
        <v>168</v>
      </c>
      <c r="B26" s="53"/>
      <c r="C26" s="53"/>
      <c r="D26" s="53" t="s">
        <v>371</v>
      </c>
      <c r="E26" s="53" t="s">
        <v>403</v>
      </c>
      <c r="F26" s="53" t="s">
        <v>435</v>
      </c>
      <c r="G26" s="53" t="s">
        <v>465</v>
      </c>
      <c r="H26" s="53" t="s">
        <v>495</v>
      </c>
      <c r="I26" s="72" t="s">
        <v>750</v>
      </c>
      <c r="J26" s="72" t="s">
        <v>882</v>
      </c>
      <c r="K26" s="58"/>
      <c r="L26" s="58" t="s">
        <v>386</v>
      </c>
      <c r="M26" s="58" t="s">
        <v>416</v>
      </c>
      <c r="N26" s="54" t="s">
        <v>448</v>
      </c>
      <c r="O26" s="145" t="s">
        <v>476</v>
      </c>
      <c r="P26" s="54" t="s">
        <v>371</v>
      </c>
      <c r="Q26" s="96" t="s">
        <v>763</v>
      </c>
      <c r="R26" s="96" t="s">
        <v>877</v>
      </c>
    </row>
    <row r="27" spans="1:19" s="52" customFormat="1" ht="23" customHeight="1" x14ac:dyDescent="0.2">
      <c r="A27" s="55" t="s">
        <v>19</v>
      </c>
      <c r="B27" s="53"/>
      <c r="C27" s="53"/>
      <c r="D27" s="53"/>
      <c r="E27" s="53" t="s">
        <v>404</v>
      </c>
      <c r="F27" s="53"/>
      <c r="G27" s="53"/>
      <c r="H27" s="53" t="s">
        <v>526</v>
      </c>
      <c r="I27" s="72" t="s">
        <v>249</v>
      </c>
      <c r="J27" s="72"/>
      <c r="K27" s="58"/>
      <c r="L27" s="58"/>
      <c r="M27" s="58" t="s">
        <v>417</v>
      </c>
      <c r="N27" s="54"/>
      <c r="O27" s="145"/>
      <c r="P27" s="54" t="s">
        <v>510</v>
      </c>
      <c r="Q27" s="96" t="s">
        <v>764</v>
      </c>
      <c r="R27" s="96"/>
    </row>
    <row r="28" spans="1:19" s="52" customFormat="1" ht="23" customHeight="1" x14ac:dyDescent="0.2">
      <c r="A28" s="55" t="s">
        <v>116</v>
      </c>
      <c r="B28" s="53"/>
      <c r="C28" s="53"/>
      <c r="D28" s="53"/>
      <c r="E28" s="53"/>
      <c r="F28" s="53" t="s">
        <v>208</v>
      </c>
      <c r="G28" s="53"/>
      <c r="H28" s="53" t="s">
        <v>497</v>
      </c>
      <c r="I28" s="72"/>
      <c r="J28" s="72" t="s">
        <v>803</v>
      </c>
      <c r="K28" s="58"/>
      <c r="L28" s="58"/>
      <c r="M28" s="58"/>
      <c r="N28" s="54" t="s">
        <v>449</v>
      </c>
      <c r="O28" s="145"/>
      <c r="P28" s="54" t="s">
        <v>511</v>
      </c>
      <c r="Q28" s="96"/>
      <c r="R28" s="96" t="s">
        <v>878</v>
      </c>
    </row>
    <row r="29" spans="1:19" s="52" customFormat="1" ht="23" customHeight="1" x14ac:dyDescent="0.2">
      <c r="A29" s="55" t="s">
        <v>61</v>
      </c>
      <c r="B29" s="53"/>
      <c r="C29" s="53"/>
      <c r="D29" s="53"/>
      <c r="E29" s="53"/>
      <c r="F29" s="53"/>
      <c r="G29" s="53" t="s">
        <v>466</v>
      </c>
      <c r="H29" s="53"/>
      <c r="I29" s="72" t="s">
        <v>751</v>
      </c>
      <c r="J29" s="72" t="s">
        <v>884</v>
      </c>
      <c r="K29" s="58"/>
      <c r="L29" s="58"/>
      <c r="M29" s="58"/>
      <c r="N29" s="54"/>
      <c r="O29" s="145" t="s">
        <v>477</v>
      </c>
      <c r="P29" s="54"/>
      <c r="Q29" s="96" t="s">
        <v>765</v>
      </c>
      <c r="R29" s="96" t="s">
        <v>881</v>
      </c>
    </row>
    <row r="30" spans="1:19" s="52" customFormat="1" ht="23" customHeight="1" x14ac:dyDescent="0.2">
      <c r="A30" s="55"/>
      <c r="B30" s="53"/>
      <c r="C30" s="53"/>
      <c r="D30" s="53"/>
      <c r="E30" s="53"/>
      <c r="F30" s="53"/>
      <c r="G30" s="53"/>
      <c r="H30" s="53"/>
      <c r="I30" s="72"/>
      <c r="J30" s="72"/>
      <c r="K30" s="54"/>
      <c r="L30" s="54"/>
      <c r="M30" s="54"/>
      <c r="N30" s="54"/>
      <c r="O30" s="145"/>
      <c r="P30" s="54"/>
      <c r="Q30" s="96"/>
      <c r="R30" s="96"/>
    </row>
    <row r="31" spans="1:19" s="52" customFormat="1" ht="23" customHeight="1" x14ac:dyDescent="0.2">
      <c r="A31" s="64" t="s">
        <v>21</v>
      </c>
      <c r="B31" s="65">
        <v>30259.3</v>
      </c>
      <c r="C31" s="65">
        <v>12691.53</v>
      </c>
      <c r="D31" s="65">
        <v>12688.25</v>
      </c>
      <c r="E31" s="65">
        <v>12690.65</v>
      </c>
      <c r="F31" s="65">
        <v>12687.82</v>
      </c>
      <c r="G31" s="65">
        <v>12685.07</v>
      </c>
      <c r="H31" s="65">
        <v>12693.13</v>
      </c>
      <c r="I31" s="66">
        <v>12688.5</v>
      </c>
      <c r="J31" s="66">
        <v>12687.96</v>
      </c>
      <c r="K31" s="66">
        <v>13980.88</v>
      </c>
      <c r="L31" s="66">
        <v>13978.03</v>
      </c>
      <c r="M31" s="66">
        <v>13978</v>
      </c>
      <c r="N31" s="66">
        <v>13980.27</v>
      </c>
      <c r="O31" s="144">
        <v>13970.56</v>
      </c>
      <c r="P31" s="66">
        <v>13981.81</v>
      </c>
      <c r="Q31" s="66">
        <v>13971.42</v>
      </c>
      <c r="R31" s="66">
        <v>13975.24</v>
      </c>
      <c r="S31" s="99"/>
    </row>
    <row r="32" spans="1:19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93"/>
      <c r="J32" s="93"/>
      <c r="K32" s="48"/>
      <c r="L32" s="48"/>
      <c r="M32" s="48"/>
      <c r="N32" s="48"/>
      <c r="O32" s="48"/>
      <c r="P32" s="48"/>
      <c r="Q32" s="97"/>
      <c r="R32" s="97"/>
    </row>
    <row r="33" spans="1:13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94"/>
      <c r="J33" s="94"/>
      <c r="K33" s="45"/>
      <c r="L33" s="45"/>
      <c r="M33" s="45"/>
    </row>
    <row r="34" spans="1:13" x14ac:dyDescent="0.2">
      <c r="A34" s="42"/>
      <c r="B34" s="49"/>
      <c r="C34" s="49"/>
      <c r="D34" s="49"/>
      <c r="E34" s="49"/>
      <c r="F34" s="49"/>
      <c r="G34" s="49"/>
      <c r="H34" s="49"/>
      <c r="I34" s="94"/>
      <c r="J34" s="94"/>
      <c r="K34" s="45"/>
      <c r="L34" s="45"/>
      <c r="M34" s="45"/>
    </row>
    <row r="35" spans="1:13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94"/>
      <c r="J35" s="94"/>
      <c r="K35" s="45"/>
      <c r="L35" s="45"/>
      <c r="M35" s="45"/>
    </row>
    <row r="36" spans="1:13" ht="15" x14ac:dyDescent="0.15">
      <c r="A36" s="50" t="s">
        <v>14</v>
      </c>
      <c r="B36" s="51" t="s">
        <v>170</v>
      </c>
      <c r="C36" s="49"/>
      <c r="D36" s="49"/>
      <c r="E36" s="49"/>
      <c r="F36" s="49"/>
      <c r="G36" s="49"/>
      <c r="H36" s="49"/>
      <c r="I36" s="94"/>
      <c r="J36" s="94"/>
      <c r="K36" s="45"/>
      <c r="L36" s="45"/>
      <c r="M36" s="45"/>
    </row>
    <row r="37" spans="1:13" x14ac:dyDescent="0.15">
      <c r="A37" s="51" t="s">
        <v>15</v>
      </c>
      <c r="B37" s="51" t="s">
        <v>171</v>
      </c>
      <c r="C37" s="49"/>
      <c r="D37" s="49"/>
      <c r="E37" s="49"/>
      <c r="F37" s="49"/>
      <c r="G37" s="49"/>
      <c r="H37" s="49"/>
      <c r="I37" s="94"/>
      <c r="J37" s="94"/>
      <c r="K37" s="45"/>
      <c r="L37" s="45"/>
      <c r="M37" s="45"/>
    </row>
    <row r="38" spans="1:13" x14ac:dyDescent="0.15">
      <c r="A38" s="51" t="s">
        <v>117</v>
      </c>
      <c r="B38" s="51" t="s">
        <v>296</v>
      </c>
      <c r="C38" s="49"/>
      <c r="D38" s="49"/>
      <c r="E38" s="49"/>
      <c r="F38" s="49"/>
      <c r="G38" s="49"/>
      <c r="H38" s="49"/>
      <c r="I38" s="94"/>
      <c r="J38" s="94"/>
      <c r="K38" s="45"/>
      <c r="L38" s="45"/>
      <c r="M38" s="45"/>
    </row>
    <row r="39" spans="1:13" x14ac:dyDescent="0.15">
      <c r="A39" s="51" t="s">
        <v>118</v>
      </c>
      <c r="B39" s="51" t="s">
        <v>297</v>
      </c>
      <c r="C39" s="49"/>
      <c r="D39" s="49"/>
      <c r="E39" s="49"/>
      <c r="F39" s="49"/>
      <c r="G39" s="49"/>
      <c r="H39" s="49"/>
      <c r="I39" s="94"/>
      <c r="J39" s="94"/>
      <c r="K39" s="45"/>
      <c r="L39" s="45"/>
      <c r="M39" s="45"/>
    </row>
    <row r="40" spans="1:13" x14ac:dyDescent="0.15">
      <c r="A40" s="51" t="s">
        <v>119</v>
      </c>
      <c r="B40" s="51" t="s">
        <v>298</v>
      </c>
      <c r="C40" s="49"/>
      <c r="D40" s="49"/>
      <c r="E40" s="49"/>
      <c r="F40" s="49"/>
      <c r="G40" s="49"/>
      <c r="H40" s="49"/>
      <c r="I40" s="94"/>
      <c r="J40" s="94"/>
      <c r="K40" s="45"/>
      <c r="L40" s="45"/>
      <c r="M40" s="45"/>
    </row>
    <row r="41" spans="1:13" x14ac:dyDescent="0.15">
      <c r="A41" s="51" t="s">
        <v>724</v>
      </c>
      <c r="B41" s="51" t="s">
        <v>806</v>
      </c>
      <c r="C41" s="49"/>
      <c r="D41" s="49"/>
      <c r="E41" s="49"/>
      <c r="F41" s="49"/>
      <c r="G41" s="49"/>
      <c r="H41" s="49"/>
      <c r="I41" s="94"/>
      <c r="J41" s="94"/>
      <c r="K41" s="45"/>
      <c r="L41" s="45"/>
      <c r="M41" s="45"/>
    </row>
    <row r="42" spans="1:13" x14ac:dyDescent="0.15">
      <c r="A42" s="51" t="s">
        <v>805</v>
      </c>
      <c r="B42" s="51" t="s">
        <v>807</v>
      </c>
      <c r="C42" s="49"/>
      <c r="D42" s="49"/>
      <c r="E42" s="49"/>
      <c r="F42" s="49"/>
      <c r="G42" s="49"/>
      <c r="H42" s="49"/>
      <c r="I42" s="94"/>
      <c r="J42" s="94"/>
      <c r="K42" s="45"/>
      <c r="L42" s="45"/>
      <c r="M42" s="45"/>
    </row>
    <row r="44" spans="1:13" x14ac:dyDescent="0.15">
      <c r="A44" s="79" t="s">
        <v>670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showGridLines="0" zoomScaleNormal="100" workbookViewId="0">
      <selection activeCell="S44" sqref="S44"/>
    </sheetView>
  </sheetViews>
  <sheetFormatPr baseColWidth="10" defaultColWidth="10.83203125" defaultRowHeight="14" x14ac:dyDescent="0.2"/>
  <cols>
    <col min="1" max="1" width="35.33203125" style="44" customWidth="1"/>
    <col min="2" max="2" width="15" style="34" customWidth="1"/>
    <col min="3" max="3" width="16.33203125" style="34" customWidth="1"/>
    <col min="4" max="4" width="16.6640625" style="34" customWidth="1"/>
    <col min="5" max="5" width="17.1640625" style="34" customWidth="1"/>
    <col min="6" max="6" width="16.5" style="34" customWidth="1"/>
    <col min="7" max="7" width="17.1640625" style="34" customWidth="1"/>
    <col min="8" max="8" width="16.83203125" style="34" customWidth="1"/>
    <col min="9" max="10" width="16.83203125" style="95" customWidth="1"/>
    <col min="11" max="11" width="17" style="95" customWidth="1"/>
    <col min="12" max="12" width="16.5" style="95" customWidth="1"/>
    <col min="13" max="13" width="16.6640625" style="95" customWidth="1"/>
    <col min="14" max="14" width="16.6640625" style="94" customWidth="1"/>
    <col min="15" max="15" width="16.83203125" style="94" customWidth="1"/>
    <col min="16" max="16" width="16.1640625" style="101" customWidth="1"/>
    <col min="17" max="17" width="17.5" style="98" customWidth="1"/>
    <col min="18" max="18" width="17.33203125" style="98" customWidth="1"/>
    <col min="19" max="16384" width="10.83203125" style="42"/>
  </cols>
  <sheetData>
    <row r="2" spans="1:18" s="70" customFormat="1" ht="51" x14ac:dyDescent="0.2">
      <c r="A2" s="67" t="s">
        <v>11</v>
      </c>
      <c r="B2" s="68" t="s">
        <v>12</v>
      </c>
      <c r="C2" s="68" t="s">
        <v>13</v>
      </c>
      <c r="D2" s="68" t="s">
        <v>14</v>
      </c>
      <c r="E2" s="68" t="s">
        <v>15</v>
      </c>
      <c r="F2" s="68" t="s">
        <v>117</v>
      </c>
      <c r="G2" s="68" t="s">
        <v>118</v>
      </c>
      <c r="H2" s="68" t="s">
        <v>119</v>
      </c>
      <c r="I2" s="69" t="s">
        <v>724</v>
      </c>
      <c r="J2" s="69" t="s">
        <v>805</v>
      </c>
      <c r="K2" s="69" t="s">
        <v>120</v>
      </c>
      <c r="L2" s="69" t="s">
        <v>16</v>
      </c>
      <c r="M2" s="69" t="s">
        <v>730</v>
      </c>
      <c r="N2" s="69" t="s">
        <v>121</v>
      </c>
      <c r="O2" s="69" t="s">
        <v>122</v>
      </c>
      <c r="P2" s="69" t="s">
        <v>123</v>
      </c>
      <c r="Q2" s="141" t="s">
        <v>729</v>
      </c>
      <c r="R2" s="69" t="s">
        <v>854</v>
      </c>
    </row>
    <row r="3" spans="1:18" s="52" customFormat="1" ht="22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2"/>
      <c r="J3" s="72"/>
      <c r="K3" s="54"/>
      <c r="L3" s="54"/>
      <c r="M3" s="54"/>
      <c r="N3" s="54"/>
      <c r="O3" s="54"/>
      <c r="P3" s="54"/>
      <c r="Q3" s="142"/>
      <c r="R3" s="96"/>
    </row>
    <row r="4" spans="1:18" s="52" customFormat="1" ht="22" customHeight="1" x14ac:dyDescent="0.2">
      <c r="A4" s="55" t="s">
        <v>18</v>
      </c>
      <c r="B4" s="56" t="s">
        <v>151</v>
      </c>
      <c r="C4" s="57" t="s">
        <v>172</v>
      </c>
      <c r="D4" s="56" t="s">
        <v>191</v>
      </c>
      <c r="E4" s="56" t="s">
        <v>209</v>
      </c>
      <c r="F4" s="56" t="s">
        <v>225</v>
      </c>
      <c r="G4" s="56" t="s">
        <v>255</v>
      </c>
      <c r="H4" s="56" t="s">
        <v>275</v>
      </c>
      <c r="I4" s="91" t="s">
        <v>726</v>
      </c>
      <c r="J4" s="91" t="s">
        <v>815</v>
      </c>
      <c r="K4" s="58" t="s">
        <v>615</v>
      </c>
      <c r="L4" s="58" t="s">
        <v>550</v>
      </c>
      <c r="M4" s="58" t="s">
        <v>563</v>
      </c>
      <c r="N4" s="54" t="s">
        <v>576</v>
      </c>
      <c r="O4" s="54" t="s">
        <v>616</v>
      </c>
      <c r="P4" s="54" t="s">
        <v>595</v>
      </c>
      <c r="Q4" s="142" t="s">
        <v>887</v>
      </c>
      <c r="R4" s="96" t="s">
        <v>834</v>
      </c>
    </row>
    <row r="5" spans="1:18" s="52" customFormat="1" ht="22" customHeight="1" x14ac:dyDescent="0.2">
      <c r="A5" s="55" t="s">
        <v>90</v>
      </c>
      <c r="B5" s="53"/>
      <c r="C5" s="57" t="s">
        <v>173</v>
      </c>
      <c r="D5" s="56" t="s">
        <v>192</v>
      </c>
      <c r="E5" s="56" t="s">
        <v>210</v>
      </c>
      <c r="F5" s="56" t="s">
        <v>226</v>
      </c>
      <c r="G5" s="56" t="s">
        <v>256</v>
      </c>
      <c r="H5" s="56" t="s">
        <v>276</v>
      </c>
      <c r="I5" s="91" t="s">
        <v>727</v>
      </c>
      <c r="J5" s="91" t="s">
        <v>816</v>
      </c>
      <c r="K5" s="58" t="s">
        <v>537</v>
      </c>
      <c r="L5" s="58" t="s">
        <v>551</v>
      </c>
      <c r="M5" s="58" t="s">
        <v>564</v>
      </c>
      <c r="N5" s="54" t="s">
        <v>577</v>
      </c>
      <c r="O5" s="54" t="s">
        <v>586</v>
      </c>
      <c r="P5" s="54" t="s">
        <v>596</v>
      </c>
      <c r="Q5" s="142" t="s">
        <v>857</v>
      </c>
      <c r="R5" s="96" t="s">
        <v>835</v>
      </c>
    </row>
    <row r="6" spans="1:18" s="52" customFormat="1" ht="22" customHeight="1" x14ac:dyDescent="0.2">
      <c r="A6" s="55" t="s">
        <v>19</v>
      </c>
      <c r="B6" s="53"/>
      <c r="C6" s="57" t="s">
        <v>174</v>
      </c>
      <c r="D6" s="56" t="s">
        <v>174</v>
      </c>
      <c r="E6" s="56" t="s">
        <v>211</v>
      </c>
      <c r="F6" s="56" t="s">
        <v>174</v>
      </c>
      <c r="G6" s="56" t="s">
        <v>174</v>
      </c>
      <c r="H6" s="56" t="s">
        <v>277</v>
      </c>
      <c r="I6" s="91" t="s">
        <v>692</v>
      </c>
      <c r="J6" s="91" t="s">
        <v>174</v>
      </c>
      <c r="K6" s="58" t="s">
        <v>538</v>
      </c>
      <c r="L6" s="58" t="s">
        <v>538</v>
      </c>
      <c r="M6" s="58" t="s">
        <v>565</v>
      </c>
      <c r="N6" s="54" t="s">
        <v>578</v>
      </c>
      <c r="O6" s="54" t="s">
        <v>538</v>
      </c>
      <c r="P6" s="54" t="s">
        <v>597</v>
      </c>
      <c r="Q6" s="142" t="s">
        <v>858</v>
      </c>
      <c r="R6" s="96" t="s">
        <v>578</v>
      </c>
    </row>
    <row r="7" spans="1:18" s="52" customFormat="1" ht="22" customHeight="1" x14ac:dyDescent="0.2">
      <c r="A7" s="55" t="s">
        <v>124</v>
      </c>
      <c r="B7" s="53"/>
      <c r="C7" s="57" t="s">
        <v>175</v>
      </c>
      <c r="D7" s="56" t="s">
        <v>193</v>
      </c>
      <c r="E7" s="56" t="s">
        <v>212</v>
      </c>
      <c r="F7" s="56" t="s">
        <v>227</v>
      </c>
      <c r="G7" s="56" t="s">
        <v>257</v>
      </c>
      <c r="H7" s="56" t="s">
        <v>193</v>
      </c>
      <c r="I7" s="91" t="s">
        <v>693</v>
      </c>
      <c r="J7" s="91" t="s">
        <v>193</v>
      </c>
      <c r="K7" s="58" t="s">
        <v>539</v>
      </c>
      <c r="L7" s="58" t="s">
        <v>552</v>
      </c>
      <c r="M7" s="58" t="s">
        <v>539</v>
      </c>
      <c r="N7" s="54" t="s">
        <v>250</v>
      </c>
      <c r="O7" s="54" t="s">
        <v>587</v>
      </c>
      <c r="P7" s="54" t="s">
        <v>552</v>
      </c>
      <c r="Q7" s="143" t="s">
        <v>712</v>
      </c>
      <c r="R7" s="96" t="s">
        <v>539</v>
      </c>
    </row>
    <row r="8" spans="1:18" s="52" customFormat="1" ht="22" customHeight="1" x14ac:dyDescent="0.2">
      <c r="A8" s="55" t="s">
        <v>116</v>
      </c>
      <c r="B8" s="53"/>
      <c r="C8" s="57" t="s">
        <v>514</v>
      </c>
      <c r="D8" s="56" t="s">
        <v>194</v>
      </c>
      <c r="E8" s="56" t="s">
        <v>213</v>
      </c>
      <c r="F8" s="56" t="s">
        <v>228</v>
      </c>
      <c r="G8" s="56" t="s">
        <v>194</v>
      </c>
      <c r="H8" s="56" t="s">
        <v>278</v>
      </c>
      <c r="I8" s="91" t="s">
        <v>694</v>
      </c>
      <c r="J8" s="91" t="s">
        <v>817</v>
      </c>
      <c r="K8" s="58" t="s">
        <v>540</v>
      </c>
      <c r="L8" s="58" t="s">
        <v>553</v>
      </c>
      <c r="M8" s="58" t="s">
        <v>566</v>
      </c>
      <c r="N8" s="54" t="s">
        <v>579</v>
      </c>
      <c r="O8" s="54" t="s">
        <v>588</v>
      </c>
      <c r="P8" s="54" t="s">
        <v>598</v>
      </c>
      <c r="Q8" s="142" t="s">
        <v>886</v>
      </c>
      <c r="R8" s="96" t="s">
        <v>836</v>
      </c>
    </row>
    <row r="9" spans="1:18" s="52" customFormat="1" ht="22" customHeight="1" x14ac:dyDescent="0.2">
      <c r="A9" s="55" t="s">
        <v>125</v>
      </c>
      <c r="B9" s="53"/>
      <c r="C9" s="57" t="s">
        <v>177</v>
      </c>
      <c r="D9" s="56" t="s">
        <v>195</v>
      </c>
      <c r="E9" s="56" t="s">
        <v>214</v>
      </c>
      <c r="F9" s="56" t="s">
        <v>229</v>
      </c>
      <c r="G9" s="56" t="s">
        <v>258</v>
      </c>
      <c r="H9" s="56" t="s">
        <v>279</v>
      </c>
      <c r="I9" s="91" t="s">
        <v>695</v>
      </c>
      <c r="J9" s="91" t="s">
        <v>258</v>
      </c>
      <c r="K9" s="58" t="s">
        <v>541</v>
      </c>
      <c r="L9" s="58" t="s">
        <v>554</v>
      </c>
      <c r="M9" s="58" t="s">
        <v>567</v>
      </c>
      <c r="N9" s="54" t="s">
        <v>580</v>
      </c>
      <c r="O9" s="54" t="s">
        <v>589</v>
      </c>
      <c r="P9" s="54" t="s">
        <v>608</v>
      </c>
      <c r="Q9" s="142" t="s">
        <v>860</v>
      </c>
      <c r="R9" s="96" t="s">
        <v>853</v>
      </c>
    </row>
    <row r="10" spans="1:18" s="52" customFormat="1" ht="22" customHeight="1" x14ac:dyDescent="0.2">
      <c r="A10" s="55" t="s">
        <v>126</v>
      </c>
      <c r="B10" s="53"/>
      <c r="C10" s="57" t="s">
        <v>178</v>
      </c>
      <c r="D10" s="56" t="s">
        <v>523</v>
      </c>
      <c r="E10" s="56" t="s">
        <v>519</v>
      </c>
      <c r="F10" s="56" t="s">
        <v>520</v>
      </c>
      <c r="G10" s="56" t="s">
        <v>259</v>
      </c>
      <c r="H10" s="56" t="s">
        <v>519</v>
      </c>
      <c r="I10" s="91" t="s">
        <v>696</v>
      </c>
      <c r="J10" s="91" t="s">
        <v>818</v>
      </c>
      <c r="K10" s="58" t="s">
        <v>542</v>
      </c>
      <c r="L10" s="58" t="s">
        <v>555</v>
      </c>
      <c r="M10" s="58" t="s">
        <v>568</v>
      </c>
      <c r="N10" s="54" t="s">
        <v>581</v>
      </c>
      <c r="O10" s="54" t="s">
        <v>590</v>
      </c>
      <c r="P10" s="54" t="s">
        <v>294</v>
      </c>
      <c r="Q10" s="142" t="s">
        <v>861</v>
      </c>
      <c r="R10" s="96" t="s">
        <v>838</v>
      </c>
    </row>
    <row r="11" spans="1:18" s="52" customFormat="1" ht="22" customHeight="1" x14ac:dyDescent="0.2">
      <c r="A11" s="55" t="s">
        <v>127</v>
      </c>
      <c r="B11" s="53"/>
      <c r="C11" s="57" t="s">
        <v>179</v>
      </c>
      <c r="D11" s="56" t="s">
        <v>197</v>
      </c>
      <c r="E11" s="56" t="s">
        <v>518</v>
      </c>
      <c r="F11" s="56" t="s">
        <v>231</v>
      </c>
      <c r="G11" s="56" t="s">
        <v>260</v>
      </c>
      <c r="H11" s="56" t="s">
        <v>280</v>
      </c>
      <c r="I11" s="91" t="s">
        <v>697</v>
      </c>
      <c r="J11" s="91" t="s">
        <v>819</v>
      </c>
      <c r="K11" s="58" t="s">
        <v>543</v>
      </c>
      <c r="L11" s="58" t="s">
        <v>614</v>
      </c>
      <c r="M11" s="58" t="s">
        <v>611</v>
      </c>
      <c r="N11" s="54" t="s">
        <v>610</v>
      </c>
      <c r="O11" s="54" t="s">
        <v>591</v>
      </c>
      <c r="P11" s="54" t="s">
        <v>609</v>
      </c>
      <c r="Q11" s="142" t="s">
        <v>862</v>
      </c>
      <c r="R11" s="96" t="s">
        <v>839</v>
      </c>
    </row>
    <row r="12" spans="1:18" s="52" customFormat="1" ht="22" customHeight="1" x14ac:dyDescent="0.2">
      <c r="A12" s="55" t="s">
        <v>128</v>
      </c>
      <c r="B12" s="53"/>
      <c r="C12" s="57" t="s">
        <v>517</v>
      </c>
      <c r="D12" s="56" t="s">
        <v>198</v>
      </c>
      <c r="E12" s="56" t="s">
        <v>517</v>
      </c>
      <c r="F12" s="56" t="s">
        <v>517</v>
      </c>
      <c r="G12" s="56" t="s">
        <v>261</v>
      </c>
      <c r="H12" s="56" t="s">
        <v>281</v>
      </c>
      <c r="I12" s="91" t="s">
        <v>698</v>
      </c>
      <c r="J12" s="91" t="s">
        <v>820</v>
      </c>
      <c r="K12" s="58" t="s">
        <v>544</v>
      </c>
      <c r="L12" s="58" t="s">
        <v>557</v>
      </c>
      <c r="M12" s="58" t="s">
        <v>612</v>
      </c>
      <c r="N12" s="54" t="s">
        <v>544</v>
      </c>
      <c r="O12" s="54" t="s">
        <v>592</v>
      </c>
      <c r="P12" s="54" t="s">
        <v>601</v>
      </c>
      <c r="Q12" s="142" t="s">
        <v>885</v>
      </c>
      <c r="R12" s="96" t="s">
        <v>840</v>
      </c>
    </row>
    <row r="13" spans="1:18" s="52" customFormat="1" ht="22" customHeight="1" x14ac:dyDescent="0.2">
      <c r="A13" s="55" t="s">
        <v>129</v>
      </c>
      <c r="B13" s="53"/>
      <c r="C13" s="57" t="s">
        <v>181</v>
      </c>
      <c r="D13" s="56" t="s">
        <v>516</v>
      </c>
      <c r="E13" s="56" t="s">
        <v>181</v>
      </c>
      <c r="F13" s="56" t="s">
        <v>516</v>
      </c>
      <c r="G13" s="56" t="s">
        <v>181</v>
      </c>
      <c r="H13" s="56" t="s">
        <v>516</v>
      </c>
      <c r="I13" s="91" t="s">
        <v>181</v>
      </c>
      <c r="J13" s="91" t="s">
        <v>516</v>
      </c>
      <c r="K13" s="58" t="s">
        <v>545</v>
      </c>
      <c r="L13" s="58" t="s">
        <v>252</v>
      </c>
      <c r="M13" s="58" t="s">
        <v>545</v>
      </c>
      <c r="N13" s="54" t="s">
        <v>252</v>
      </c>
      <c r="O13" s="54" t="s">
        <v>545</v>
      </c>
      <c r="P13" s="54" t="s">
        <v>252</v>
      </c>
      <c r="Q13" s="142" t="s">
        <v>545</v>
      </c>
      <c r="R13" s="96" t="s">
        <v>252</v>
      </c>
    </row>
    <row r="14" spans="1:18" s="52" customFormat="1" ht="22" customHeight="1" x14ac:dyDescent="0.2">
      <c r="A14" s="55" t="s">
        <v>130</v>
      </c>
      <c r="B14" s="53"/>
      <c r="C14" s="59" t="s">
        <v>182</v>
      </c>
      <c r="D14" s="56" t="s">
        <v>200</v>
      </c>
      <c r="E14" s="56" t="s">
        <v>217</v>
      </c>
      <c r="F14" s="60" t="s">
        <v>232</v>
      </c>
      <c r="G14" s="56" t="s">
        <v>262</v>
      </c>
      <c r="H14" s="56" t="s">
        <v>282</v>
      </c>
      <c r="I14" s="91" t="s">
        <v>282</v>
      </c>
      <c r="J14" s="91" t="s">
        <v>821</v>
      </c>
      <c r="K14" s="61" t="s">
        <v>546</v>
      </c>
      <c r="L14" s="58" t="s">
        <v>558</v>
      </c>
      <c r="M14" s="58" t="s">
        <v>613</v>
      </c>
      <c r="N14" s="54" t="s">
        <v>546</v>
      </c>
      <c r="O14" s="54" t="s">
        <v>593</v>
      </c>
      <c r="P14" s="54" t="s">
        <v>602</v>
      </c>
      <c r="Q14" s="143" t="s">
        <v>613</v>
      </c>
      <c r="R14" s="96" t="s">
        <v>841</v>
      </c>
    </row>
    <row r="15" spans="1:18" s="52" customFormat="1" ht="22" customHeight="1" x14ac:dyDescent="0.2">
      <c r="A15" s="55" t="s">
        <v>131</v>
      </c>
      <c r="B15" s="53"/>
      <c r="C15" s="57" t="s">
        <v>183</v>
      </c>
      <c r="D15" s="56" t="s">
        <v>659</v>
      </c>
      <c r="E15" s="56" t="s">
        <v>218</v>
      </c>
      <c r="F15" s="56" t="s">
        <v>233</v>
      </c>
      <c r="G15" s="56" t="s">
        <v>263</v>
      </c>
      <c r="H15" s="56" t="s">
        <v>283</v>
      </c>
      <c r="I15" s="91" t="s">
        <v>699</v>
      </c>
      <c r="J15" s="91" t="s">
        <v>822</v>
      </c>
      <c r="K15" s="62" t="s">
        <v>547</v>
      </c>
      <c r="L15" s="58" t="s">
        <v>559</v>
      </c>
      <c r="M15" s="58" t="s">
        <v>571</v>
      </c>
      <c r="N15" s="54" t="s">
        <v>583</v>
      </c>
      <c r="O15" s="54" t="s">
        <v>571</v>
      </c>
      <c r="P15" s="54" t="s">
        <v>603</v>
      </c>
      <c r="Q15" s="142" t="s">
        <v>864</v>
      </c>
      <c r="R15" s="96" t="s">
        <v>852</v>
      </c>
    </row>
    <row r="16" spans="1:18" s="52" customFormat="1" ht="22" customHeight="1" x14ac:dyDescent="0.2">
      <c r="A16" s="55" t="s">
        <v>132</v>
      </c>
      <c r="B16" s="53"/>
      <c r="C16" s="57" t="s">
        <v>184</v>
      </c>
      <c r="D16" s="56" t="s">
        <v>184</v>
      </c>
      <c r="E16" s="56" t="s">
        <v>184</v>
      </c>
      <c r="F16" s="56" t="s">
        <v>234</v>
      </c>
      <c r="G16" s="56" t="s">
        <v>264</v>
      </c>
      <c r="H16" s="56" t="s">
        <v>284</v>
      </c>
      <c r="I16" s="91" t="s">
        <v>264</v>
      </c>
      <c r="J16" s="91" t="s">
        <v>823</v>
      </c>
      <c r="K16" s="62" t="s">
        <v>548</v>
      </c>
      <c r="L16" s="58" t="s">
        <v>560</v>
      </c>
      <c r="M16" s="58" t="s">
        <v>572</v>
      </c>
      <c r="N16" s="54" t="s">
        <v>584</v>
      </c>
      <c r="O16" s="54" t="s">
        <v>548</v>
      </c>
      <c r="P16" s="54" t="s">
        <v>604</v>
      </c>
      <c r="Q16" s="142" t="s">
        <v>572</v>
      </c>
      <c r="R16" s="96" t="s">
        <v>843</v>
      </c>
    </row>
    <row r="17" spans="1:18" s="52" customFormat="1" ht="22" customHeight="1" x14ac:dyDescent="0.2">
      <c r="A17" s="55" t="s">
        <v>153</v>
      </c>
      <c r="B17" s="53"/>
      <c r="C17" s="57" t="s">
        <v>185</v>
      </c>
      <c r="D17" s="56" t="s">
        <v>202</v>
      </c>
      <c r="E17" s="56" t="s">
        <v>219</v>
      </c>
      <c r="F17" s="56" t="s">
        <v>660</v>
      </c>
      <c r="G17" s="56" t="s">
        <v>265</v>
      </c>
      <c r="H17" s="56" t="s">
        <v>285</v>
      </c>
      <c r="I17" s="91" t="s">
        <v>700</v>
      </c>
      <c r="J17" s="91" t="s">
        <v>824</v>
      </c>
      <c r="K17" s="62"/>
      <c r="L17" s="58"/>
      <c r="M17" s="58"/>
      <c r="N17" s="54"/>
      <c r="O17" s="54"/>
      <c r="P17" s="54"/>
      <c r="Q17" s="142"/>
      <c r="R17" s="96"/>
    </row>
    <row r="18" spans="1:18" s="52" customFormat="1" ht="22" customHeight="1" x14ac:dyDescent="0.2">
      <c r="A18" s="55" t="s">
        <v>154</v>
      </c>
      <c r="B18" s="53"/>
      <c r="C18" s="59" t="s">
        <v>186</v>
      </c>
      <c r="D18" s="56" t="s">
        <v>203</v>
      </c>
      <c r="E18" s="56" t="s">
        <v>656</v>
      </c>
      <c r="F18" s="56" t="s">
        <v>657</v>
      </c>
      <c r="G18" s="56" t="s">
        <v>266</v>
      </c>
      <c r="H18" s="56" t="s">
        <v>286</v>
      </c>
      <c r="I18" s="91" t="s">
        <v>701</v>
      </c>
      <c r="J18" s="91" t="s">
        <v>825</v>
      </c>
      <c r="K18" s="62"/>
      <c r="L18" s="58"/>
      <c r="M18" s="58"/>
      <c r="N18" s="54"/>
      <c r="O18" s="54"/>
      <c r="P18" s="54"/>
      <c r="Q18" s="142"/>
      <c r="R18" s="96"/>
    </row>
    <row r="19" spans="1:18" s="52" customFormat="1" ht="22" customHeight="1" x14ac:dyDescent="0.2">
      <c r="A19" s="55" t="s">
        <v>155</v>
      </c>
      <c r="B19" s="53"/>
      <c r="C19" s="57" t="s">
        <v>187</v>
      </c>
      <c r="D19" s="60" t="s">
        <v>204</v>
      </c>
      <c r="E19" s="56" t="s">
        <v>221</v>
      </c>
      <c r="F19" s="56" t="s">
        <v>658</v>
      </c>
      <c r="G19" s="56" t="s">
        <v>267</v>
      </c>
      <c r="H19" s="56" t="s">
        <v>287</v>
      </c>
      <c r="I19" s="91" t="s">
        <v>702</v>
      </c>
      <c r="J19" s="91" t="s">
        <v>850</v>
      </c>
      <c r="K19" s="62"/>
      <c r="L19" s="58"/>
      <c r="M19" s="58"/>
      <c r="N19" s="54"/>
      <c r="O19" s="54"/>
      <c r="P19" s="71"/>
      <c r="Q19" s="142"/>
      <c r="R19" s="96"/>
    </row>
    <row r="20" spans="1:18" s="52" customFormat="1" ht="22" customHeight="1" x14ac:dyDescent="0.2">
      <c r="A20" s="55" t="s">
        <v>133</v>
      </c>
      <c r="B20" s="53"/>
      <c r="C20" s="57" t="s">
        <v>188</v>
      </c>
      <c r="D20" s="56" t="s">
        <v>205</v>
      </c>
      <c r="E20" s="56" t="s">
        <v>222</v>
      </c>
      <c r="F20" s="56" t="s">
        <v>238</v>
      </c>
      <c r="G20" s="56" t="s">
        <v>521</v>
      </c>
      <c r="H20" s="56" t="s">
        <v>288</v>
      </c>
      <c r="I20" s="91" t="s">
        <v>703</v>
      </c>
      <c r="J20" s="91" t="s">
        <v>827</v>
      </c>
      <c r="K20" s="62"/>
      <c r="L20" s="58"/>
      <c r="M20" s="58"/>
      <c r="N20" s="54"/>
      <c r="O20" s="54"/>
      <c r="P20" s="54"/>
      <c r="Q20" s="142"/>
      <c r="R20" s="96"/>
    </row>
    <row r="21" spans="1:18" s="52" customFormat="1" ht="22" customHeight="1" x14ac:dyDescent="0.2">
      <c r="A21" s="55" t="s">
        <v>4</v>
      </c>
      <c r="B21" s="53"/>
      <c r="C21" s="57" t="s">
        <v>189</v>
      </c>
      <c r="D21" s="56" t="s">
        <v>206</v>
      </c>
      <c r="E21" s="56" t="s">
        <v>223</v>
      </c>
      <c r="F21" s="56" t="s">
        <v>239</v>
      </c>
      <c r="G21" s="56" t="s">
        <v>269</v>
      </c>
      <c r="H21" s="56" t="s">
        <v>289</v>
      </c>
      <c r="I21" s="91" t="s">
        <v>728</v>
      </c>
      <c r="J21" s="91" t="s">
        <v>828</v>
      </c>
      <c r="K21" s="62"/>
      <c r="L21" s="58"/>
      <c r="M21" s="58"/>
      <c r="N21" s="54"/>
      <c r="O21" s="54"/>
      <c r="P21" s="54"/>
      <c r="Q21" s="142"/>
      <c r="R21" s="96"/>
    </row>
    <row r="22" spans="1:18" s="52" customFormat="1" ht="22" customHeight="1" x14ac:dyDescent="0.2">
      <c r="A22" s="55" t="s">
        <v>3</v>
      </c>
      <c r="B22" s="53"/>
      <c r="C22" s="57" t="s">
        <v>515</v>
      </c>
      <c r="D22" s="56" t="s">
        <v>207</v>
      </c>
      <c r="E22" s="56" t="s">
        <v>224</v>
      </c>
      <c r="F22" s="56" t="s">
        <v>661</v>
      </c>
      <c r="G22" s="56" t="s">
        <v>522</v>
      </c>
      <c r="H22" s="56" t="s">
        <v>290</v>
      </c>
      <c r="I22" s="91" t="s">
        <v>705</v>
      </c>
      <c r="J22" s="92" t="s">
        <v>849</v>
      </c>
      <c r="K22" s="62"/>
      <c r="L22" s="58"/>
      <c r="M22" s="58"/>
      <c r="N22" s="54"/>
      <c r="O22" s="54"/>
      <c r="P22" s="54"/>
      <c r="Q22" s="142"/>
      <c r="R22" s="96"/>
    </row>
    <row r="23" spans="1:18" s="52" customFormat="1" ht="22" customHeight="1" x14ac:dyDescent="0.2">
      <c r="A23" s="55"/>
      <c r="B23" s="53"/>
      <c r="C23" s="56"/>
      <c r="D23" s="56"/>
      <c r="E23" s="56"/>
      <c r="F23" s="56"/>
      <c r="G23" s="56"/>
      <c r="H23" s="56"/>
      <c r="I23" s="91"/>
      <c r="J23" s="91"/>
      <c r="K23" s="58"/>
      <c r="L23" s="58"/>
      <c r="M23" s="58"/>
      <c r="N23" s="54"/>
      <c r="O23" s="54"/>
      <c r="P23" s="54"/>
      <c r="Q23" s="142"/>
      <c r="R23" s="96"/>
    </row>
    <row r="24" spans="1:18" s="52" customFormat="1" ht="22" customHeight="1" x14ac:dyDescent="0.2">
      <c r="A24" s="52" t="s">
        <v>20</v>
      </c>
      <c r="B24" s="53"/>
      <c r="C24" s="56"/>
      <c r="D24" s="53"/>
      <c r="E24" s="53"/>
      <c r="F24" s="53"/>
      <c r="G24" s="53"/>
      <c r="H24" s="53"/>
      <c r="I24" s="72"/>
      <c r="J24" s="72"/>
      <c r="K24" s="58"/>
      <c r="L24" s="58"/>
      <c r="M24" s="58"/>
      <c r="N24" s="54"/>
      <c r="O24" s="54"/>
      <c r="P24" s="54"/>
      <c r="Q24" s="142"/>
      <c r="R24" s="96"/>
    </row>
    <row r="25" spans="1:18" s="52" customFormat="1" ht="22" customHeight="1" x14ac:dyDescent="0.2">
      <c r="A25" s="55" t="s">
        <v>18</v>
      </c>
      <c r="B25" s="53" t="s">
        <v>152</v>
      </c>
      <c r="C25" s="63" t="s">
        <v>159</v>
      </c>
      <c r="D25" s="53" t="s">
        <v>160</v>
      </c>
      <c r="E25" s="53" t="s">
        <v>162</v>
      </c>
      <c r="F25" s="53" t="s">
        <v>247</v>
      </c>
      <c r="G25" s="53" t="s">
        <v>271</v>
      </c>
      <c r="H25" s="53" t="s">
        <v>291</v>
      </c>
      <c r="I25" s="72" t="s">
        <v>706</v>
      </c>
      <c r="J25" s="72" t="s">
        <v>851</v>
      </c>
      <c r="K25" s="58" t="s">
        <v>549</v>
      </c>
      <c r="L25" s="58" t="s">
        <v>561</v>
      </c>
      <c r="M25" s="58" t="s">
        <v>573</v>
      </c>
      <c r="N25" s="54" t="s">
        <v>162</v>
      </c>
      <c r="O25" s="54" t="s">
        <v>274</v>
      </c>
      <c r="P25" s="54" t="s">
        <v>605</v>
      </c>
      <c r="Q25" s="142" t="s">
        <v>865</v>
      </c>
      <c r="R25" s="96" t="s">
        <v>888</v>
      </c>
    </row>
    <row r="26" spans="1:18" s="52" customFormat="1" ht="22" customHeight="1" x14ac:dyDescent="0.2">
      <c r="A26" s="55" t="s">
        <v>90</v>
      </c>
      <c r="B26" s="53"/>
      <c r="C26" s="53"/>
      <c r="D26" s="53" t="s">
        <v>161</v>
      </c>
      <c r="E26" s="53" t="s">
        <v>163</v>
      </c>
      <c r="F26" s="53" t="s">
        <v>248</v>
      </c>
      <c r="G26" s="53" t="s">
        <v>512</v>
      </c>
      <c r="H26" s="53" t="s">
        <v>254</v>
      </c>
      <c r="I26" s="72" t="s">
        <v>512</v>
      </c>
      <c r="J26" s="72" t="s">
        <v>848</v>
      </c>
      <c r="K26" s="58"/>
      <c r="L26" s="58" t="s">
        <v>562</v>
      </c>
      <c r="M26" s="58" t="s">
        <v>574</v>
      </c>
      <c r="N26" s="54" t="s">
        <v>562</v>
      </c>
      <c r="O26" s="54" t="s">
        <v>662</v>
      </c>
      <c r="P26" s="54" t="s">
        <v>574</v>
      </c>
      <c r="Q26" s="142" t="s">
        <v>866</v>
      </c>
      <c r="R26" s="96" t="s">
        <v>662</v>
      </c>
    </row>
    <row r="27" spans="1:18" s="52" customFormat="1" ht="22" customHeight="1" x14ac:dyDescent="0.2">
      <c r="A27" s="55" t="s">
        <v>19</v>
      </c>
      <c r="B27" s="53"/>
      <c r="C27" s="53"/>
      <c r="D27" s="53"/>
      <c r="E27" s="53" t="s">
        <v>164</v>
      </c>
      <c r="F27" s="53"/>
      <c r="G27" s="53"/>
      <c r="H27" s="53" t="s">
        <v>292</v>
      </c>
      <c r="I27" s="72" t="s">
        <v>707</v>
      </c>
      <c r="J27" s="96"/>
      <c r="K27" s="58"/>
      <c r="L27" s="58"/>
      <c r="M27" s="58" t="s">
        <v>575</v>
      </c>
      <c r="N27" s="54"/>
      <c r="O27" s="54"/>
      <c r="P27" s="54" t="s">
        <v>655</v>
      </c>
      <c r="Q27" s="142" t="s">
        <v>575</v>
      </c>
      <c r="R27" s="96"/>
    </row>
    <row r="28" spans="1:18" s="52" customFormat="1" ht="22" customHeight="1" x14ac:dyDescent="0.2">
      <c r="A28" s="55" t="s">
        <v>116</v>
      </c>
      <c r="B28" s="53"/>
      <c r="C28" s="53"/>
      <c r="D28" s="53"/>
      <c r="E28" s="53"/>
      <c r="F28" s="53" t="s">
        <v>249</v>
      </c>
      <c r="G28" s="53"/>
      <c r="H28" s="53" t="s">
        <v>293</v>
      </c>
      <c r="I28" s="72"/>
      <c r="J28" s="72" t="s">
        <v>832</v>
      </c>
      <c r="K28" s="58"/>
      <c r="L28" s="58"/>
      <c r="M28" s="58"/>
      <c r="N28" s="54" t="s">
        <v>254</v>
      </c>
      <c r="O28" s="54"/>
      <c r="P28" s="54" t="s">
        <v>607</v>
      </c>
      <c r="Q28" s="142"/>
      <c r="R28" s="96" t="s">
        <v>845</v>
      </c>
    </row>
    <row r="29" spans="1:18" s="52" customFormat="1" ht="22" customHeight="1" x14ac:dyDescent="0.2">
      <c r="A29" s="55" t="s">
        <v>61</v>
      </c>
      <c r="B29" s="53"/>
      <c r="C29" s="53"/>
      <c r="D29" s="53"/>
      <c r="E29" s="53"/>
      <c r="F29" s="53"/>
      <c r="G29" s="53" t="s">
        <v>513</v>
      </c>
      <c r="H29" s="53"/>
      <c r="I29" s="72" t="s">
        <v>708</v>
      </c>
      <c r="J29" s="72" t="s">
        <v>847</v>
      </c>
      <c r="K29" s="58"/>
      <c r="L29" s="58"/>
      <c r="M29" s="58"/>
      <c r="N29" s="54"/>
      <c r="O29" s="54" t="s">
        <v>575</v>
      </c>
      <c r="P29" s="54"/>
      <c r="Q29" s="142" t="s">
        <v>867</v>
      </c>
      <c r="R29" s="96" t="s">
        <v>846</v>
      </c>
    </row>
    <row r="30" spans="1:18" s="52" customFormat="1" ht="22" customHeight="1" x14ac:dyDescent="0.2">
      <c r="A30" s="55"/>
      <c r="B30" s="53"/>
      <c r="C30" s="53"/>
      <c r="D30" s="53"/>
      <c r="E30" s="53"/>
      <c r="F30" s="53"/>
      <c r="G30" s="53"/>
      <c r="H30" s="53"/>
      <c r="I30" s="72"/>
      <c r="J30" s="72"/>
      <c r="K30" s="54"/>
      <c r="L30" s="54"/>
      <c r="M30" s="54"/>
      <c r="N30" s="54"/>
      <c r="O30" s="54"/>
      <c r="P30" s="54"/>
      <c r="Q30" s="142"/>
      <c r="R30" s="96"/>
    </row>
    <row r="31" spans="1:18" s="52" customFormat="1" ht="22" customHeight="1" x14ac:dyDescent="0.2">
      <c r="A31" s="64" t="s">
        <v>21</v>
      </c>
      <c r="B31" s="65">
        <v>30259.3</v>
      </c>
      <c r="C31" s="65">
        <v>15733.61</v>
      </c>
      <c r="D31" s="65">
        <v>15732.38</v>
      </c>
      <c r="E31" s="65">
        <v>15730.32</v>
      </c>
      <c r="F31" s="65">
        <v>15731.42</v>
      </c>
      <c r="G31" s="65">
        <v>15726.82</v>
      </c>
      <c r="H31" s="65">
        <v>15731.7</v>
      </c>
      <c r="I31" s="66">
        <v>15727.28</v>
      </c>
      <c r="J31" s="66">
        <v>15728.62</v>
      </c>
      <c r="K31" s="66">
        <v>17725.060000000001</v>
      </c>
      <c r="L31" s="66">
        <v>17722.439999999999</v>
      </c>
      <c r="M31" s="66">
        <v>17708.71</v>
      </c>
      <c r="N31" s="66">
        <v>17723.189999999999</v>
      </c>
      <c r="O31" s="66">
        <v>17711.07</v>
      </c>
      <c r="P31" s="66">
        <v>17709.22</v>
      </c>
      <c r="Q31" s="144">
        <v>17700.169999999998</v>
      </c>
      <c r="R31" s="66">
        <v>17713.66</v>
      </c>
    </row>
    <row r="32" spans="1:18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93"/>
      <c r="J32" s="93"/>
      <c r="K32" s="93"/>
      <c r="L32" s="93"/>
      <c r="M32" s="93"/>
      <c r="N32" s="93"/>
      <c r="O32" s="93"/>
      <c r="P32" s="100"/>
      <c r="Q32" s="97"/>
      <c r="R32" s="97"/>
    </row>
    <row r="33" spans="1:19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94"/>
      <c r="J33" s="94"/>
      <c r="K33" s="94"/>
      <c r="L33" s="94"/>
      <c r="M33" s="94"/>
    </row>
    <row r="34" spans="1:19" x14ac:dyDescent="0.2">
      <c r="A34" s="42"/>
      <c r="B34" s="49"/>
      <c r="C34" s="49"/>
      <c r="D34" s="49"/>
      <c r="E34" s="49"/>
      <c r="F34" s="49"/>
      <c r="G34" s="49"/>
      <c r="H34" s="49"/>
      <c r="I34" s="94"/>
      <c r="J34" s="94"/>
      <c r="K34" s="94"/>
      <c r="L34" s="94"/>
      <c r="M34" s="94"/>
    </row>
    <row r="35" spans="1:19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94"/>
      <c r="J35" s="94"/>
      <c r="K35" s="94"/>
      <c r="L35" s="94"/>
      <c r="M35" s="94"/>
    </row>
    <row r="36" spans="1:19" ht="15" x14ac:dyDescent="0.15">
      <c r="A36" s="50" t="s">
        <v>14</v>
      </c>
      <c r="B36" s="51" t="s">
        <v>135</v>
      </c>
      <c r="C36" s="49"/>
      <c r="D36" s="49"/>
      <c r="E36" s="49"/>
      <c r="F36" s="49"/>
      <c r="G36" s="49"/>
      <c r="H36" s="49"/>
      <c r="I36" s="94"/>
      <c r="J36" s="94"/>
      <c r="K36" s="94"/>
      <c r="L36" s="94"/>
      <c r="M36" s="94"/>
    </row>
    <row r="37" spans="1:19" x14ac:dyDescent="0.15">
      <c r="A37" s="51" t="s">
        <v>15</v>
      </c>
      <c r="B37" s="51" t="s">
        <v>136</v>
      </c>
      <c r="C37" s="49"/>
      <c r="D37" s="49"/>
      <c r="E37" s="49"/>
      <c r="F37" s="49"/>
      <c r="G37" s="49"/>
      <c r="H37" s="49"/>
      <c r="I37" s="94"/>
      <c r="J37" s="94"/>
      <c r="K37" s="94"/>
      <c r="L37" s="94"/>
      <c r="M37" s="94"/>
    </row>
    <row r="38" spans="1:19" x14ac:dyDescent="0.15">
      <c r="A38" s="51" t="s">
        <v>117</v>
      </c>
      <c r="B38" s="51" t="s">
        <v>137</v>
      </c>
      <c r="C38" s="49"/>
      <c r="D38" s="49"/>
      <c r="E38" s="49"/>
      <c r="F38" s="49"/>
      <c r="G38" s="49"/>
      <c r="H38" s="49"/>
      <c r="I38" s="94"/>
      <c r="J38" s="94"/>
      <c r="K38" s="94"/>
      <c r="L38" s="94"/>
      <c r="M38" s="94"/>
    </row>
    <row r="39" spans="1:19" x14ac:dyDescent="0.15">
      <c r="A39" s="51" t="s">
        <v>118</v>
      </c>
      <c r="B39" s="51" t="s">
        <v>138</v>
      </c>
      <c r="C39" s="49"/>
      <c r="D39" s="49"/>
      <c r="E39" s="49"/>
      <c r="F39" s="49"/>
      <c r="G39" s="49"/>
      <c r="H39" s="49"/>
      <c r="I39" s="94"/>
      <c r="J39" s="94"/>
      <c r="K39" s="94"/>
      <c r="L39" s="94"/>
      <c r="M39" s="94"/>
    </row>
    <row r="40" spans="1:19" x14ac:dyDescent="0.15">
      <c r="A40" s="51" t="s">
        <v>119</v>
      </c>
      <c r="B40" s="51" t="s">
        <v>295</v>
      </c>
      <c r="C40" s="49"/>
      <c r="D40" s="49"/>
      <c r="E40" s="49"/>
      <c r="F40" s="49"/>
      <c r="G40" s="49"/>
      <c r="H40" s="49"/>
      <c r="I40" s="94"/>
      <c r="J40" s="94"/>
      <c r="K40" s="94"/>
      <c r="L40" s="94"/>
      <c r="M40" s="94"/>
    </row>
    <row r="41" spans="1:19" x14ac:dyDescent="0.15">
      <c r="A41" s="51" t="s">
        <v>724</v>
      </c>
      <c r="B41" s="51" t="s">
        <v>731</v>
      </c>
    </row>
    <row r="42" spans="1:19" x14ac:dyDescent="0.15">
      <c r="A42" s="51" t="s">
        <v>805</v>
      </c>
      <c r="B42" s="51" t="s">
        <v>812</v>
      </c>
      <c r="C42" s="49"/>
      <c r="D42" s="49"/>
      <c r="E42" s="49"/>
      <c r="F42" s="49"/>
      <c r="G42" s="49"/>
      <c r="H42" s="49"/>
      <c r="I42" s="94"/>
      <c r="J42" s="94"/>
      <c r="K42" s="94"/>
      <c r="L42" s="94"/>
      <c r="M42" s="94"/>
    </row>
    <row r="43" spans="1:19" x14ac:dyDescent="0.15">
      <c r="A43" s="51"/>
      <c r="B43" s="51"/>
    </row>
    <row r="44" spans="1:19" x14ac:dyDescent="0.15">
      <c r="A44" s="79" t="s">
        <v>671</v>
      </c>
      <c r="B44" s="42"/>
      <c r="I44" s="34"/>
      <c r="L44" s="43"/>
      <c r="M44" s="43"/>
      <c r="N44" s="43"/>
      <c r="O44" s="45"/>
      <c r="P44" s="45"/>
      <c r="Q44" s="45"/>
      <c r="S44" s="98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37E6-6627-4133-99E4-C14FF649944B}">
  <dimension ref="A1:H97"/>
  <sheetViews>
    <sheetView zoomScaleNormal="100" workbookViewId="0">
      <selection activeCell="O36" sqref="O36"/>
    </sheetView>
  </sheetViews>
  <sheetFormatPr baseColWidth="10" defaultColWidth="8.83203125" defaultRowHeight="16" x14ac:dyDescent="0.2"/>
  <cols>
    <col min="1" max="1" width="22.1640625" style="125" bestFit="1" customWidth="1"/>
    <col min="2" max="2" width="9.83203125" style="125" bestFit="1" customWidth="1"/>
    <col min="3" max="4" width="10.83203125" style="132"/>
    <col min="5" max="6" width="8.83203125" style="137"/>
    <col min="7" max="7" width="13.5" style="138" bestFit="1" customWidth="1"/>
    <col min="8" max="8" width="13.33203125" style="138" bestFit="1" customWidth="1"/>
    <col min="9" max="16384" width="8.83203125" style="126"/>
  </cols>
  <sheetData>
    <row r="1" spans="1:8" x14ac:dyDescent="0.2">
      <c r="A1" s="133" t="s">
        <v>915</v>
      </c>
      <c r="B1" s="133" t="s">
        <v>617</v>
      </c>
      <c r="C1" s="134" t="s">
        <v>916</v>
      </c>
      <c r="D1" s="134" t="s">
        <v>917</v>
      </c>
      <c r="E1" s="135" t="s">
        <v>921</v>
      </c>
      <c r="F1" s="135" t="s">
        <v>922</v>
      </c>
      <c r="G1" s="136" t="s">
        <v>918</v>
      </c>
      <c r="H1" s="136" t="s">
        <v>923</v>
      </c>
    </row>
    <row r="2" spans="1:8" x14ac:dyDescent="0.2">
      <c r="A2" s="125" t="s">
        <v>621</v>
      </c>
      <c r="B2" s="125" t="s">
        <v>27</v>
      </c>
      <c r="C2" s="132">
        <v>0.83916490301101998</v>
      </c>
      <c r="D2" s="132">
        <v>0.20444967310918699</v>
      </c>
      <c r="E2" s="137">
        <f>C2-1.39*D2</f>
        <v>0.55497985738925015</v>
      </c>
      <c r="F2" s="137">
        <f>C2+1.39*D2</f>
        <v>1.1233499486327898</v>
      </c>
      <c r="G2" s="138">
        <v>0.32152463551392502</v>
      </c>
      <c r="H2" s="138">
        <f>C2+G2</f>
        <v>1.1606895385249449</v>
      </c>
    </row>
    <row r="3" spans="1:8" x14ac:dyDescent="0.2">
      <c r="A3" s="125" t="s">
        <v>636</v>
      </c>
      <c r="B3" s="125" t="s">
        <v>27</v>
      </c>
      <c r="C3" s="132">
        <v>0.506222911868624</v>
      </c>
      <c r="D3" s="132">
        <v>0.208382195023816</v>
      </c>
      <c r="E3" s="137">
        <f t="shared" ref="E3:E66" si="0">C3-1.39*D3</f>
        <v>0.21657166078551982</v>
      </c>
      <c r="F3" s="137">
        <f t="shared" ref="F3:F66" si="1">C3+1.39*D3</f>
        <v>0.79587416295172819</v>
      </c>
      <c r="G3" s="138">
        <v>0.32152463551392502</v>
      </c>
      <c r="H3" s="138">
        <f t="shared" ref="H3:H66" si="2">C3+G3</f>
        <v>0.82774754738254908</v>
      </c>
    </row>
    <row r="4" spans="1:8" x14ac:dyDescent="0.2">
      <c r="A4" s="125" t="s">
        <v>619</v>
      </c>
      <c r="B4" s="125" t="s">
        <v>27</v>
      </c>
      <c r="C4" s="132">
        <v>0.502779082295712</v>
      </c>
      <c r="D4" s="132">
        <v>0.20466180888527699</v>
      </c>
      <c r="E4" s="137">
        <f t="shared" si="0"/>
        <v>0.21829916794517701</v>
      </c>
      <c r="F4" s="137">
        <f t="shared" si="1"/>
        <v>0.78725899664624699</v>
      </c>
      <c r="G4" s="138">
        <v>0.32152463551392502</v>
      </c>
      <c r="H4" s="138">
        <f t="shared" si="2"/>
        <v>0.82430371780963707</v>
      </c>
    </row>
    <row r="5" spans="1:8" x14ac:dyDescent="0.2">
      <c r="A5" s="125" t="s">
        <v>630</v>
      </c>
      <c r="B5" s="125" t="s">
        <v>27</v>
      </c>
      <c r="C5" s="132">
        <v>0.47814593331954403</v>
      </c>
      <c r="D5" s="132">
        <v>0.17634254598378299</v>
      </c>
      <c r="E5" s="137">
        <f t="shared" si="0"/>
        <v>0.23302979440208568</v>
      </c>
      <c r="F5" s="137">
        <f t="shared" si="1"/>
        <v>0.72326207223700234</v>
      </c>
      <c r="G5" s="138">
        <v>0.32152463551392502</v>
      </c>
      <c r="H5" s="138">
        <f t="shared" si="2"/>
        <v>0.7996705688334691</v>
      </c>
    </row>
    <row r="6" spans="1:8" x14ac:dyDescent="0.2">
      <c r="A6" s="125" t="s">
        <v>632</v>
      </c>
      <c r="B6" s="125" t="s">
        <v>27</v>
      </c>
      <c r="C6" s="132">
        <v>0.35573667634562001</v>
      </c>
      <c r="D6" s="132">
        <v>0.14887886227288599</v>
      </c>
      <c r="E6" s="137">
        <f t="shared" si="0"/>
        <v>0.1487950577863085</v>
      </c>
      <c r="F6" s="137">
        <f t="shared" si="1"/>
        <v>0.56267829490493149</v>
      </c>
      <c r="G6" s="138">
        <v>0.32152463551392502</v>
      </c>
      <c r="H6" s="138">
        <f t="shared" si="2"/>
        <v>0.67726131185954497</v>
      </c>
    </row>
    <row r="7" spans="1:8" x14ac:dyDescent="0.2">
      <c r="A7" s="125" t="s">
        <v>637</v>
      </c>
      <c r="B7" s="125" t="s">
        <v>27</v>
      </c>
      <c r="C7" s="132">
        <v>0.34676866466185002</v>
      </c>
      <c r="D7" s="132">
        <v>0.123973822939551</v>
      </c>
      <c r="E7" s="137">
        <f t="shared" si="0"/>
        <v>0.17444505077587413</v>
      </c>
      <c r="F7" s="137">
        <f t="shared" si="1"/>
        <v>0.51909227854782591</v>
      </c>
      <c r="G7" s="138">
        <v>0.32152463551392502</v>
      </c>
      <c r="H7" s="138">
        <f t="shared" si="2"/>
        <v>0.66829330017577504</v>
      </c>
    </row>
    <row r="8" spans="1:8" x14ac:dyDescent="0.2">
      <c r="A8" s="125" t="s">
        <v>643</v>
      </c>
      <c r="B8" s="125" t="s">
        <v>27</v>
      </c>
      <c r="C8" s="132">
        <v>0.320064731089647</v>
      </c>
      <c r="D8" s="132">
        <v>0.15465562644504499</v>
      </c>
      <c r="E8" s="137">
        <f t="shared" si="0"/>
        <v>0.10509341033103448</v>
      </c>
      <c r="F8" s="137">
        <f t="shared" si="1"/>
        <v>0.53503605184825953</v>
      </c>
      <c r="G8" s="138">
        <v>0.32152463551392502</v>
      </c>
      <c r="H8" s="138">
        <f t="shared" si="2"/>
        <v>0.64158936660357202</v>
      </c>
    </row>
    <row r="9" spans="1:8" x14ac:dyDescent="0.2">
      <c r="A9" s="125" t="s">
        <v>626</v>
      </c>
      <c r="B9" s="125" t="s">
        <v>27</v>
      </c>
      <c r="C9" s="132">
        <v>0.31696082853952201</v>
      </c>
      <c r="D9" s="132">
        <v>0.19740477736240999</v>
      </c>
      <c r="E9" s="137">
        <f t="shared" si="0"/>
        <v>4.2568188005772112E-2</v>
      </c>
      <c r="F9" s="137">
        <f t="shared" si="1"/>
        <v>0.59135346907327191</v>
      </c>
      <c r="G9" s="138">
        <v>0.32152463551392502</v>
      </c>
      <c r="H9" s="138">
        <f t="shared" si="2"/>
        <v>0.63848546405344697</v>
      </c>
    </row>
    <row r="10" spans="1:8" x14ac:dyDescent="0.2">
      <c r="A10" s="125" t="s">
        <v>651</v>
      </c>
      <c r="B10" s="125" t="s">
        <v>27</v>
      </c>
      <c r="C10" s="132">
        <v>0.22559255069569401</v>
      </c>
      <c r="D10" s="132">
        <v>0.19836426116608699</v>
      </c>
      <c r="E10" s="137">
        <f t="shared" si="0"/>
        <v>-5.0133772325166914E-2</v>
      </c>
      <c r="F10" s="137">
        <f t="shared" si="1"/>
        <v>0.50131887371655492</v>
      </c>
      <c r="G10" s="138">
        <v>0.32152463551392502</v>
      </c>
      <c r="H10" s="138">
        <f t="shared" si="2"/>
        <v>0.54711718620961902</v>
      </c>
    </row>
    <row r="11" spans="1:8" x14ac:dyDescent="0.2">
      <c r="A11" s="125" t="s">
        <v>628</v>
      </c>
      <c r="B11" s="125" t="s">
        <v>27</v>
      </c>
      <c r="C11" s="132">
        <v>0.21601871864877101</v>
      </c>
      <c r="D11" s="132">
        <v>0.17916321263819501</v>
      </c>
      <c r="E11" s="137">
        <f t="shared" si="0"/>
        <v>-3.3018146918320029E-2</v>
      </c>
      <c r="F11" s="137">
        <f t="shared" si="1"/>
        <v>0.46505558421586202</v>
      </c>
      <c r="G11" s="138">
        <v>0.32152463551392502</v>
      </c>
      <c r="H11" s="138">
        <f t="shared" si="2"/>
        <v>0.53754335416269605</v>
      </c>
    </row>
    <row r="12" spans="1:8" x14ac:dyDescent="0.2">
      <c r="A12" s="125" t="s">
        <v>644</v>
      </c>
      <c r="B12" s="125" t="s">
        <v>27</v>
      </c>
      <c r="C12" s="132">
        <v>0.135400959178544</v>
      </c>
      <c r="D12" s="132">
        <v>0.105933279876501</v>
      </c>
      <c r="E12" s="137">
        <f t="shared" si="0"/>
        <v>-1.184629984979238E-2</v>
      </c>
      <c r="F12" s="137">
        <f t="shared" si="1"/>
        <v>0.28264821820688035</v>
      </c>
      <c r="G12" s="138">
        <v>0.32152463551392502</v>
      </c>
      <c r="H12" s="138">
        <f t="shared" si="2"/>
        <v>0.45692559469246902</v>
      </c>
    </row>
    <row r="13" spans="1:8" x14ac:dyDescent="0.2">
      <c r="A13" s="125" t="s">
        <v>645</v>
      </c>
      <c r="B13" s="125" t="s">
        <v>27</v>
      </c>
      <c r="C13" s="132">
        <v>0.12516562162296599</v>
      </c>
      <c r="D13" s="132">
        <v>0.164282423472983</v>
      </c>
      <c r="E13" s="137">
        <f t="shared" si="0"/>
        <v>-0.10318694700448036</v>
      </c>
      <c r="F13" s="137">
        <f t="shared" si="1"/>
        <v>0.35351819025041231</v>
      </c>
      <c r="G13" s="138">
        <v>0.32152463551392502</v>
      </c>
      <c r="H13" s="138">
        <f t="shared" si="2"/>
        <v>0.44669025713689103</v>
      </c>
    </row>
    <row r="14" spans="1:8" x14ac:dyDescent="0.2">
      <c r="A14" s="125" t="s">
        <v>649</v>
      </c>
      <c r="B14" s="125" t="s">
        <v>27</v>
      </c>
      <c r="C14" s="132">
        <v>0.114772686066153</v>
      </c>
      <c r="D14" s="132">
        <v>0.14286847456348201</v>
      </c>
      <c r="E14" s="137">
        <f t="shared" si="0"/>
        <v>-8.3814493577086965E-2</v>
      </c>
      <c r="F14" s="137">
        <f t="shared" si="1"/>
        <v>0.31335986570939295</v>
      </c>
      <c r="G14" s="138">
        <v>0.32152463551392502</v>
      </c>
      <c r="H14" s="138">
        <f t="shared" si="2"/>
        <v>0.436297321580078</v>
      </c>
    </row>
    <row r="15" spans="1:8" x14ac:dyDescent="0.2">
      <c r="A15" s="125" t="s">
        <v>639</v>
      </c>
      <c r="B15" s="125" t="s">
        <v>27</v>
      </c>
      <c r="C15" s="132">
        <v>9.9402026921614206E-2</v>
      </c>
      <c r="D15" s="132">
        <v>0.19330699652615699</v>
      </c>
      <c r="E15" s="137">
        <f t="shared" si="0"/>
        <v>-0.16929469824974397</v>
      </c>
      <c r="F15" s="137">
        <f t="shared" si="1"/>
        <v>0.36809875209297238</v>
      </c>
      <c r="G15" s="138">
        <v>0.32152463551392502</v>
      </c>
      <c r="H15" s="138">
        <f t="shared" si="2"/>
        <v>0.42092666243553922</v>
      </c>
    </row>
    <row r="16" spans="1:8" x14ac:dyDescent="0.2">
      <c r="A16" s="125" t="s">
        <v>627</v>
      </c>
      <c r="B16" s="125" t="s">
        <v>27</v>
      </c>
      <c r="C16" s="132">
        <v>8.5726624479146196E-2</v>
      </c>
      <c r="D16" s="132">
        <v>0.13614552501510299</v>
      </c>
      <c r="E16" s="137">
        <f t="shared" si="0"/>
        <v>-0.10351565529184695</v>
      </c>
      <c r="F16" s="137">
        <f t="shared" si="1"/>
        <v>0.27496890425013931</v>
      </c>
      <c r="G16" s="138">
        <v>0.32152463551392502</v>
      </c>
      <c r="H16" s="138">
        <f t="shared" si="2"/>
        <v>0.40725125999307121</v>
      </c>
    </row>
    <row r="17" spans="1:8" x14ac:dyDescent="0.2">
      <c r="A17" s="125" t="s">
        <v>640</v>
      </c>
      <c r="B17" s="125" t="s">
        <v>27</v>
      </c>
      <c r="C17" s="132">
        <v>7.4565627652024805E-2</v>
      </c>
      <c r="D17" s="132">
        <v>0.21633532471053701</v>
      </c>
      <c r="E17" s="137">
        <f t="shared" si="0"/>
        <v>-0.22614047369562162</v>
      </c>
      <c r="F17" s="137">
        <f t="shared" si="1"/>
        <v>0.37527172899967121</v>
      </c>
      <c r="G17" s="138">
        <v>0.32152463551392502</v>
      </c>
      <c r="H17" s="138">
        <f t="shared" si="2"/>
        <v>0.39609026316594981</v>
      </c>
    </row>
    <row r="18" spans="1:8" x14ac:dyDescent="0.2">
      <c r="A18" s="125" t="s">
        <v>648</v>
      </c>
      <c r="B18" s="125" t="s">
        <v>27</v>
      </c>
      <c r="C18" s="132">
        <v>4.6583363854194898E-2</v>
      </c>
      <c r="D18" s="132">
        <v>0.13478276650816601</v>
      </c>
      <c r="E18" s="137">
        <f t="shared" si="0"/>
        <v>-0.14076468159215583</v>
      </c>
      <c r="F18" s="137">
        <f t="shared" si="1"/>
        <v>0.23393140930054562</v>
      </c>
      <c r="G18" s="138">
        <v>0.32152463551392502</v>
      </c>
      <c r="H18" s="138">
        <f t="shared" si="2"/>
        <v>0.36810799936811989</v>
      </c>
    </row>
    <row r="19" spans="1:8" x14ac:dyDescent="0.2">
      <c r="A19" s="125" t="s">
        <v>624</v>
      </c>
      <c r="B19" s="125" t="s">
        <v>27</v>
      </c>
      <c r="C19" s="132">
        <v>2.6580233873316199E-2</v>
      </c>
      <c r="D19" s="132">
        <v>0.13615322542811001</v>
      </c>
      <c r="E19" s="137">
        <f t="shared" si="0"/>
        <v>-0.16267274947175669</v>
      </c>
      <c r="F19" s="137">
        <f t="shared" si="1"/>
        <v>0.21583321721838911</v>
      </c>
      <c r="G19" s="138">
        <v>0.32152463551392502</v>
      </c>
      <c r="H19" s="138">
        <f t="shared" si="2"/>
        <v>0.34810486938724122</v>
      </c>
    </row>
    <row r="20" spans="1:8" x14ac:dyDescent="0.2">
      <c r="A20" s="125" t="s">
        <v>647</v>
      </c>
      <c r="B20" s="125" t="s">
        <v>27</v>
      </c>
      <c r="C20" s="132">
        <v>8.3421114565806007E-3</v>
      </c>
      <c r="D20" s="132">
        <v>0.12859085737158599</v>
      </c>
      <c r="E20" s="137">
        <f t="shared" si="0"/>
        <v>-0.17039918028992393</v>
      </c>
      <c r="F20" s="137">
        <f t="shared" si="1"/>
        <v>0.18708340320308511</v>
      </c>
      <c r="G20" s="138">
        <v>0.32152463551392502</v>
      </c>
      <c r="H20" s="138">
        <f t="shared" si="2"/>
        <v>0.32986674697050561</v>
      </c>
    </row>
    <row r="21" spans="1:8" x14ac:dyDescent="0.2">
      <c r="A21" s="125" t="s">
        <v>646</v>
      </c>
      <c r="B21" s="125" t="s">
        <v>27</v>
      </c>
      <c r="C21" s="132">
        <v>-5.26932841621334E-3</v>
      </c>
      <c r="D21" s="132">
        <v>0.18472191240744201</v>
      </c>
      <c r="E21" s="137">
        <f t="shared" si="0"/>
        <v>-0.26203278666255775</v>
      </c>
      <c r="F21" s="137">
        <f t="shared" si="1"/>
        <v>0.25149412983013103</v>
      </c>
      <c r="G21" s="138">
        <v>0.32152463551392502</v>
      </c>
      <c r="H21" s="138">
        <f t="shared" si="2"/>
        <v>0.31625530709771166</v>
      </c>
    </row>
    <row r="22" spans="1:8" x14ac:dyDescent="0.2">
      <c r="A22" s="125" t="s">
        <v>623</v>
      </c>
      <c r="B22" s="125" t="s">
        <v>27</v>
      </c>
      <c r="C22" s="132">
        <v>-1.17142481087048E-2</v>
      </c>
      <c r="D22" s="132">
        <v>0.14509165832727999</v>
      </c>
      <c r="E22" s="137">
        <f t="shared" si="0"/>
        <v>-0.21339165318362399</v>
      </c>
      <c r="F22" s="137">
        <f t="shared" si="1"/>
        <v>0.18996315696621438</v>
      </c>
      <c r="G22" s="138">
        <v>0.32152463551392502</v>
      </c>
      <c r="H22" s="138">
        <f t="shared" si="2"/>
        <v>0.30981038740522021</v>
      </c>
    </row>
    <row r="23" spans="1:8" x14ac:dyDescent="0.2">
      <c r="A23" s="125" t="s">
        <v>642</v>
      </c>
      <c r="B23" s="125" t="s">
        <v>27</v>
      </c>
      <c r="C23" s="132">
        <v>-3.5842417996100197E-2</v>
      </c>
      <c r="D23" s="132">
        <v>0.19422521548712601</v>
      </c>
      <c r="E23" s="137">
        <f t="shared" si="0"/>
        <v>-0.30581546752320538</v>
      </c>
      <c r="F23" s="137">
        <f t="shared" si="1"/>
        <v>0.23413063153100497</v>
      </c>
      <c r="G23" s="138">
        <v>0.32152463551392502</v>
      </c>
      <c r="H23" s="138">
        <f t="shared" si="2"/>
        <v>0.2856822175178248</v>
      </c>
    </row>
    <row r="24" spans="1:8" x14ac:dyDescent="0.2">
      <c r="A24" s="125" t="s">
        <v>638</v>
      </c>
      <c r="B24" s="125" t="s">
        <v>27</v>
      </c>
      <c r="C24" s="132">
        <v>-7.0614839062532603E-2</v>
      </c>
      <c r="D24" s="132">
        <v>0.13123285795155201</v>
      </c>
      <c r="E24" s="137">
        <f t="shared" si="0"/>
        <v>-0.25302851161518991</v>
      </c>
      <c r="F24" s="137">
        <f t="shared" si="1"/>
        <v>0.11179883349012468</v>
      </c>
      <c r="G24" s="138">
        <v>0.32152463551392502</v>
      </c>
      <c r="H24" s="138">
        <f t="shared" si="2"/>
        <v>0.25090979645139244</v>
      </c>
    </row>
    <row r="25" spans="1:8" x14ac:dyDescent="0.2">
      <c r="A25" s="125" t="s">
        <v>634</v>
      </c>
      <c r="B25" s="125" t="s">
        <v>27</v>
      </c>
      <c r="C25" s="132">
        <v>-0.131707743663774</v>
      </c>
      <c r="D25" s="132">
        <v>0.214886350667018</v>
      </c>
      <c r="E25" s="137">
        <f t="shared" si="0"/>
        <v>-0.43039977109092897</v>
      </c>
      <c r="F25" s="137">
        <f t="shared" si="1"/>
        <v>0.16698428376338101</v>
      </c>
      <c r="G25" s="138">
        <v>0.32152463551392502</v>
      </c>
      <c r="H25" s="138">
        <f t="shared" si="2"/>
        <v>0.18981689185015102</v>
      </c>
    </row>
    <row r="26" spans="1:8" x14ac:dyDescent="0.2">
      <c r="A26" s="125" t="s">
        <v>622</v>
      </c>
      <c r="B26" s="125" t="s">
        <v>27</v>
      </c>
      <c r="C26" s="132">
        <v>-0.27660088771580599</v>
      </c>
      <c r="D26" s="132">
        <v>8.7900582108461398E-2</v>
      </c>
      <c r="E26" s="137">
        <f t="shared" si="0"/>
        <v>-0.39878269684656731</v>
      </c>
      <c r="F26" s="137">
        <f t="shared" si="1"/>
        <v>-0.15441907858504467</v>
      </c>
      <c r="G26" s="138">
        <v>0.32152463551392502</v>
      </c>
      <c r="H26" s="138">
        <f t="shared" si="2"/>
        <v>4.4923747798119029E-2</v>
      </c>
    </row>
    <row r="27" spans="1:8" x14ac:dyDescent="0.2">
      <c r="A27" s="125" t="s">
        <v>653</v>
      </c>
      <c r="B27" s="125" t="s">
        <v>27</v>
      </c>
      <c r="C27" s="132">
        <v>-0.29680000452701999</v>
      </c>
      <c r="D27" s="132">
        <v>0.124698481999255</v>
      </c>
      <c r="E27" s="137">
        <f t="shared" si="0"/>
        <v>-0.47013089450598444</v>
      </c>
      <c r="F27" s="137">
        <f t="shared" si="1"/>
        <v>-0.12346911454805556</v>
      </c>
      <c r="G27" s="138">
        <v>0.32152463551392502</v>
      </c>
      <c r="H27" s="138">
        <f t="shared" si="2"/>
        <v>2.4724630986905027E-2</v>
      </c>
    </row>
    <row r="28" spans="1:8" x14ac:dyDescent="0.2">
      <c r="A28" s="125" t="s">
        <v>641</v>
      </c>
      <c r="B28" s="125" t="s">
        <v>27</v>
      </c>
      <c r="C28" s="132">
        <v>-0.45788799255283402</v>
      </c>
      <c r="D28" s="132">
        <v>0.16386161231863999</v>
      </c>
      <c r="E28" s="137">
        <f t="shared" si="0"/>
        <v>-0.68565563367574356</v>
      </c>
      <c r="F28" s="137">
        <f t="shared" si="1"/>
        <v>-0.23012035142992446</v>
      </c>
      <c r="G28" s="138">
        <v>0.32152463551392502</v>
      </c>
      <c r="H28" s="138">
        <f t="shared" si="2"/>
        <v>-0.13636335703890901</v>
      </c>
    </row>
    <row r="29" spans="1:8" x14ac:dyDescent="0.2">
      <c r="A29" s="125" t="s">
        <v>652</v>
      </c>
      <c r="B29" s="125" t="s">
        <v>27</v>
      </c>
      <c r="C29" s="132">
        <v>-0.46240546280375999</v>
      </c>
      <c r="D29" s="132">
        <v>0.14965057805926199</v>
      </c>
      <c r="E29" s="137">
        <f t="shared" si="0"/>
        <v>-0.6704197663061342</v>
      </c>
      <c r="F29" s="137">
        <f t="shared" si="1"/>
        <v>-0.25439115930138584</v>
      </c>
      <c r="G29" s="138">
        <v>0.32152463551392502</v>
      </c>
      <c r="H29" s="138">
        <f t="shared" si="2"/>
        <v>-0.14088082728983498</v>
      </c>
    </row>
    <row r="30" spans="1:8" x14ac:dyDescent="0.2">
      <c r="A30" s="125" t="s">
        <v>654</v>
      </c>
      <c r="B30" s="125" t="s">
        <v>27</v>
      </c>
      <c r="C30" s="132">
        <v>-0.52714346972594295</v>
      </c>
      <c r="D30" s="132">
        <v>0.18773368840997001</v>
      </c>
      <c r="E30" s="137">
        <f t="shared" si="0"/>
        <v>-0.78809329661580119</v>
      </c>
      <c r="F30" s="137">
        <f t="shared" si="1"/>
        <v>-0.26619364283608465</v>
      </c>
      <c r="G30" s="138">
        <v>0.32152463551392502</v>
      </c>
      <c r="H30" s="138">
        <f t="shared" si="2"/>
        <v>-0.20561883421201793</v>
      </c>
    </row>
    <row r="31" spans="1:8" x14ac:dyDescent="0.2">
      <c r="A31" s="125" t="s">
        <v>625</v>
      </c>
      <c r="B31" s="125" t="s">
        <v>27</v>
      </c>
      <c r="C31" s="132">
        <v>-0.63585712730154198</v>
      </c>
      <c r="D31" s="132">
        <v>0.175148499055439</v>
      </c>
      <c r="E31" s="137">
        <f t="shared" si="0"/>
        <v>-0.87931354098860215</v>
      </c>
      <c r="F31" s="137">
        <f t="shared" si="1"/>
        <v>-0.39240071361448181</v>
      </c>
      <c r="G31" s="138">
        <v>0.32152463551392502</v>
      </c>
      <c r="H31" s="138">
        <f t="shared" si="2"/>
        <v>-0.31433249178761696</v>
      </c>
    </row>
    <row r="32" spans="1:8" x14ac:dyDescent="0.2">
      <c r="A32" s="125" t="s">
        <v>633</v>
      </c>
      <c r="B32" s="125" t="s">
        <v>27</v>
      </c>
      <c r="C32" s="132">
        <v>-0.90945787452028104</v>
      </c>
      <c r="D32" s="132">
        <v>0.13954227602368099</v>
      </c>
      <c r="E32" s="137">
        <f t="shared" si="0"/>
        <v>-1.1034216381931976</v>
      </c>
      <c r="F32" s="137">
        <f t="shared" si="1"/>
        <v>-0.71549411084736447</v>
      </c>
      <c r="G32" s="138">
        <v>0.32152463551392502</v>
      </c>
      <c r="H32" s="138">
        <f t="shared" si="2"/>
        <v>-0.58793323900635608</v>
      </c>
    </row>
    <row r="33" spans="1:8" x14ac:dyDescent="0.2">
      <c r="A33" s="125" t="s">
        <v>631</v>
      </c>
      <c r="B33" s="125" t="s">
        <v>27</v>
      </c>
      <c r="C33" s="132">
        <v>-1.00269285918192</v>
      </c>
      <c r="D33" s="132">
        <v>0.106762887315609</v>
      </c>
      <c r="E33" s="137">
        <f t="shared" si="0"/>
        <v>-1.1510932725506164</v>
      </c>
      <c r="F33" s="137">
        <f t="shared" si="1"/>
        <v>-0.8542924458132235</v>
      </c>
      <c r="G33" s="138">
        <v>0.32152463551392502</v>
      </c>
      <c r="H33" s="138">
        <f t="shared" si="2"/>
        <v>-0.68116822366799501</v>
      </c>
    </row>
    <row r="34" spans="1:8" x14ac:dyDescent="0.2">
      <c r="A34" s="126" t="s">
        <v>653</v>
      </c>
      <c r="B34" s="126" t="s">
        <v>168</v>
      </c>
      <c r="C34" s="140">
        <v>0.16656523767738199</v>
      </c>
      <c r="D34" s="140">
        <v>7.4678696276375495E-2</v>
      </c>
      <c r="E34" s="138">
        <f t="shared" si="0"/>
        <v>6.2761849853220059E-2</v>
      </c>
      <c r="F34" s="138">
        <f t="shared" si="1"/>
        <v>0.27036862550154395</v>
      </c>
      <c r="G34" s="138">
        <v>1.5330243208702E-2</v>
      </c>
      <c r="H34" s="138">
        <f t="shared" si="2"/>
        <v>0.18189548088608398</v>
      </c>
    </row>
    <row r="35" spans="1:8" x14ac:dyDescent="0.2">
      <c r="A35" s="126" t="s">
        <v>642</v>
      </c>
      <c r="B35" s="126" t="s">
        <v>168</v>
      </c>
      <c r="C35" s="140">
        <v>0.123660192165748</v>
      </c>
      <c r="D35" s="140">
        <v>8.5279735158323697E-2</v>
      </c>
      <c r="E35" s="138">
        <f t="shared" si="0"/>
        <v>5.1213602956780707E-3</v>
      </c>
      <c r="F35" s="138">
        <f t="shared" si="1"/>
        <v>0.24219902403581794</v>
      </c>
      <c r="G35" s="138">
        <v>1.5330243208702E-2</v>
      </c>
      <c r="H35" s="138">
        <f t="shared" si="2"/>
        <v>0.13899043537444999</v>
      </c>
    </row>
    <row r="36" spans="1:8" x14ac:dyDescent="0.2">
      <c r="A36" s="125" t="s">
        <v>624</v>
      </c>
      <c r="B36" s="125" t="s">
        <v>168</v>
      </c>
      <c r="C36" s="132">
        <v>0.100027515077191</v>
      </c>
      <c r="D36" s="132">
        <v>7.4807163136440605E-2</v>
      </c>
      <c r="E36" s="137">
        <f t="shared" si="0"/>
        <v>-3.9544416824614376E-3</v>
      </c>
      <c r="F36" s="137">
        <f t="shared" si="1"/>
        <v>0.20400947183684343</v>
      </c>
      <c r="G36" s="138">
        <v>1.5330243208702E-2</v>
      </c>
      <c r="H36" s="138">
        <f t="shared" si="2"/>
        <v>0.11535775828589301</v>
      </c>
    </row>
    <row r="37" spans="1:8" x14ac:dyDescent="0.2">
      <c r="A37" s="125" t="s">
        <v>627</v>
      </c>
      <c r="B37" s="125" t="s">
        <v>168</v>
      </c>
      <c r="C37" s="132">
        <v>9.96020296679406E-2</v>
      </c>
      <c r="D37" s="132">
        <v>7.9550507432174303E-2</v>
      </c>
      <c r="E37" s="137">
        <f t="shared" si="0"/>
        <v>-1.0973175662781678E-2</v>
      </c>
      <c r="F37" s="137">
        <f t="shared" si="1"/>
        <v>0.21017723499866287</v>
      </c>
      <c r="G37" s="138">
        <v>1.5330243208702E-2</v>
      </c>
      <c r="H37" s="138">
        <f t="shared" si="2"/>
        <v>0.11493227287664259</v>
      </c>
    </row>
    <row r="38" spans="1:8" x14ac:dyDescent="0.2">
      <c r="A38" s="125" t="s">
        <v>647</v>
      </c>
      <c r="B38" s="125" t="s">
        <v>168</v>
      </c>
      <c r="C38" s="132">
        <v>7.6725680881978606E-2</v>
      </c>
      <c r="D38" s="132">
        <v>8.0512456446559605E-2</v>
      </c>
      <c r="E38" s="137">
        <f t="shared" si="0"/>
        <v>-3.5186633578739232E-2</v>
      </c>
      <c r="F38" s="137">
        <f t="shared" si="1"/>
        <v>0.18863799534269643</v>
      </c>
      <c r="G38" s="138">
        <v>1.5330243208702E-2</v>
      </c>
      <c r="H38" s="138">
        <f t="shared" si="2"/>
        <v>9.2055924090680613E-2</v>
      </c>
    </row>
    <row r="39" spans="1:8" x14ac:dyDescent="0.2">
      <c r="A39" s="125" t="s">
        <v>638</v>
      </c>
      <c r="B39" s="125" t="s">
        <v>168</v>
      </c>
      <c r="C39" s="132">
        <v>7.5707244839747695E-2</v>
      </c>
      <c r="D39" s="132">
        <v>7.5552118781831601E-2</v>
      </c>
      <c r="E39" s="137">
        <f t="shared" si="0"/>
        <v>-2.9310200266998224E-2</v>
      </c>
      <c r="F39" s="137">
        <f t="shared" si="1"/>
        <v>0.1807246899464936</v>
      </c>
      <c r="G39" s="138">
        <v>1.5330243208702E-2</v>
      </c>
      <c r="H39" s="138">
        <f t="shared" si="2"/>
        <v>9.1037488048449688E-2</v>
      </c>
    </row>
    <row r="40" spans="1:8" x14ac:dyDescent="0.2">
      <c r="A40" s="125" t="s">
        <v>640</v>
      </c>
      <c r="B40" s="125" t="s">
        <v>168</v>
      </c>
      <c r="C40" s="132">
        <v>7.3923417671611494E-2</v>
      </c>
      <c r="D40" s="132">
        <v>8.6700103225060596E-2</v>
      </c>
      <c r="E40" s="137">
        <f t="shared" si="0"/>
        <v>-4.6589725811222726E-2</v>
      </c>
      <c r="F40" s="137">
        <f t="shared" si="1"/>
        <v>0.19443656115444571</v>
      </c>
      <c r="G40" s="138">
        <v>1.5330243208702E-2</v>
      </c>
      <c r="H40" s="138">
        <f t="shared" si="2"/>
        <v>8.9253660880313501E-2</v>
      </c>
    </row>
    <row r="41" spans="1:8" x14ac:dyDescent="0.2">
      <c r="A41" s="125" t="s">
        <v>636</v>
      </c>
      <c r="B41" s="125" t="s">
        <v>168</v>
      </c>
      <c r="C41" s="132">
        <v>4.71989272073879E-2</v>
      </c>
      <c r="D41" s="132">
        <v>8.7440290754899605E-2</v>
      </c>
      <c r="E41" s="137">
        <f t="shared" si="0"/>
        <v>-7.4343076941922548E-2</v>
      </c>
      <c r="F41" s="137">
        <f t="shared" si="1"/>
        <v>0.16874093135669835</v>
      </c>
      <c r="G41" s="138">
        <v>1.5330243208702E-2</v>
      </c>
      <c r="H41" s="138">
        <f t="shared" si="2"/>
        <v>6.2529170416089908E-2</v>
      </c>
    </row>
    <row r="42" spans="1:8" x14ac:dyDescent="0.2">
      <c r="A42" s="125" t="s">
        <v>621</v>
      </c>
      <c r="B42" s="125" t="s">
        <v>168</v>
      </c>
      <c r="C42" s="132">
        <v>3.8273813155564398E-2</v>
      </c>
      <c r="D42" s="132">
        <v>8.7857091478118196E-2</v>
      </c>
      <c r="E42" s="137">
        <f t="shared" si="0"/>
        <v>-8.3847543999019891E-2</v>
      </c>
      <c r="F42" s="137">
        <f t="shared" si="1"/>
        <v>0.16039517031014869</v>
      </c>
      <c r="G42" s="138">
        <v>1.5330243208702E-2</v>
      </c>
      <c r="H42" s="138">
        <f t="shared" si="2"/>
        <v>5.3604056364266399E-2</v>
      </c>
    </row>
    <row r="43" spans="1:8" x14ac:dyDescent="0.2">
      <c r="A43" s="125" t="s">
        <v>645</v>
      </c>
      <c r="B43" s="125" t="s">
        <v>168</v>
      </c>
      <c r="C43" s="132">
        <v>2.7798938314382401E-2</v>
      </c>
      <c r="D43" s="132">
        <v>8.5260656116761299E-2</v>
      </c>
      <c r="E43" s="137">
        <f t="shared" si="0"/>
        <v>-9.0713373687915794E-2</v>
      </c>
      <c r="F43" s="137">
        <f t="shared" si="1"/>
        <v>0.1463112503166806</v>
      </c>
      <c r="G43" s="138">
        <v>1.5330243208702E-2</v>
      </c>
      <c r="H43" s="138">
        <f t="shared" si="2"/>
        <v>4.3129181523084398E-2</v>
      </c>
    </row>
    <row r="44" spans="1:8" x14ac:dyDescent="0.2">
      <c r="A44" s="125" t="s">
        <v>622</v>
      </c>
      <c r="B44" s="125" t="s">
        <v>168</v>
      </c>
      <c r="C44" s="132">
        <v>2.6877669879690098E-2</v>
      </c>
      <c r="D44" s="132">
        <v>5.6535230572208703E-2</v>
      </c>
      <c r="E44" s="137">
        <f t="shared" si="0"/>
        <v>-5.1706300615679997E-2</v>
      </c>
      <c r="F44" s="137">
        <f t="shared" si="1"/>
        <v>0.1054616403750602</v>
      </c>
      <c r="G44" s="138">
        <v>1.5330243208702E-2</v>
      </c>
      <c r="H44" s="138">
        <f t="shared" si="2"/>
        <v>4.2207913088392099E-2</v>
      </c>
    </row>
    <row r="45" spans="1:8" x14ac:dyDescent="0.2">
      <c r="A45" s="125" t="s">
        <v>632</v>
      </c>
      <c r="B45" s="125" t="s">
        <v>168</v>
      </c>
      <c r="C45" s="132">
        <v>2.45991994984524E-2</v>
      </c>
      <c r="D45" s="132">
        <v>8.1580762725306094E-2</v>
      </c>
      <c r="E45" s="137">
        <f t="shared" si="0"/>
        <v>-8.8798060689723068E-2</v>
      </c>
      <c r="F45" s="137">
        <f t="shared" si="1"/>
        <v>0.13799645968662785</v>
      </c>
      <c r="G45" s="138">
        <v>1.5330243208702E-2</v>
      </c>
      <c r="H45" s="138">
        <f t="shared" si="2"/>
        <v>3.99294427071544E-2</v>
      </c>
    </row>
    <row r="46" spans="1:8" x14ac:dyDescent="0.2">
      <c r="A46" s="125" t="s">
        <v>651</v>
      </c>
      <c r="B46" s="125" t="s">
        <v>168</v>
      </c>
      <c r="C46" s="132">
        <v>2.3847148617975E-2</v>
      </c>
      <c r="D46" s="132">
        <v>8.2691828675973106E-2</v>
      </c>
      <c r="E46" s="137">
        <f t="shared" si="0"/>
        <v>-9.1094493241627605E-2</v>
      </c>
      <c r="F46" s="137">
        <f t="shared" si="1"/>
        <v>0.13878879047757761</v>
      </c>
      <c r="G46" s="138">
        <v>1.5330243208702E-2</v>
      </c>
      <c r="H46" s="138">
        <f t="shared" si="2"/>
        <v>3.9177391826676997E-2</v>
      </c>
    </row>
    <row r="47" spans="1:8" x14ac:dyDescent="0.2">
      <c r="A47" s="125" t="s">
        <v>633</v>
      </c>
      <c r="B47" s="125" t="s">
        <v>168</v>
      </c>
      <c r="C47" s="132">
        <v>1.9495200865431599E-2</v>
      </c>
      <c r="D47" s="132">
        <v>7.7431977045354594E-2</v>
      </c>
      <c r="E47" s="137">
        <f t="shared" si="0"/>
        <v>-8.8135247227611291E-2</v>
      </c>
      <c r="F47" s="137">
        <f t="shared" si="1"/>
        <v>0.12712564895847447</v>
      </c>
      <c r="G47" s="138">
        <v>1.5330243208702E-2</v>
      </c>
      <c r="H47" s="138">
        <f t="shared" si="2"/>
        <v>3.4825444074133599E-2</v>
      </c>
    </row>
    <row r="48" spans="1:8" x14ac:dyDescent="0.2">
      <c r="A48" s="125" t="s">
        <v>630</v>
      </c>
      <c r="B48" s="125" t="s">
        <v>168</v>
      </c>
      <c r="C48" s="132">
        <v>9.7348887746689199E-3</v>
      </c>
      <c r="D48" s="132">
        <v>8.1048812018757702E-2</v>
      </c>
      <c r="E48" s="137">
        <f t="shared" si="0"/>
        <v>-0.10292295993140427</v>
      </c>
      <c r="F48" s="137">
        <f t="shared" si="1"/>
        <v>0.12239273748074211</v>
      </c>
      <c r="G48" s="138">
        <v>1.5330243208702E-2</v>
      </c>
      <c r="H48" s="138">
        <f t="shared" si="2"/>
        <v>2.506513198337092E-2</v>
      </c>
    </row>
    <row r="49" spans="1:8" x14ac:dyDescent="0.2">
      <c r="A49" s="125" t="s">
        <v>649</v>
      </c>
      <c r="B49" s="125" t="s">
        <v>168</v>
      </c>
      <c r="C49" s="132">
        <v>5.4419140099709103E-3</v>
      </c>
      <c r="D49" s="132">
        <v>7.7103408219402106E-2</v>
      </c>
      <c r="E49" s="137">
        <f t="shared" si="0"/>
        <v>-0.10173182341499802</v>
      </c>
      <c r="F49" s="137">
        <f t="shared" si="1"/>
        <v>0.11261565143493983</v>
      </c>
      <c r="G49" s="138">
        <v>1.5330243208702E-2</v>
      </c>
      <c r="H49" s="138">
        <f t="shared" si="2"/>
        <v>2.0772157218672913E-2</v>
      </c>
    </row>
    <row r="50" spans="1:8" x14ac:dyDescent="0.2">
      <c r="A50" s="125" t="s">
        <v>619</v>
      </c>
      <c r="B50" s="125" t="s">
        <v>168</v>
      </c>
      <c r="C50" s="132">
        <v>-6.8629991283930998E-3</v>
      </c>
      <c r="D50" s="132">
        <v>8.6993083946114894E-2</v>
      </c>
      <c r="E50" s="137">
        <f t="shared" si="0"/>
        <v>-0.1277833858134928</v>
      </c>
      <c r="F50" s="137">
        <f t="shared" si="1"/>
        <v>0.11405738755670659</v>
      </c>
      <c r="G50" s="138">
        <v>1.5330243208702E-2</v>
      </c>
      <c r="H50" s="138">
        <f t="shared" si="2"/>
        <v>8.4672440803089007E-3</v>
      </c>
    </row>
    <row r="51" spans="1:8" x14ac:dyDescent="0.2">
      <c r="A51" s="125" t="s">
        <v>637</v>
      </c>
      <c r="B51" s="125" t="s">
        <v>168</v>
      </c>
      <c r="C51" s="132">
        <v>-8.4881214104115497E-3</v>
      </c>
      <c r="D51" s="132">
        <v>8.3787193319820305E-2</v>
      </c>
      <c r="E51" s="137">
        <f t="shared" si="0"/>
        <v>-0.12495232012496177</v>
      </c>
      <c r="F51" s="137">
        <f t="shared" si="1"/>
        <v>0.10797607730413866</v>
      </c>
      <c r="G51" s="138">
        <v>1.5330243208702E-2</v>
      </c>
      <c r="H51" s="138">
        <f t="shared" si="2"/>
        <v>6.8421217982904507E-3</v>
      </c>
    </row>
    <row r="52" spans="1:8" x14ac:dyDescent="0.2">
      <c r="A52" s="125" t="s">
        <v>634</v>
      </c>
      <c r="B52" s="125" t="s">
        <v>168</v>
      </c>
      <c r="C52" s="132">
        <v>-1.2652469511988E-2</v>
      </c>
      <c r="D52" s="132">
        <v>8.7017858535840001E-2</v>
      </c>
      <c r="E52" s="137">
        <f t="shared" si="0"/>
        <v>-0.13360729287680559</v>
      </c>
      <c r="F52" s="137">
        <f t="shared" si="1"/>
        <v>0.1083023538528296</v>
      </c>
      <c r="G52" s="138">
        <v>1.5330243208702E-2</v>
      </c>
      <c r="H52" s="138">
        <f t="shared" si="2"/>
        <v>2.6777736967140003E-3</v>
      </c>
    </row>
    <row r="53" spans="1:8" x14ac:dyDescent="0.2">
      <c r="A53" s="125" t="s">
        <v>646</v>
      </c>
      <c r="B53" s="125" t="s">
        <v>168</v>
      </c>
      <c r="C53" s="132">
        <v>-1.43653676365109E-2</v>
      </c>
      <c r="D53" s="132">
        <v>7.9549954985441595E-2</v>
      </c>
      <c r="E53" s="137">
        <f t="shared" si="0"/>
        <v>-0.12493980506627471</v>
      </c>
      <c r="F53" s="137">
        <f t="shared" si="1"/>
        <v>9.6209069793252902E-2</v>
      </c>
      <c r="G53" s="138">
        <v>1.5330243208702E-2</v>
      </c>
      <c r="H53" s="138">
        <f t="shared" si="2"/>
        <v>9.6487557219110051E-4</v>
      </c>
    </row>
    <row r="54" spans="1:8" x14ac:dyDescent="0.2">
      <c r="A54" s="125" t="s">
        <v>654</v>
      </c>
      <c r="B54" s="125" t="s">
        <v>168</v>
      </c>
      <c r="C54" s="132">
        <v>-2.2317368064226999E-2</v>
      </c>
      <c r="D54" s="132">
        <v>8.2691359576229098E-2</v>
      </c>
      <c r="E54" s="137">
        <f t="shared" si="0"/>
        <v>-0.13725835787518542</v>
      </c>
      <c r="F54" s="137">
        <f t="shared" si="1"/>
        <v>9.262362174673143E-2</v>
      </c>
      <c r="G54" s="138">
        <v>1.5330243208702E-2</v>
      </c>
      <c r="H54" s="138">
        <f t="shared" si="2"/>
        <v>-6.9871248555249989E-3</v>
      </c>
    </row>
    <row r="55" spans="1:8" x14ac:dyDescent="0.2">
      <c r="A55" s="125" t="s">
        <v>628</v>
      </c>
      <c r="B55" s="125" t="s">
        <v>168</v>
      </c>
      <c r="C55" s="132">
        <v>-2.86863376319814E-2</v>
      </c>
      <c r="D55" s="132">
        <v>7.7965957478514494E-2</v>
      </c>
      <c r="E55" s="137">
        <f t="shared" si="0"/>
        <v>-0.13705901852711655</v>
      </c>
      <c r="F55" s="137">
        <f t="shared" si="1"/>
        <v>7.9686343263153742E-2</v>
      </c>
      <c r="G55" s="138">
        <v>1.5330243208702E-2</v>
      </c>
      <c r="H55" s="138">
        <f t="shared" si="2"/>
        <v>-1.33560944232794E-2</v>
      </c>
    </row>
    <row r="56" spans="1:8" x14ac:dyDescent="0.2">
      <c r="A56" s="125" t="s">
        <v>648</v>
      </c>
      <c r="B56" s="125" t="s">
        <v>168</v>
      </c>
      <c r="C56" s="132">
        <v>-3.9118248820088103E-2</v>
      </c>
      <c r="D56" s="132">
        <v>7.1691694016084606E-2</v>
      </c>
      <c r="E56" s="137">
        <f t="shared" si="0"/>
        <v>-0.13876970350244572</v>
      </c>
      <c r="F56" s="137">
        <f t="shared" si="1"/>
        <v>6.0533205862269499E-2</v>
      </c>
      <c r="G56" s="138">
        <v>1.5330243208702E-2</v>
      </c>
      <c r="H56" s="138">
        <f t="shared" si="2"/>
        <v>-2.3788005611386102E-2</v>
      </c>
    </row>
    <row r="57" spans="1:8" x14ac:dyDescent="0.2">
      <c r="A57" s="125" t="s">
        <v>625</v>
      </c>
      <c r="B57" s="125" t="s">
        <v>168</v>
      </c>
      <c r="C57" s="132">
        <v>-5.6155516743246099E-2</v>
      </c>
      <c r="D57" s="132">
        <v>7.5759306007659094E-2</v>
      </c>
      <c r="E57" s="137">
        <f t="shared" si="0"/>
        <v>-0.16146095209389225</v>
      </c>
      <c r="F57" s="137">
        <f t="shared" si="1"/>
        <v>4.9149918607400041E-2</v>
      </c>
      <c r="G57" s="138">
        <v>1.5330243208702E-2</v>
      </c>
      <c r="H57" s="138">
        <f t="shared" si="2"/>
        <v>-4.0825273534544099E-2</v>
      </c>
    </row>
    <row r="58" spans="1:8" x14ac:dyDescent="0.2">
      <c r="A58" s="125" t="s">
        <v>626</v>
      </c>
      <c r="B58" s="125" t="s">
        <v>168</v>
      </c>
      <c r="C58" s="132">
        <v>-7.0069604523169904E-2</v>
      </c>
      <c r="D58" s="132">
        <v>8.1575392977398298E-2</v>
      </c>
      <c r="E58" s="137">
        <f t="shared" si="0"/>
        <v>-0.18345940076175354</v>
      </c>
      <c r="F58" s="137">
        <f t="shared" si="1"/>
        <v>4.3320191715413722E-2</v>
      </c>
      <c r="G58" s="138">
        <v>1.5330243208702E-2</v>
      </c>
      <c r="H58" s="138">
        <f t="shared" si="2"/>
        <v>-5.4739361314467903E-2</v>
      </c>
    </row>
    <row r="59" spans="1:8" x14ac:dyDescent="0.2">
      <c r="A59" s="125" t="s">
        <v>641</v>
      </c>
      <c r="B59" s="125" t="s">
        <v>168</v>
      </c>
      <c r="C59" s="132">
        <v>-7.3379147843404602E-2</v>
      </c>
      <c r="D59" s="132">
        <v>7.4298678935293197E-2</v>
      </c>
      <c r="E59" s="137">
        <f t="shared" si="0"/>
        <v>-0.17665431156346212</v>
      </c>
      <c r="F59" s="137">
        <f t="shared" si="1"/>
        <v>2.9896015876652929E-2</v>
      </c>
      <c r="G59" s="138">
        <v>1.5330243208702E-2</v>
      </c>
      <c r="H59" s="138">
        <f t="shared" si="2"/>
        <v>-5.8048904634702601E-2</v>
      </c>
    </row>
    <row r="60" spans="1:8" x14ac:dyDescent="0.2">
      <c r="A60" s="125" t="s">
        <v>652</v>
      </c>
      <c r="B60" s="125" t="s">
        <v>168</v>
      </c>
      <c r="C60" s="132">
        <v>-7.5083000405545497E-2</v>
      </c>
      <c r="D60" s="132">
        <v>7.9342044810373297E-2</v>
      </c>
      <c r="E60" s="137">
        <f t="shared" si="0"/>
        <v>-0.18536844269196437</v>
      </c>
      <c r="F60" s="137">
        <f t="shared" si="1"/>
        <v>3.5202441880873375E-2</v>
      </c>
      <c r="G60" s="138">
        <v>1.5330243208702E-2</v>
      </c>
      <c r="H60" s="138">
        <f t="shared" si="2"/>
        <v>-5.9752757196843496E-2</v>
      </c>
    </row>
    <row r="61" spans="1:8" x14ac:dyDescent="0.2">
      <c r="A61" s="125" t="s">
        <v>639</v>
      </c>
      <c r="B61" s="125" t="s">
        <v>168</v>
      </c>
      <c r="C61" s="132">
        <v>-8.9757623624194496E-2</v>
      </c>
      <c r="D61" s="132">
        <v>8.6904223142572803E-2</v>
      </c>
      <c r="E61" s="137">
        <f t="shared" si="0"/>
        <v>-0.21055449379237068</v>
      </c>
      <c r="F61" s="137">
        <f t="shared" si="1"/>
        <v>3.1039246543981686E-2</v>
      </c>
      <c r="G61" s="138">
        <v>1.5330243208702E-2</v>
      </c>
      <c r="H61" s="138">
        <f t="shared" si="2"/>
        <v>-7.4427380415492489E-2</v>
      </c>
    </row>
    <row r="62" spans="1:8" x14ac:dyDescent="0.2">
      <c r="A62" s="125" t="s">
        <v>643</v>
      </c>
      <c r="B62" s="125" t="s">
        <v>168</v>
      </c>
      <c r="C62" s="132">
        <v>-9.1392912886111802E-2</v>
      </c>
      <c r="D62" s="132">
        <v>7.2200316264261502E-2</v>
      </c>
      <c r="E62" s="137">
        <f t="shared" si="0"/>
        <v>-0.19175135249343528</v>
      </c>
      <c r="F62" s="137">
        <f t="shared" si="1"/>
        <v>8.9655267212116752E-3</v>
      </c>
      <c r="G62" s="138">
        <v>1.5330243208702E-2</v>
      </c>
      <c r="H62" s="138">
        <f t="shared" si="2"/>
        <v>-7.6062669677409794E-2</v>
      </c>
    </row>
    <row r="63" spans="1:8" x14ac:dyDescent="0.2">
      <c r="A63" s="125" t="s">
        <v>631</v>
      </c>
      <c r="B63" s="125" t="s">
        <v>168</v>
      </c>
      <c r="C63" s="132">
        <v>-9.3973231984025005E-2</v>
      </c>
      <c r="D63" s="132">
        <v>6.8036806327079105E-2</v>
      </c>
      <c r="E63" s="137">
        <f t="shared" si="0"/>
        <v>-0.18854439277866497</v>
      </c>
      <c r="F63" s="137">
        <f t="shared" si="1"/>
        <v>5.9792881061494774E-4</v>
      </c>
      <c r="G63" s="138">
        <v>1.5330243208702E-2</v>
      </c>
      <c r="H63" s="138">
        <f t="shared" si="2"/>
        <v>-7.8642988775322997E-2</v>
      </c>
    </row>
    <row r="64" spans="1:8" x14ac:dyDescent="0.2">
      <c r="A64" s="125" t="s">
        <v>644</v>
      </c>
      <c r="B64" s="125" t="s">
        <v>168</v>
      </c>
      <c r="C64" s="132">
        <v>-0.12734490234831999</v>
      </c>
      <c r="D64" s="132">
        <v>6.2057405569480202E-2</v>
      </c>
      <c r="E64" s="137">
        <f t="shared" si="0"/>
        <v>-0.21360469608989746</v>
      </c>
      <c r="F64" s="137">
        <f t="shared" si="1"/>
        <v>-4.1085108606742513E-2</v>
      </c>
      <c r="G64" s="138">
        <v>1.5330243208702E-2</v>
      </c>
      <c r="H64" s="138">
        <f t="shared" si="2"/>
        <v>-0.112014659139618</v>
      </c>
    </row>
    <row r="65" spans="1:8" x14ac:dyDescent="0.2">
      <c r="A65" s="125" t="s">
        <v>623</v>
      </c>
      <c r="B65" s="125" t="s">
        <v>168</v>
      </c>
      <c r="C65" s="132">
        <v>-0.129832165743369</v>
      </c>
      <c r="D65" s="132">
        <v>7.3815384939933906E-2</v>
      </c>
      <c r="E65" s="137">
        <f t="shared" si="0"/>
        <v>-0.23243555080987713</v>
      </c>
      <c r="F65" s="137">
        <f t="shared" si="1"/>
        <v>-2.7228780676860881E-2</v>
      </c>
      <c r="G65" s="138">
        <v>1.5330243208702E-2</v>
      </c>
      <c r="H65" s="138">
        <f t="shared" si="2"/>
        <v>-0.11450192253466701</v>
      </c>
    </row>
    <row r="66" spans="1:8" x14ac:dyDescent="0.2">
      <c r="A66" s="125" t="s">
        <v>653</v>
      </c>
      <c r="B66" s="125" t="s">
        <v>61</v>
      </c>
      <c r="C66" s="132">
        <v>0.37532254270397303</v>
      </c>
      <c r="D66" s="132">
        <v>0.15857133213438601</v>
      </c>
      <c r="E66" s="137">
        <f t="shared" si="0"/>
        <v>0.15490839103717649</v>
      </c>
      <c r="F66" s="137">
        <f t="shared" si="1"/>
        <v>0.59573669437076959</v>
      </c>
      <c r="G66" s="138">
        <v>0.54378420337118105</v>
      </c>
      <c r="H66" s="138">
        <f t="shared" si="2"/>
        <v>0.91910674607515408</v>
      </c>
    </row>
    <row r="67" spans="1:8" x14ac:dyDescent="0.2">
      <c r="A67" s="125" t="s">
        <v>642</v>
      </c>
      <c r="B67" s="125" t="s">
        <v>61</v>
      </c>
      <c r="C67" s="132">
        <v>0.34949113098448598</v>
      </c>
      <c r="D67" s="132">
        <v>0.20000683625936599</v>
      </c>
      <c r="E67" s="137">
        <f t="shared" ref="E67:E97" si="3">C67-1.39*D67</f>
        <v>7.1481628583967283E-2</v>
      </c>
      <c r="F67" s="137">
        <f t="shared" ref="F67:F97" si="4">C67+1.39*D67</f>
        <v>0.62750063338500461</v>
      </c>
      <c r="G67" s="138">
        <v>0.54378420337118105</v>
      </c>
      <c r="H67" s="138">
        <f t="shared" ref="H67:H97" si="5">C67+G67</f>
        <v>0.89327533435566697</v>
      </c>
    </row>
    <row r="68" spans="1:8" x14ac:dyDescent="0.2">
      <c r="A68" s="125" t="s">
        <v>624</v>
      </c>
      <c r="B68" s="125" t="s">
        <v>61</v>
      </c>
      <c r="C68" s="132">
        <v>0.34134549720402102</v>
      </c>
      <c r="D68" s="132">
        <v>0.17092243752507899</v>
      </c>
      <c r="E68" s="137">
        <f t="shared" si="3"/>
        <v>0.10376330904416123</v>
      </c>
      <c r="F68" s="137">
        <f t="shared" si="4"/>
        <v>0.57892768536388084</v>
      </c>
      <c r="G68" s="138">
        <v>0.54378420337118105</v>
      </c>
      <c r="H68" s="138">
        <f t="shared" si="5"/>
        <v>0.88512970057520213</v>
      </c>
    </row>
    <row r="69" spans="1:8" x14ac:dyDescent="0.2">
      <c r="A69" s="125" t="s">
        <v>627</v>
      </c>
      <c r="B69" s="125" t="s">
        <v>61</v>
      </c>
      <c r="C69" s="132">
        <v>0.33731212995749998</v>
      </c>
      <c r="D69" s="132">
        <v>0.17704308302010699</v>
      </c>
      <c r="E69" s="137">
        <f t="shared" si="3"/>
        <v>9.1222244559551274E-2</v>
      </c>
      <c r="F69" s="137">
        <f t="shared" si="4"/>
        <v>0.58340201535544867</v>
      </c>
      <c r="G69" s="138">
        <v>0.54378420337118105</v>
      </c>
      <c r="H69" s="138">
        <f t="shared" si="5"/>
        <v>0.88109633332868098</v>
      </c>
    </row>
    <row r="70" spans="1:8" x14ac:dyDescent="0.2">
      <c r="A70" s="125" t="s">
        <v>633</v>
      </c>
      <c r="B70" s="125" t="s">
        <v>61</v>
      </c>
      <c r="C70" s="132">
        <v>0.24100918626481699</v>
      </c>
      <c r="D70" s="132">
        <v>0.16614659552414701</v>
      </c>
      <c r="E70" s="137">
        <f t="shared" si="3"/>
        <v>1.006541848625267E-2</v>
      </c>
      <c r="F70" s="137">
        <f t="shared" si="4"/>
        <v>0.47195295404338133</v>
      </c>
      <c r="G70" s="138">
        <v>0.54378420337118105</v>
      </c>
      <c r="H70" s="138">
        <f t="shared" si="5"/>
        <v>0.78479338963599798</v>
      </c>
    </row>
    <row r="71" spans="1:8" x14ac:dyDescent="0.2">
      <c r="A71" s="125" t="s">
        <v>647</v>
      </c>
      <c r="B71" s="125" t="s">
        <v>61</v>
      </c>
      <c r="C71" s="132">
        <v>0.22851115310909501</v>
      </c>
      <c r="D71" s="132">
        <v>0.17832913984086701</v>
      </c>
      <c r="E71" s="137">
        <f t="shared" si="3"/>
        <v>-1.9366351269710119E-2</v>
      </c>
      <c r="F71" s="137">
        <f t="shared" si="4"/>
        <v>0.47638865748790016</v>
      </c>
      <c r="G71" s="138">
        <v>0.54378420337118105</v>
      </c>
      <c r="H71" s="138">
        <f t="shared" si="5"/>
        <v>0.77229535648027603</v>
      </c>
    </row>
    <row r="72" spans="1:8" x14ac:dyDescent="0.2">
      <c r="A72" s="125" t="s">
        <v>625</v>
      </c>
      <c r="B72" s="125" t="s">
        <v>61</v>
      </c>
      <c r="C72" s="132">
        <v>0.19511119762630999</v>
      </c>
      <c r="D72" s="132">
        <v>0.179466691356236</v>
      </c>
      <c r="E72" s="137">
        <f t="shared" si="3"/>
        <v>-5.4347503358858018E-2</v>
      </c>
      <c r="F72" s="137">
        <f t="shared" si="4"/>
        <v>0.444569898611478</v>
      </c>
      <c r="G72" s="138">
        <v>0.54378420337118105</v>
      </c>
      <c r="H72" s="138">
        <f t="shared" si="5"/>
        <v>0.73889540099749107</v>
      </c>
    </row>
    <row r="73" spans="1:8" x14ac:dyDescent="0.2">
      <c r="A73" s="125" t="s">
        <v>622</v>
      </c>
      <c r="B73" s="125" t="s">
        <v>61</v>
      </c>
      <c r="C73" s="132">
        <v>0.135993198827317</v>
      </c>
      <c r="D73" s="132">
        <v>0.116333812850589</v>
      </c>
      <c r="E73" s="137">
        <f t="shared" si="3"/>
        <v>-2.5710801035001701E-2</v>
      </c>
      <c r="F73" s="137">
        <f t="shared" si="4"/>
        <v>0.29769719868963573</v>
      </c>
      <c r="G73" s="138">
        <v>0.54378420337118105</v>
      </c>
      <c r="H73" s="138">
        <f t="shared" si="5"/>
        <v>0.67977740219849803</v>
      </c>
    </row>
    <row r="74" spans="1:8" x14ac:dyDescent="0.2">
      <c r="A74" s="125" t="s">
        <v>646</v>
      </c>
      <c r="B74" s="125" t="s">
        <v>61</v>
      </c>
      <c r="C74" s="132">
        <v>0.111543540693042</v>
      </c>
      <c r="D74" s="132">
        <v>0.190120252612139</v>
      </c>
      <c r="E74" s="137">
        <f t="shared" si="3"/>
        <v>-0.15272361043783117</v>
      </c>
      <c r="F74" s="137">
        <f t="shared" si="4"/>
        <v>0.37581069182391519</v>
      </c>
      <c r="G74" s="138">
        <v>0.54378420337118105</v>
      </c>
      <c r="H74" s="138">
        <f t="shared" si="5"/>
        <v>0.65532774406422301</v>
      </c>
    </row>
    <row r="75" spans="1:8" x14ac:dyDescent="0.2">
      <c r="A75" s="125" t="s">
        <v>654</v>
      </c>
      <c r="B75" s="125" t="s">
        <v>61</v>
      </c>
      <c r="C75" s="132">
        <v>7.9928247571390706E-2</v>
      </c>
      <c r="D75" s="132">
        <v>0.19465723366096099</v>
      </c>
      <c r="E75" s="137">
        <f t="shared" si="3"/>
        <v>-0.19064530721734502</v>
      </c>
      <c r="F75" s="137">
        <f t="shared" si="4"/>
        <v>0.35050180236012646</v>
      </c>
      <c r="G75" s="138">
        <v>0.54378420337118105</v>
      </c>
      <c r="H75" s="138">
        <f t="shared" si="5"/>
        <v>0.62371245094257177</v>
      </c>
    </row>
    <row r="76" spans="1:8" x14ac:dyDescent="0.2">
      <c r="A76" s="125" t="s">
        <v>640</v>
      </c>
      <c r="B76" s="125" t="s">
        <v>61</v>
      </c>
      <c r="C76" s="132">
        <v>7.5318161650278007E-2</v>
      </c>
      <c r="D76" s="132">
        <v>0.21020859654787399</v>
      </c>
      <c r="E76" s="137">
        <f t="shared" si="3"/>
        <v>-0.21687178755126685</v>
      </c>
      <c r="F76" s="137">
        <f t="shared" si="4"/>
        <v>0.36750811085182283</v>
      </c>
      <c r="G76" s="138">
        <v>0.54378420337118105</v>
      </c>
      <c r="H76" s="138">
        <f t="shared" si="5"/>
        <v>0.6191023650214591</v>
      </c>
    </row>
    <row r="77" spans="1:8" x14ac:dyDescent="0.2">
      <c r="A77" s="125" t="s">
        <v>645</v>
      </c>
      <c r="B77" s="125" t="s">
        <v>61</v>
      </c>
      <c r="C77" s="132">
        <v>3.4497312794573902E-2</v>
      </c>
      <c r="D77" s="132">
        <v>0.20347805434531799</v>
      </c>
      <c r="E77" s="137">
        <f t="shared" si="3"/>
        <v>-0.24833718274541805</v>
      </c>
      <c r="F77" s="137">
        <f t="shared" si="4"/>
        <v>0.31733180833456587</v>
      </c>
      <c r="G77" s="138">
        <v>0.54378420337118105</v>
      </c>
      <c r="H77" s="138">
        <f t="shared" si="5"/>
        <v>0.57828151616575496</v>
      </c>
    </row>
    <row r="78" spans="1:8" x14ac:dyDescent="0.2">
      <c r="A78" s="125" t="s">
        <v>634</v>
      </c>
      <c r="B78" s="125" t="s">
        <v>61</v>
      </c>
      <c r="C78" s="132">
        <v>5.5249502655411297E-3</v>
      </c>
      <c r="D78" s="132">
        <v>0.21151918058427799</v>
      </c>
      <c r="E78" s="137">
        <f t="shared" si="3"/>
        <v>-0.28848671074660526</v>
      </c>
      <c r="F78" s="137">
        <f t="shared" si="4"/>
        <v>0.29953661127768749</v>
      </c>
      <c r="G78" s="138">
        <v>0.54378420337118105</v>
      </c>
      <c r="H78" s="138">
        <f t="shared" si="5"/>
        <v>0.54930915363672217</v>
      </c>
    </row>
    <row r="79" spans="1:8" x14ac:dyDescent="0.2">
      <c r="A79" s="125" t="s">
        <v>638</v>
      </c>
      <c r="B79" s="125" t="s">
        <v>61</v>
      </c>
      <c r="C79" s="132">
        <v>-1.3840477032208E-2</v>
      </c>
      <c r="D79" s="132">
        <v>0.16981595289043599</v>
      </c>
      <c r="E79" s="137">
        <f t="shared" si="3"/>
        <v>-0.24988465154991402</v>
      </c>
      <c r="F79" s="137">
        <f t="shared" si="4"/>
        <v>0.22220369748549801</v>
      </c>
      <c r="G79" s="138">
        <v>0.54378420337118105</v>
      </c>
      <c r="H79" s="138">
        <f t="shared" si="5"/>
        <v>0.52994372633897302</v>
      </c>
    </row>
    <row r="80" spans="1:8" x14ac:dyDescent="0.2">
      <c r="A80" s="125" t="s">
        <v>648</v>
      </c>
      <c r="B80" s="125" t="s">
        <v>61</v>
      </c>
      <c r="C80" s="132">
        <v>-1.75041741988873E-2</v>
      </c>
      <c r="D80" s="132">
        <v>0.16708145313740899</v>
      </c>
      <c r="E80" s="137">
        <f t="shared" si="3"/>
        <v>-0.2497473940598858</v>
      </c>
      <c r="F80" s="137">
        <f t="shared" si="4"/>
        <v>0.21473904566211119</v>
      </c>
      <c r="G80" s="138">
        <v>0.54378420337118105</v>
      </c>
      <c r="H80" s="138">
        <f t="shared" si="5"/>
        <v>0.52628002917229377</v>
      </c>
    </row>
    <row r="81" spans="1:8" x14ac:dyDescent="0.2">
      <c r="A81" s="125" t="s">
        <v>641</v>
      </c>
      <c r="B81" s="125" t="s">
        <v>61</v>
      </c>
      <c r="C81" s="132">
        <v>-3.1168866138425799E-2</v>
      </c>
      <c r="D81" s="132">
        <v>0.17627697461354799</v>
      </c>
      <c r="E81" s="137">
        <f t="shared" si="3"/>
        <v>-0.27619386085125752</v>
      </c>
      <c r="F81" s="137">
        <f t="shared" si="4"/>
        <v>0.21385612857440592</v>
      </c>
      <c r="G81" s="138">
        <v>0.54378420337118105</v>
      </c>
      <c r="H81" s="138">
        <f t="shared" si="5"/>
        <v>0.51261533723275521</v>
      </c>
    </row>
    <row r="82" spans="1:8" x14ac:dyDescent="0.2">
      <c r="A82" s="125" t="s">
        <v>652</v>
      </c>
      <c r="B82" s="125" t="s">
        <v>61</v>
      </c>
      <c r="C82" s="132">
        <v>-3.2223414937033103E-2</v>
      </c>
      <c r="D82" s="132">
        <v>0.17891163055700099</v>
      </c>
      <c r="E82" s="137">
        <f t="shared" si="3"/>
        <v>-0.28091058141126446</v>
      </c>
      <c r="F82" s="137">
        <f t="shared" si="4"/>
        <v>0.21646375153719827</v>
      </c>
      <c r="G82" s="138">
        <v>0.54378420337118105</v>
      </c>
      <c r="H82" s="138">
        <f t="shared" si="5"/>
        <v>0.51156078843414798</v>
      </c>
    </row>
    <row r="83" spans="1:8" x14ac:dyDescent="0.2">
      <c r="A83" s="125" t="s">
        <v>636</v>
      </c>
      <c r="B83" s="125" t="s">
        <v>61</v>
      </c>
      <c r="C83" s="132">
        <v>-5.30395640408707E-2</v>
      </c>
      <c r="D83" s="132">
        <v>0.210800803252502</v>
      </c>
      <c r="E83" s="137">
        <f t="shared" si="3"/>
        <v>-0.34605268056184846</v>
      </c>
      <c r="F83" s="137">
        <f t="shared" si="4"/>
        <v>0.23997355248010707</v>
      </c>
      <c r="G83" s="138">
        <v>0.54378420337118105</v>
      </c>
      <c r="H83" s="138">
        <f t="shared" si="5"/>
        <v>0.49074463933031037</v>
      </c>
    </row>
    <row r="84" spans="1:8" x14ac:dyDescent="0.2">
      <c r="A84" s="125" t="s">
        <v>631</v>
      </c>
      <c r="B84" s="125" t="s">
        <v>61</v>
      </c>
      <c r="C84" s="132">
        <v>-6.1124821767800902E-2</v>
      </c>
      <c r="D84" s="132">
        <v>0.158790066484535</v>
      </c>
      <c r="E84" s="137">
        <f t="shared" si="3"/>
        <v>-0.28184301418130453</v>
      </c>
      <c r="F84" s="137">
        <f t="shared" si="4"/>
        <v>0.15959337064570273</v>
      </c>
      <c r="G84" s="138">
        <v>0.54378420337118105</v>
      </c>
      <c r="H84" s="138">
        <f t="shared" si="5"/>
        <v>0.48265938160338018</v>
      </c>
    </row>
    <row r="85" spans="1:8" x14ac:dyDescent="0.2">
      <c r="A85" s="125" t="s">
        <v>632</v>
      </c>
      <c r="B85" s="125" t="s">
        <v>61</v>
      </c>
      <c r="C85" s="132">
        <v>-6.3326776042402305E-2</v>
      </c>
      <c r="D85" s="132">
        <v>0.18445188022621201</v>
      </c>
      <c r="E85" s="137">
        <f t="shared" si="3"/>
        <v>-0.31971488955683702</v>
      </c>
      <c r="F85" s="137">
        <f t="shared" si="4"/>
        <v>0.19306133747203238</v>
      </c>
      <c r="G85" s="138">
        <v>0.54378420337118105</v>
      </c>
      <c r="H85" s="138">
        <f t="shared" si="5"/>
        <v>0.48045742732877872</v>
      </c>
    </row>
    <row r="86" spans="1:8" x14ac:dyDescent="0.2">
      <c r="A86" s="125" t="s">
        <v>630</v>
      </c>
      <c r="B86" s="125" t="s">
        <v>61</v>
      </c>
      <c r="C86" s="132">
        <v>-7.7210699331396501E-2</v>
      </c>
      <c r="D86" s="132">
        <v>0.190264379203995</v>
      </c>
      <c r="E86" s="137">
        <f t="shared" si="3"/>
        <v>-0.34167818642494957</v>
      </c>
      <c r="F86" s="137">
        <f t="shared" si="4"/>
        <v>0.18725678776215654</v>
      </c>
      <c r="G86" s="138">
        <v>0.54378420337118105</v>
      </c>
      <c r="H86" s="138">
        <f t="shared" si="5"/>
        <v>0.46657350403978454</v>
      </c>
    </row>
    <row r="87" spans="1:8" x14ac:dyDescent="0.2">
      <c r="A87" s="125" t="s">
        <v>649</v>
      </c>
      <c r="B87" s="125" t="s">
        <v>61</v>
      </c>
      <c r="C87" s="132">
        <v>-8.6397364168344107E-2</v>
      </c>
      <c r="D87" s="132">
        <v>0.16543463465462699</v>
      </c>
      <c r="E87" s="137">
        <f t="shared" si="3"/>
        <v>-0.31635150633827558</v>
      </c>
      <c r="F87" s="137">
        <f t="shared" si="4"/>
        <v>0.14355677800158739</v>
      </c>
      <c r="G87" s="138">
        <v>0.54378420337118105</v>
      </c>
      <c r="H87" s="138">
        <f t="shared" si="5"/>
        <v>0.45738683920283696</v>
      </c>
    </row>
    <row r="88" spans="1:8" x14ac:dyDescent="0.2">
      <c r="A88" s="125" t="s">
        <v>628</v>
      </c>
      <c r="B88" s="125" t="s">
        <v>61</v>
      </c>
      <c r="C88" s="132">
        <v>-9.9130191477820706E-2</v>
      </c>
      <c r="D88" s="132">
        <v>0.18253356397357201</v>
      </c>
      <c r="E88" s="137">
        <f t="shared" si="3"/>
        <v>-0.35285184540108577</v>
      </c>
      <c r="F88" s="137">
        <f t="shared" si="4"/>
        <v>0.15459146244544436</v>
      </c>
      <c r="G88" s="138">
        <v>0.54378420337118105</v>
      </c>
      <c r="H88" s="138">
        <f t="shared" si="5"/>
        <v>0.44465401189336035</v>
      </c>
    </row>
    <row r="89" spans="1:8" x14ac:dyDescent="0.2">
      <c r="A89" s="125" t="s">
        <v>651</v>
      </c>
      <c r="B89" s="125" t="s">
        <v>61</v>
      </c>
      <c r="C89" s="132">
        <v>-0.119396698512118</v>
      </c>
      <c r="D89" s="132">
        <v>0.198510042854184</v>
      </c>
      <c r="E89" s="137">
        <f t="shared" si="3"/>
        <v>-0.39532565807943371</v>
      </c>
      <c r="F89" s="137">
        <f t="shared" si="4"/>
        <v>0.15653226105519774</v>
      </c>
      <c r="G89" s="138">
        <v>0.54378420337118105</v>
      </c>
      <c r="H89" s="138">
        <f t="shared" si="5"/>
        <v>0.42438750485906307</v>
      </c>
    </row>
    <row r="90" spans="1:8" x14ac:dyDescent="0.2">
      <c r="A90" s="125" t="s">
        <v>626</v>
      </c>
      <c r="B90" s="125" t="s">
        <v>61</v>
      </c>
      <c r="C90" s="132">
        <v>-0.12747736758727499</v>
      </c>
      <c r="D90" s="132">
        <v>0.18859699577071601</v>
      </c>
      <c r="E90" s="137">
        <f t="shared" si="3"/>
        <v>-0.38962719170857019</v>
      </c>
      <c r="F90" s="137">
        <f t="shared" si="4"/>
        <v>0.13467245653402024</v>
      </c>
      <c r="G90" s="138">
        <v>0.54378420337118105</v>
      </c>
      <c r="H90" s="138">
        <f t="shared" si="5"/>
        <v>0.41630683578390604</v>
      </c>
    </row>
    <row r="91" spans="1:8" x14ac:dyDescent="0.2">
      <c r="A91" s="125" t="s">
        <v>639</v>
      </c>
      <c r="B91" s="125" t="s">
        <v>61</v>
      </c>
      <c r="C91" s="132">
        <v>-0.18813493255337199</v>
      </c>
      <c r="D91" s="132">
        <v>0.20265905110523599</v>
      </c>
      <c r="E91" s="137">
        <f t="shared" si="3"/>
        <v>-0.46983101358965002</v>
      </c>
      <c r="F91" s="137">
        <f t="shared" si="4"/>
        <v>9.3561148482906031E-2</v>
      </c>
      <c r="G91" s="138">
        <v>0.54378420337118105</v>
      </c>
      <c r="H91" s="138">
        <f t="shared" si="5"/>
        <v>0.35564927081780906</v>
      </c>
    </row>
    <row r="92" spans="1:8" x14ac:dyDescent="0.2">
      <c r="A92" s="125" t="s">
        <v>623</v>
      </c>
      <c r="B92" s="125" t="s">
        <v>61</v>
      </c>
      <c r="C92" s="132">
        <v>-0.18826665516085</v>
      </c>
      <c r="D92" s="132">
        <v>0.16452016764105801</v>
      </c>
      <c r="E92" s="137">
        <f t="shared" si="3"/>
        <v>-0.41694968818192063</v>
      </c>
      <c r="F92" s="137">
        <f t="shared" si="4"/>
        <v>4.041637786022062E-2</v>
      </c>
      <c r="G92" s="138">
        <v>0.54378420337118105</v>
      </c>
      <c r="H92" s="138">
        <f t="shared" si="5"/>
        <v>0.35551754821033105</v>
      </c>
    </row>
    <row r="93" spans="1:8" x14ac:dyDescent="0.2">
      <c r="A93" s="125" t="s">
        <v>619</v>
      </c>
      <c r="B93" s="125" t="s">
        <v>61</v>
      </c>
      <c r="C93" s="132">
        <v>-0.22657566335601201</v>
      </c>
      <c r="D93" s="132">
        <v>0.205681711878164</v>
      </c>
      <c r="E93" s="137">
        <f t="shared" si="3"/>
        <v>-0.51247324286665996</v>
      </c>
      <c r="F93" s="137">
        <f t="shared" si="4"/>
        <v>5.9321916154635917E-2</v>
      </c>
      <c r="G93" s="138">
        <v>0.54378420337118105</v>
      </c>
      <c r="H93" s="138">
        <f t="shared" si="5"/>
        <v>0.31720854001516907</v>
      </c>
    </row>
    <row r="94" spans="1:8" x14ac:dyDescent="0.2">
      <c r="A94" s="125" t="s">
        <v>637</v>
      </c>
      <c r="B94" s="125" t="s">
        <v>61</v>
      </c>
      <c r="C94" s="132">
        <v>-0.24962019224279799</v>
      </c>
      <c r="D94" s="132">
        <v>0.18348427623315999</v>
      </c>
      <c r="E94" s="137">
        <f t="shared" si="3"/>
        <v>-0.50466333620689041</v>
      </c>
      <c r="F94" s="137">
        <f t="shared" si="4"/>
        <v>5.4229517212943945E-3</v>
      </c>
      <c r="G94" s="138">
        <v>0.54378420337118105</v>
      </c>
      <c r="H94" s="138">
        <f t="shared" si="5"/>
        <v>0.29416401112838308</v>
      </c>
    </row>
    <row r="95" spans="1:8" x14ac:dyDescent="0.2">
      <c r="A95" s="125" t="s">
        <v>621</v>
      </c>
      <c r="B95" s="125" t="s">
        <v>61</v>
      </c>
      <c r="C95" s="132">
        <v>-0.25729039362957601</v>
      </c>
      <c r="D95" s="132">
        <v>0.20900565770718901</v>
      </c>
      <c r="E95" s="137">
        <f t="shared" si="3"/>
        <v>-0.5478082578425687</v>
      </c>
      <c r="F95" s="137">
        <f t="shared" si="4"/>
        <v>3.3227470583416685E-2</v>
      </c>
      <c r="G95" s="138">
        <v>0.54378420337118105</v>
      </c>
      <c r="H95" s="138">
        <f t="shared" si="5"/>
        <v>0.28649380974160504</v>
      </c>
    </row>
    <row r="96" spans="1:8" x14ac:dyDescent="0.2">
      <c r="A96" s="125" t="s">
        <v>644</v>
      </c>
      <c r="B96" s="125" t="s">
        <v>61</v>
      </c>
      <c r="C96" s="132">
        <v>-0.3083244453365</v>
      </c>
      <c r="D96" s="132">
        <v>0.13928364943294499</v>
      </c>
      <c r="E96" s="137">
        <f t="shared" si="3"/>
        <v>-0.50192871804829353</v>
      </c>
      <c r="F96" s="137">
        <f t="shared" si="4"/>
        <v>-0.11472017262470646</v>
      </c>
      <c r="G96" s="138">
        <v>0.54378420337118105</v>
      </c>
      <c r="H96" s="138">
        <f t="shared" si="5"/>
        <v>0.23545975803468105</v>
      </c>
    </row>
    <row r="97" spans="1:8" x14ac:dyDescent="0.2">
      <c r="A97" s="125" t="s">
        <v>643</v>
      </c>
      <c r="B97" s="125" t="s">
        <v>61</v>
      </c>
      <c r="C97" s="132">
        <v>-0.31085555213953697</v>
      </c>
      <c r="D97" s="132">
        <v>0.16575708455586399</v>
      </c>
      <c r="E97" s="137">
        <f t="shared" si="3"/>
        <v>-0.54125789967218796</v>
      </c>
      <c r="F97" s="137">
        <f t="shared" si="4"/>
        <v>-8.0453204606886042E-2</v>
      </c>
      <c r="G97" s="138">
        <v>0.54378420337118105</v>
      </c>
      <c r="H97" s="138">
        <f t="shared" si="5"/>
        <v>0.23292865123164408</v>
      </c>
    </row>
  </sheetData>
  <sortState xmlns:xlrd2="http://schemas.microsoft.com/office/spreadsheetml/2017/richdata2" ref="A2:D97">
    <sortCondition ref="B2:B97"/>
    <sortCondition descending="1" ref="C2:C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970-2E78-4B9C-9CEB-B909697611D3}">
  <dimension ref="A1:H141"/>
  <sheetViews>
    <sheetView zoomScaleNormal="100" workbookViewId="0">
      <selection activeCell="M38" sqref="M38"/>
    </sheetView>
  </sheetViews>
  <sheetFormatPr baseColWidth="10" defaultColWidth="8.83203125" defaultRowHeight="16" x14ac:dyDescent="0.2"/>
  <cols>
    <col min="1" max="1" width="22.1640625" bestFit="1" customWidth="1"/>
    <col min="2" max="2" width="15.83203125" bestFit="1" customWidth="1"/>
    <col min="3" max="3" width="12.83203125" style="132" bestFit="1" customWidth="1"/>
    <col min="4" max="4" width="8.83203125" style="132"/>
    <col min="5" max="6" width="8.83203125" style="137"/>
    <col min="7" max="7" width="13.5" style="138" bestFit="1" customWidth="1"/>
    <col min="8" max="8" width="13.33203125" style="138" bestFit="1" customWidth="1"/>
    <col min="9" max="16384" width="8.83203125" style="78"/>
  </cols>
  <sheetData>
    <row r="1" spans="1:8" x14ac:dyDescent="0.2">
      <c r="A1" s="139" t="s">
        <v>915</v>
      </c>
      <c r="B1" s="139" t="s">
        <v>617</v>
      </c>
      <c r="C1" s="134" t="s">
        <v>916</v>
      </c>
      <c r="D1" s="134" t="s">
        <v>917</v>
      </c>
      <c r="E1" s="135" t="s">
        <v>921</v>
      </c>
      <c r="F1" s="135" t="s">
        <v>922</v>
      </c>
      <c r="G1" s="136" t="s">
        <v>918</v>
      </c>
      <c r="H1" s="136" t="s">
        <v>923</v>
      </c>
    </row>
    <row r="2" spans="1:8" x14ac:dyDescent="0.2">
      <c r="A2" t="s">
        <v>621</v>
      </c>
      <c r="B2" t="s">
        <v>27</v>
      </c>
      <c r="C2" s="132">
        <v>0.63295828959618305</v>
      </c>
      <c r="D2" s="132">
        <v>0.16918287870577101</v>
      </c>
      <c r="E2" s="137">
        <f>C2-1.39*D2</f>
        <v>0.39779408819516138</v>
      </c>
      <c r="F2" s="137">
        <f>C2+1.39*D2</f>
        <v>0.86812249099720473</v>
      </c>
      <c r="G2" s="138">
        <v>0.240314898306216</v>
      </c>
      <c r="H2" s="138">
        <f>C2+G2</f>
        <v>0.87327318790239905</v>
      </c>
    </row>
    <row r="3" spans="1:8" x14ac:dyDescent="0.2">
      <c r="A3" t="s">
        <v>636</v>
      </c>
      <c r="B3" t="s">
        <v>27</v>
      </c>
      <c r="C3" s="132">
        <v>0.52131455435245799</v>
      </c>
      <c r="D3" s="132">
        <v>0.167766712331892</v>
      </c>
      <c r="E3" s="137">
        <f t="shared" ref="E3:E66" si="0">C3-1.39*D3</f>
        <v>0.28811882421112811</v>
      </c>
      <c r="F3" s="137">
        <f t="shared" ref="F3:F66" si="1">C3+1.39*D3</f>
        <v>0.75451028449378787</v>
      </c>
      <c r="G3" s="138">
        <v>0.240314898306216</v>
      </c>
      <c r="H3" s="138">
        <f t="shared" ref="H3:H66" si="2">C3+G3</f>
        <v>0.76162945265867399</v>
      </c>
    </row>
    <row r="4" spans="1:8" x14ac:dyDescent="0.2">
      <c r="A4" t="s">
        <v>619</v>
      </c>
      <c r="B4" t="s">
        <v>27</v>
      </c>
      <c r="C4" s="132">
        <v>0.43000677113094798</v>
      </c>
      <c r="D4" s="132">
        <v>0.16636436180554301</v>
      </c>
      <c r="E4" s="137">
        <f t="shared" si="0"/>
        <v>0.19876030822124321</v>
      </c>
      <c r="F4" s="137">
        <f t="shared" si="1"/>
        <v>0.66125323404065273</v>
      </c>
      <c r="G4" s="138">
        <v>0.240314898306216</v>
      </c>
      <c r="H4" s="138">
        <f t="shared" si="2"/>
        <v>0.67032166943716398</v>
      </c>
    </row>
    <row r="5" spans="1:8" x14ac:dyDescent="0.2">
      <c r="A5" t="s">
        <v>630</v>
      </c>
      <c r="B5" t="s">
        <v>27</v>
      </c>
      <c r="C5" s="132">
        <v>0.38819970569622297</v>
      </c>
      <c r="D5" s="132">
        <v>0.15258702589859199</v>
      </c>
      <c r="E5" s="137">
        <f t="shared" si="0"/>
        <v>0.17610373969718013</v>
      </c>
      <c r="F5" s="137">
        <f t="shared" si="1"/>
        <v>0.60029567169526588</v>
      </c>
      <c r="G5" s="138">
        <v>0.240314898306216</v>
      </c>
      <c r="H5" s="138">
        <f t="shared" si="2"/>
        <v>0.62851460400243897</v>
      </c>
    </row>
    <row r="6" spans="1:8" x14ac:dyDescent="0.2">
      <c r="A6" t="s">
        <v>626</v>
      </c>
      <c r="B6" t="s">
        <v>27</v>
      </c>
      <c r="C6" s="132">
        <v>0.30828935661609802</v>
      </c>
      <c r="D6" s="132">
        <v>0.169542139454359</v>
      </c>
      <c r="E6" s="137">
        <f t="shared" si="0"/>
        <v>7.2625782774539016E-2</v>
      </c>
      <c r="F6" s="137">
        <f t="shared" si="1"/>
        <v>0.54395293045765702</v>
      </c>
      <c r="G6" s="138">
        <v>0.240314898306216</v>
      </c>
      <c r="H6" s="138">
        <f t="shared" si="2"/>
        <v>0.54860425492231402</v>
      </c>
    </row>
    <row r="7" spans="1:8" x14ac:dyDescent="0.2">
      <c r="A7" t="s">
        <v>632</v>
      </c>
      <c r="B7" t="s">
        <v>27</v>
      </c>
      <c r="C7" s="132">
        <v>0.28827667713293698</v>
      </c>
      <c r="D7" s="132">
        <v>0.13390104431458</v>
      </c>
      <c r="E7" s="137">
        <f t="shared" si="0"/>
        <v>0.1021542255356708</v>
      </c>
      <c r="F7" s="137">
        <f t="shared" si="1"/>
        <v>0.47439912873020318</v>
      </c>
      <c r="G7" s="138">
        <v>0.240314898306216</v>
      </c>
      <c r="H7" s="138">
        <f t="shared" si="2"/>
        <v>0.52859157543915303</v>
      </c>
    </row>
    <row r="8" spans="1:8" x14ac:dyDescent="0.2">
      <c r="A8" t="s">
        <v>637</v>
      </c>
      <c r="B8" t="s">
        <v>27</v>
      </c>
      <c r="C8" s="132">
        <v>0.24956181466144001</v>
      </c>
      <c r="D8" s="132">
        <v>0.11965860687923</v>
      </c>
      <c r="E8" s="137">
        <f t="shared" si="0"/>
        <v>8.3236351099310324E-2</v>
      </c>
      <c r="F8" s="137">
        <f t="shared" si="1"/>
        <v>0.41588727822356969</v>
      </c>
      <c r="G8" s="138">
        <v>0.240314898306216</v>
      </c>
      <c r="H8" s="138">
        <f t="shared" si="2"/>
        <v>0.489876712967656</v>
      </c>
    </row>
    <row r="9" spans="1:8" x14ac:dyDescent="0.2">
      <c r="A9" t="s">
        <v>651</v>
      </c>
      <c r="B9" t="s">
        <v>27</v>
      </c>
      <c r="C9" s="132">
        <v>0.20280367703117799</v>
      </c>
      <c r="D9" s="132">
        <v>0.16253944596400499</v>
      </c>
      <c r="E9" s="137">
        <f t="shared" si="0"/>
        <v>-2.312615285878894E-2</v>
      </c>
      <c r="F9" s="137">
        <f t="shared" si="1"/>
        <v>0.42873350692114492</v>
      </c>
      <c r="G9" s="138">
        <v>0.240314898306216</v>
      </c>
      <c r="H9" s="138">
        <f t="shared" si="2"/>
        <v>0.44311857533739396</v>
      </c>
    </row>
    <row r="10" spans="1:8" x14ac:dyDescent="0.2">
      <c r="A10" t="s">
        <v>645</v>
      </c>
      <c r="B10" t="s">
        <v>27</v>
      </c>
      <c r="C10" s="132">
        <v>0.19302113979431701</v>
      </c>
      <c r="D10" s="132">
        <v>0.14487737405831</v>
      </c>
      <c r="E10" s="137">
        <f t="shared" si="0"/>
        <v>-8.3584101467338856E-3</v>
      </c>
      <c r="F10" s="137">
        <f t="shared" si="1"/>
        <v>0.3944006897353679</v>
      </c>
      <c r="G10" s="138">
        <v>0.240314898306216</v>
      </c>
      <c r="H10" s="138">
        <f t="shared" si="2"/>
        <v>0.43333603810053301</v>
      </c>
    </row>
    <row r="11" spans="1:8" x14ac:dyDescent="0.2">
      <c r="A11" t="s">
        <v>643</v>
      </c>
      <c r="B11" t="s">
        <v>27</v>
      </c>
      <c r="C11" s="132">
        <v>0.18213745820914301</v>
      </c>
      <c r="D11" s="132">
        <v>0.135499125390837</v>
      </c>
      <c r="E11" s="137">
        <f t="shared" si="0"/>
        <v>-6.2063260841204171E-3</v>
      </c>
      <c r="F11" s="137">
        <f t="shared" si="1"/>
        <v>0.37048124250240644</v>
      </c>
      <c r="G11" s="138">
        <v>0.240314898306216</v>
      </c>
      <c r="H11" s="138">
        <f t="shared" si="2"/>
        <v>0.42245235651535901</v>
      </c>
    </row>
    <row r="12" spans="1:8" x14ac:dyDescent="0.2">
      <c r="A12" t="s">
        <v>627</v>
      </c>
      <c r="B12" t="s">
        <v>27</v>
      </c>
      <c r="C12" s="132">
        <v>0.12965476386240299</v>
      </c>
      <c r="D12" s="132">
        <v>0.12888740656841899</v>
      </c>
      <c r="E12" s="137">
        <f t="shared" si="0"/>
        <v>-4.9498731267699381E-2</v>
      </c>
      <c r="F12" s="137">
        <f t="shared" si="1"/>
        <v>0.30880825899250536</v>
      </c>
      <c r="G12" s="138">
        <v>0.240314898306216</v>
      </c>
      <c r="H12" s="138">
        <f t="shared" si="2"/>
        <v>0.36996966216861898</v>
      </c>
    </row>
    <row r="13" spans="1:8" x14ac:dyDescent="0.2">
      <c r="A13" t="s">
        <v>628</v>
      </c>
      <c r="B13" t="s">
        <v>27</v>
      </c>
      <c r="C13" s="132">
        <v>0.10931785702569401</v>
      </c>
      <c r="D13" s="132">
        <v>0.15065712969476899</v>
      </c>
      <c r="E13" s="137">
        <f t="shared" si="0"/>
        <v>-0.10009555325003487</v>
      </c>
      <c r="F13" s="137">
        <f t="shared" si="1"/>
        <v>0.31873126730142287</v>
      </c>
      <c r="G13" s="138">
        <v>0.240314898306216</v>
      </c>
      <c r="H13" s="138">
        <f t="shared" si="2"/>
        <v>0.34963275533191002</v>
      </c>
    </row>
    <row r="14" spans="1:8" x14ac:dyDescent="0.2">
      <c r="A14" t="s">
        <v>649</v>
      </c>
      <c r="B14" t="s">
        <v>27</v>
      </c>
      <c r="C14" s="132">
        <v>0.106389710515141</v>
      </c>
      <c r="D14" s="132">
        <v>0.132041543650155</v>
      </c>
      <c r="E14" s="137">
        <f t="shared" si="0"/>
        <v>-7.7148035158574421E-2</v>
      </c>
      <c r="F14" s="137">
        <f t="shared" si="1"/>
        <v>0.2899274561888564</v>
      </c>
      <c r="G14" s="138">
        <v>0.240314898306216</v>
      </c>
      <c r="H14" s="138">
        <f t="shared" si="2"/>
        <v>0.34670460882135701</v>
      </c>
    </row>
    <row r="15" spans="1:8" x14ac:dyDescent="0.2">
      <c r="A15" t="s">
        <v>640</v>
      </c>
      <c r="B15" t="s">
        <v>27</v>
      </c>
      <c r="C15" s="132">
        <v>9.84890198136011E-2</v>
      </c>
      <c r="D15" s="132">
        <v>0.18370574711373799</v>
      </c>
      <c r="E15" s="137">
        <f t="shared" si="0"/>
        <v>-0.1568619686744947</v>
      </c>
      <c r="F15" s="137">
        <f t="shared" si="1"/>
        <v>0.35384000830169687</v>
      </c>
      <c r="G15" s="138">
        <v>0.240314898306216</v>
      </c>
      <c r="H15" s="138">
        <f t="shared" si="2"/>
        <v>0.33880391811981708</v>
      </c>
    </row>
    <row r="16" spans="1:8" x14ac:dyDescent="0.2">
      <c r="A16" t="s">
        <v>644</v>
      </c>
      <c r="B16" t="s">
        <v>27</v>
      </c>
      <c r="C16" s="132">
        <v>8.7464937614599794E-2</v>
      </c>
      <c r="D16" s="132">
        <v>9.4763775159657296E-2</v>
      </c>
      <c r="E16" s="137">
        <f t="shared" si="0"/>
        <v>-4.4256709857323842E-2</v>
      </c>
      <c r="F16" s="137">
        <f t="shared" si="1"/>
        <v>0.21918658508652344</v>
      </c>
      <c r="G16" s="138">
        <v>0.240314898306216</v>
      </c>
      <c r="H16" s="138">
        <f t="shared" si="2"/>
        <v>0.32777983592081578</v>
      </c>
    </row>
    <row r="17" spans="1:8" x14ac:dyDescent="0.2">
      <c r="A17" t="s">
        <v>639</v>
      </c>
      <c r="B17" t="s">
        <v>27</v>
      </c>
      <c r="C17" s="132">
        <v>6.5846816656687804E-2</v>
      </c>
      <c r="D17" s="132">
        <v>0.164403660062722</v>
      </c>
      <c r="E17" s="137">
        <f t="shared" si="0"/>
        <v>-0.16267427083049574</v>
      </c>
      <c r="F17" s="137">
        <f t="shared" si="1"/>
        <v>0.29436790414387137</v>
      </c>
      <c r="G17" s="138">
        <v>0.240314898306216</v>
      </c>
      <c r="H17" s="138">
        <f t="shared" si="2"/>
        <v>0.30616171496290379</v>
      </c>
    </row>
    <row r="18" spans="1:8" x14ac:dyDescent="0.2">
      <c r="A18" t="s">
        <v>642</v>
      </c>
      <c r="B18" t="s">
        <v>27</v>
      </c>
      <c r="C18" s="132">
        <v>6.5067224495370196E-2</v>
      </c>
      <c r="D18" s="132">
        <v>0.166326120686555</v>
      </c>
      <c r="E18" s="137">
        <f t="shared" si="0"/>
        <v>-0.16612608325894124</v>
      </c>
      <c r="F18" s="137">
        <f t="shared" si="1"/>
        <v>0.29626053224968163</v>
      </c>
      <c r="G18" s="138">
        <v>0.240314898306216</v>
      </c>
      <c r="H18" s="138">
        <f t="shared" si="2"/>
        <v>0.30538212280158616</v>
      </c>
    </row>
    <row r="19" spans="1:8" x14ac:dyDescent="0.2">
      <c r="A19" t="s">
        <v>648</v>
      </c>
      <c r="B19" t="s">
        <v>27</v>
      </c>
      <c r="C19" s="132">
        <v>5.2208991573394599E-2</v>
      </c>
      <c r="D19" s="132">
        <v>0.129925191635681</v>
      </c>
      <c r="E19" s="137">
        <f t="shared" si="0"/>
        <v>-0.12838702480020198</v>
      </c>
      <c r="F19" s="137">
        <f t="shared" si="1"/>
        <v>0.23280500794699116</v>
      </c>
      <c r="G19" s="138">
        <v>0.240314898306216</v>
      </c>
      <c r="H19" s="138">
        <f t="shared" si="2"/>
        <v>0.29252388987961059</v>
      </c>
    </row>
    <row r="20" spans="1:8" x14ac:dyDescent="0.2">
      <c r="A20" t="s">
        <v>623</v>
      </c>
      <c r="B20" t="s">
        <v>27</v>
      </c>
      <c r="C20" s="132">
        <v>4.7051992956687903E-2</v>
      </c>
      <c r="D20" s="132">
        <v>0.136854429314933</v>
      </c>
      <c r="E20" s="137">
        <f t="shared" si="0"/>
        <v>-0.14317566379106894</v>
      </c>
      <c r="F20" s="137">
        <f t="shared" si="1"/>
        <v>0.23727964970444476</v>
      </c>
      <c r="G20" s="138">
        <v>0.240314898306216</v>
      </c>
      <c r="H20" s="138">
        <f t="shared" si="2"/>
        <v>0.28736689126290388</v>
      </c>
    </row>
    <row r="21" spans="1:8" x14ac:dyDescent="0.2">
      <c r="A21" t="s">
        <v>647</v>
      </c>
      <c r="B21" t="s">
        <v>27</v>
      </c>
      <c r="C21" s="132">
        <v>4.1928537031855499E-2</v>
      </c>
      <c r="D21" s="132">
        <v>0.120088241759571</v>
      </c>
      <c r="E21" s="137">
        <f t="shared" si="0"/>
        <v>-0.12499411901394816</v>
      </c>
      <c r="F21" s="137">
        <f t="shared" si="1"/>
        <v>0.20885119307765918</v>
      </c>
      <c r="G21" s="138">
        <v>0.240314898306216</v>
      </c>
      <c r="H21" s="138">
        <f t="shared" si="2"/>
        <v>0.2822434353380715</v>
      </c>
    </row>
    <row r="22" spans="1:8" x14ac:dyDescent="0.2">
      <c r="A22" t="s">
        <v>646</v>
      </c>
      <c r="B22" t="s">
        <v>27</v>
      </c>
      <c r="C22" s="132">
        <v>3.9067648327842701E-2</v>
      </c>
      <c r="D22" s="132">
        <v>0.158133327473093</v>
      </c>
      <c r="E22" s="137">
        <f t="shared" si="0"/>
        <v>-0.18073767685975656</v>
      </c>
      <c r="F22" s="137">
        <f t="shared" si="1"/>
        <v>0.25887297351544197</v>
      </c>
      <c r="G22" s="138">
        <v>0.240314898306216</v>
      </c>
      <c r="H22" s="138">
        <f t="shared" si="2"/>
        <v>0.2793825466340587</v>
      </c>
    </row>
    <row r="23" spans="1:8" x14ac:dyDescent="0.2">
      <c r="A23" t="s">
        <v>624</v>
      </c>
      <c r="B23" t="s">
        <v>27</v>
      </c>
      <c r="C23" s="132">
        <v>9.2402973999386098E-3</v>
      </c>
      <c r="D23" s="132">
        <v>0.12489670970595999</v>
      </c>
      <c r="E23" s="137">
        <f t="shared" si="0"/>
        <v>-0.16436612909134576</v>
      </c>
      <c r="F23" s="137">
        <f t="shared" si="1"/>
        <v>0.182846723891223</v>
      </c>
      <c r="G23" s="138">
        <v>0.240314898306216</v>
      </c>
      <c r="H23" s="138">
        <f t="shared" si="2"/>
        <v>0.24955519570615461</v>
      </c>
    </row>
    <row r="24" spans="1:8" x14ac:dyDescent="0.2">
      <c r="A24" t="s">
        <v>629</v>
      </c>
      <c r="B24" t="s">
        <v>27</v>
      </c>
      <c r="C24" s="132">
        <v>-6.1687467368962502E-2</v>
      </c>
      <c r="D24" s="132">
        <v>0.121879660790101</v>
      </c>
      <c r="E24" s="137">
        <f t="shared" si="0"/>
        <v>-0.23110019586720287</v>
      </c>
      <c r="F24" s="137">
        <f t="shared" si="1"/>
        <v>0.10772526112927788</v>
      </c>
      <c r="G24" s="138">
        <v>0.240314898306216</v>
      </c>
      <c r="H24" s="138">
        <f t="shared" si="2"/>
        <v>0.1786274309372535</v>
      </c>
    </row>
    <row r="25" spans="1:8" x14ac:dyDescent="0.2">
      <c r="A25" t="s">
        <v>653</v>
      </c>
      <c r="B25" t="s">
        <v>27</v>
      </c>
      <c r="C25" s="132">
        <v>-0.10642308847203601</v>
      </c>
      <c r="D25" s="132">
        <v>0.12142270588163701</v>
      </c>
      <c r="E25" s="137">
        <f t="shared" si="0"/>
        <v>-0.27520064964751145</v>
      </c>
      <c r="F25" s="137">
        <f t="shared" si="1"/>
        <v>6.2354472703439426E-2</v>
      </c>
      <c r="G25" s="138">
        <v>0.240314898306216</v>
      </c>
      <c r="H25" s="138">
        <f t="shared" si="2"/>
        <v>0.13389180983417998</v>
      </c>
    </row>
    <row r="26" spans="1:8" x14ac:dyDescent="0.2">
      <c r="A26" t="s">
        <v>638</v>
      </c>
      <c r="B26" t="s">
        <v>27</v>
      </c>
      <c r="C26" s="132">
        <v>-0.13339070144021101</v>
      </c>
      <c r="D26" s="132">
        <v>0.122238341480263</v>
      </c>
      <c r="E26" s="137">
        <f t="shared" si="0"/>
        <v>-0.30330199609777653</v>
      </c>
      <c r="F26" s="137">
        <f t="shared" si="1"/>
        <v>3.6520593217354541E-2</v>
      </c>
      <c r="G26" s="138">
        <v>0.240314898306216</v>
      </c>
      <c r="H26" s="138">
        <f t="shared" si="2"/>
        <v>0.10692419686600499</v>
      </c>
    </row>
    <row r="27" spans="1:8" x14ac:dyDescent="0.2">
      <c r="A27" t="s">
        <v>634</v>
      </c>
      <c r="B27" t="s">
        <v>27</v>
      </c>
      <c r="C27" s="132">
        <v>-0.13821647001634699</v>
      </c>
      <c r="D27" s="132">
        <v>0.17571747513326899</v>
      </c>
      <c r="E27" s="137">
        <f t="shared" si="0"/>
        <v>-0.38246376045159086</v>
      </c>
      <c r="F27" s="137">
        <f t="shared" si="1"/>
        <v>0.10603082041889689</v>
      </c>
      <c r="G27" s="138">
        <v>0.240314898306216</v>
      </c>
      <c r="H27" s="138">
        <f t="shared" si="2"/>
        <v>0.10209842828986901</v>
      </c>
    </row>
    <row r="28" spans="1:8" x14ac:dyDescent="0.2">
      <c r="A28" t="s">
        <v>622</v>
      </c>
      <c r="B28" t="s">
        <v>27</v>
      </c>
      <c r="C28" s="132">
        <v>-0.167758559307772</v>
      </c>
      <c r="D28" s="132">
        <v>8.8473753894636506E-2</v>
      </c>
      <c r="E28" s="137">
        <f t="shared" si="0"/>
        <v>-0.29073707722131675</v>
      </c>
      <c r="F28" s="137">
        <f t="shared" si="1"/>
        <v>-4.4780041394227268E-2</v>
      </c>
      <c r="G28" s="138">
        <v>0.240314898306216</v>
      </c>
      <c r="H28" s="138">
        <f t="shared" si="2"/>
        <v>7.2556338998443992E-2</v>
      </c>
    </row>
    <row r="29" spans="1:8" x14ac:dyDescent="0.2">
      <c r="A29" t="s">
        <v>635</v>
      </c>
      <c r="B29" t="s">
        <v>27</v>
      </c>
      <c r="C29" s="132">
        <v>-0.215082847931899</v>
      </c>
      <c r="D29" s="132">
        <v>0.135130139496415</v>
      </c>
      <c r="E29" s="137">
        <f t="shared" si="0"/>
        <v>-0.40291374183191586</v>
      </c>
      <c r="F29" s="137">
        <f t="shared" si="1"/>
        <v>-2.7251954031882158E-2</v>
      </c>
      <c r="G29" s="138">
        <v>0.240314898306216</v>
      </c>
      <c r="H29" s="138">
        <f t="shared" si="2"/>
        <v>2.5232050374317E-2</v>
      </c>
    </row>
    <row r="30" spans="1:8" x14ac:dyDescent="0.2">
      <c r="A30" t="s">
        <v>652</v>
      </c>
      <c r="B30" t="s">
        <v>27</v>
      </c>
      <c r="C30" s="132">
        <v>-0.27090639491110902</v>
      </c>
      <c r="D30" s="132">
        <v>0.149102856077833</v>
      </c>
      <c r="E30" s="137">
        <f t="shared" si="0"/>
        <v>-0.47815936485929689</v>
      </c>
      <c r="F30" s="137">
        <f t="shared" si="1"/>
        <v>-6.3653424962921173E-2</v>
      </c>
      <c r="G30" s="138">
        <v>0.240314898306216</v>
      </c>
      <c r="H30" s="138">
        <f t="shared" si="2"/>
        <v>-3.059149660489302E-2</v>
      </c>
    </row>
    <row r="31" spans="1:8" x14ac:dyDescent="0.2">
      <c r="A31" t="s">
        <v>654</v>
      </c>
      <c r="B31" t="s">
        <v>27</v>
      </c>
      <c r="C31" s="132">
        <v>-0.37688321046363299</v>
      </c>
      <c r="D31" s="132">
        <v>0.16276904134432399</v>
      </c>
      <c r="E31" s="137">
        <f t="shared" si="0"/>
        <v>-0.60313217793224339</v>
      </c>
      <c r="F31" s="137">
        <f t="shared" si="1"/>
        <v>-0.15063424299502265</v>
      </c>
      <c r="G31" s="138">
        <v>0.240314898306216</v>
      </c>
      <c r="H31" s="138">
        <f t="shared" si="2"/>
        <v>-0.13656831215741699</v>
      </c>
    </row>
    <row r="32" spans="1:8" x14ac:dyDescent="0.2">
      <c r="A32" t="s">
        <v>641</v>
      </c>
      <c r="B32" t="s">
        <v>27</v>
      </c>
      <c r="C32" s="132">
        <v>-0.404694050411672</v>
      </c>
      <c r="D32" s="132">
        <v>0.14409803929401199</v>
      </c>
      <c r="E32" s="137">
        <f t="shared" si="0"/>
        <v>-0.60499032503034866</v>
      </c>
      <c r="F32" s="137">
        <f t="shared" si="1"/>
        <v>-0.20439777579299534</v>
      </c>
      <c r="G32" s="138">
        <v>0.240314898306216</v>
      </c>
      <c r="H32" s="138">
        <f t="shared" si="2"/>
        <v>-0.16437915210545601</v>
      </c>
    </row>
    <row r="33" spans="1:8" x14ac:dyDescent="0.2">
      <c r="A33" t="s">
        <v>625</v>
      </c>
      <c r="B33" t="s">
        <v>27</v>
      </c>
      <c r="C33" s="132">
        <v>-0.461473439538027</v>
      </c>
      <c r="D33" s="132">
        <v>0.14537204873917001</v>
      </c>
      <c r="E33" s="137">
        <f t="shared" si="0"/>
        <v>-0.66354058728547327</v>
      </c>
      <c r="F33" s="137">
        <f t="shared" si="1"/>
        <v>-0.25940629179058072</v>
      </c>
      <c r="G33" s="138">
        <v>0.240314898306216</v>
      </c>
      <c r="H33" s="138">
        <f t="shared" si="2"/>
        <v>-0.221158541231811</v>
      </c>
    </row>
    <row r="34" spans="1:8" x14ac:dyDescent="0.2">
      <c r="A34" t="s">
        <v>650</v>
      </c>
      <c r="B34" t="s">
        <v>27</v>
      </c>
      <c r="C34" s="132">
        <v>-0.50194788485152098</v>
      </c>
      <c r="D34" s="132">
        <v>0.12562712780478499</v>
      </c>
      <c r="E34" s="137">
        <f t="shared" si="0"/>
        <v>-0.67656959250017212</v>
      </c>
      <c r="F34" s="137">
        <f t="shared" si="1"/>
        <v>-0.32732617720286983</v>
      </c>
      <c r="G34" s="138">
        <v>0.240314898306216</v>
      </c>
      <c r="H34" s="138">
        <f t="shared" si="2"/>
        <v>-0.26163298654530498</v>
      </c>
    </row>
    <row r="35" spans="1:8" x14ac:dyDescent="0.2">
      <c r="A35" t="s">
        <v>633</v>
      </c>
      <c r="B35" t="s">
        <v>27</v>
      </c>
      <c r="C35" s="132">
        <v>-0.58913301561527898</v>
      </c>
      <c r="D35" s="132">
        <v>0.128985983881822</v>
      </c>
      <c r="E35" s="137">
        <f t="shared" si="0"/>
        <v>-0.76842353321101153</v>
      </c>
      <c r="F35" s="137">
        <f t="shared" si="1"/>
        <v>-0.40984249801954642</v>
      </c>
      <c r="G35" s="138">
        <v>0.240314898306216</v>
      </c>
      <c r="H35" s="138">
        <f t="shared" si="2"/>
        <v>-0.34881811730906298</v>
      </c>
    </row>
    <row r="36" spans="1:8" x14ac:dyDescent="0.2">
      <c r="A36" t="s">
        <v>631</v>
      </c>
      <c r="B36" t="s">
        <v>27</v>
      </c>
      <c r="C36" s="132">
        <v>-0.82070011116643005</v>
      </c>
      <c r="D36" s="132">
        <v>0.109128279820594</v>
      </c>
      <c r="E36" s="137">
        <f t="shared" si="0"/>
        <v>-0.97238842011705573</v>
      </c>
      <c r="F36" s="137">
        <f t="shared" si="1"/>
        <v>-0.66901180221580436</v>
      </c>
      <c r="G36" s="138">
        <v>0.240314898306216</v>
      </c>
      <c r="H36" s="138">
        <f t="shared" si="2"/>
        <v>-0.58038521286021405</v>
      </c>
    </row>
    <row r="37" spans="1:8" x14ac:dyDescent="0.2">
      <c r="A37" t="s">
        <v>653</v>
      </c>
      <c r="B37" t="s">
        <v>620</v>
      </c>
      <c r="C37" s="132">
        <v>0.22849808947443101</v>
      </c>
      <c r="D37" s="132">
        <v>5.6118478961261799E-2</v>
      </c>
      <c r="E37" s="137">
        <f t="shared" si="0"/>
        <v>0.15049340371827713</v>
      </c>
      <c r="F37" s="137">
        <f t="shared" si="1"/>
        <v>0.30650277523058489</v>
      </c>
      <c r="G37" s="138">
        <v>0.106321561363367</v>
      </c>
      <c r="H37" s="138">
        <f t="shared" si="2"/>
        <v>0.33481965083779802</v>
      </c>
    </row>
    <row r="38" spans="1:8" x14ac:dyDescent="0.2">
      <c r="A38" t="s">
        <v>647</v>
      </c>
      <c r="B38" t="s">
        <v>620</v>
      </c>
      <c r="C38" s="132">
        <v>0.151694707991545</v>
      </c>
      <c r="D38" s="132">
        <v>6.3495916899756699E-2</v>
      </c>
      <c r="E38" s="137">
        <f t="shared" si="0"/>
        <v>6.3435383500883194E-2</v>
      </c>
      <c r="F38" s="137">
        <f t="shared" si="1"/>
        <v>0.23995403248220681</v>
      </c>
      <c r="G38" s="138">
        <v>0.106321561363367</v>
      </c>
      <c r="H38" s="138">
        <f t="shared" si="2"/>
        <v>0.25801626935491201</v>
      </c>
    </row>
    <row r="39" spans="1:8" x14ac:dyDescent="0.2">
      <c r="A39" t="s">
        <v>642</v>
      </c>
      <c r="B39" t="s">
        <v>620</v>
      </c>
      <c r="C39" s="132">
        <v>0.12657941822038801</v>
      </c>
      <c r="D39" s="132">
        <v>7.0750807550128803E-2</v>
      </c>
      <c r="E39" s="137">
        <f t="shared" si="0"/>
        <v>2.8235795725708987E-2</v>
      </c>
      <c r="F39" s="137">
        <f t="shared" si="1"/>
        <v>0.22492304071506702</v>
      </c>
      <c r="G39" s="138">
        <v>0.106321561363367</v>
      </c>
      <c r="H39" s="138">
        <f t="shared" si="2"/>
        <v>0.232900979583755</v>
      </c>
    </row>
    <row r="40" spans="1:8" x14ac:dyDescent="0.2">
      <c r="A40" t="s">
        <v>624</v>
      </c>
      <c r="B40" t="s">
        <v>620</v>
      </c>
      <c r="C40" s="132">
        <v>0.121910485148812</v>
      </c>
      <c r="D40" s="132">
        <v>6.47119270685277E-2</v>
      </c>
      <c r="E40" s="137">
        <f t="shared" si="0"/>
        <v>3.1960906523558513E-2</v>
      </c>
      <c r="F40" s="137">
        <f t="shared" si="1"/>
        <v>0.21186006377406549</v>
      </c>
      <c r="G40" s="138">
        <v>0.106321561363367</v>
      </c>
      <c r="H40" s="138">
        <f t="shared" si="2"/>
        <v>0.22823204651217899</v>
      </c>
    </row>
    <row r="41" spans="1:8" x14ac:dyDescent="0.2">
      <c r="A41" t="s">
        <v>645</v>
      </c>
      <c r="B41" t="s">
        <v>620</v>
      </c>
      <c r="C41" s="132">
        <v>9.9713364210625002E-2</v>
      </c>
      <c r="D41" s="132">
        <v>7.7969069700080093E-2</v>
      </c>
      <c r="E41" s="137">
        <f t="shared" si="0"/>
        <v>-8.6636426724863158E-3</v>
      </c>
      <c r="F41" s="137">
        <f t="shared" si="1"/>
        <v>0.20809037109373632</v>
      </c>
      <c r="G41" s="138">
        <v>0.106321561363367</v>
      </c>
      <c r="H41" s="138">
        <f t="shared" si="2"/>
        <v>0.206034925573992</v>
      </c>
    </row>
    <row r="42" spans="1:8" x14ac:dyDescent="0.2">
      <c r="A42" t="s">
        <v>630</v>
      </c>
      <c r="B42" t="s">
        <v>620</v>
      </c>
      <c r="C42" s="132">
        <v>8.48638282727011E-2</v>
      </c>
      <c r="D42" s="132">
        <v>6.9440861735948295E-2</v>
      </c>
      <c r="E42" s="137">
        <f t="shared" si="0"/>
        <v>-1.1658969540267017E-2</v>
      </c>
      <c r="F42" s="137">
        <f t="shared" si="1"/>
        <v>0.18138662608566922</v>
      </c>
      <c r="G42" s="138">
        <v>0.106321561363367</v>
      </c>
      <c r="H42" s="138">
        <f t="shared" si="2"/>
        <v>0.1911853896360681</v>
      </c>
    </row>
    <row r="43" spans="1:8" x14ac:dyDescent="0.2">
      <c r="A43" t="s">
        <v>633</v>
      </c>
      <c r="B43" t="s">
        <v>620</v>
      </c>
      <c r="C43" s="132">
        <v>8.0711987843685995E-2</v>
      </c>
      <c r="D43" s="132">
        <v>5.86078521456097E-2</v>
      </c>
      <c r="E43" s="137">
        <f t="shared" si="0"/>
        <v>-7.5292663871148746E-4</v>
      </c>
      <c r="F43" s="137">
        <f t="shared" si="1"/>
        <v>0.16217690232608348</v>
      </c>
      <c r="G43" s="138">
        <v>0.106321561363367</v>
      </c>
      <c r="H43" s="138">
        <f t="shared" si="2"/>
        <v>0.18703354920705301</v>
      </c>
    </row>
    <row r="44" spans="1:8" x14ac:dyDescent="0.2">
      <c r="A44" t="s">
        <v>628</v>
      </c>
      <c r="B44" t="s">
        <v>620</v>
      </c>
      <c r="C44" s="132">
        <v>7.7342995897954001E-2</v>
      </c>
      <c r="D44" s="132">
        <v>6.2602047623810997E-2</v>
      </c>
      <c r="E44" s="137">
        <f t="shared" si="0"/>
        <v>-9.6738502991432773E-3</v>
      </c>
      <c r="F44" s="137">
        <f t="shared" si="1"/>
        <v>0.16435984209505128</v>
      </c>
      <c r="G44" s="138">
        <v>0.106321561363367</v>
      </c>
      <c r="H44" s="138">
        <f t="shared" si="2"/>
        <v>0.183664557261321</v>
      </c>
    </row>
    <row r="45" spans="1:8" x14ac:dyDescent="0.2">
      <c r="A45" t="s">
        <v>627</v>
      </c>
      <c r="B45" t="s">
        <v>620</v>
      </c>
      <c r="C45" s="132">
        <v>7.1779529869749503E-2</v>
      </c>
      <c r="D45" s="132">
        <v>6.5303987185730106E-2</v>
      </c>
      <c r="E45" s="137">
        <f t="shared" si="0"/>
        <v>-1.8993012318415339E-2</v>
      </c>
      <c r="F45" s="137">
        <f t="shared" si="1"/>
        <v>0.16255207205791433</v>
      </c>
      <c r="G45" s="138">
        <v>0.106321561363367</v>
      </c>
      <c r="H45" s="138">
        <f t="shared" si="2"/>
        <v>0.17810109123311652</v>
      </c>
    </row>
    <row r="46" spans="1:8" x14ac:dyDescent="0.2">
      <c r="A46" t="s">
        <v>621</v>
      </c>
      <c r="B46" t="s">
        <v>620</v>
      </c>
      <c r="C46" s="132">
        <v>5.6488792785960203E-2</v>
      </c>
      <c r="D46" s="132">
        <v>7.8377863164557499E-2</v>
      </c>
      <c r="E46" s="137">
        <f t="shared" si="0"/>
        <v>-5.2456437012774713E-2</v>
      </c>
      <c r="F46" s="137">
        <f t="shared" si="1"/>
        <v>0.16543402258469511</v>
      </c>
      <c r="G46" s="138">
        <v>0.106321561363367</v>
      </c>
      <c r="H46" s="138">
        <f t="shared" si="2"/>
        <v>0.16281035414932721</v>
      </c>
    </row>
    <row r="47" spans="1:8" x14ac:dyDescent="0.2">
      <c r="A47" t="s">
        <v>632</v>
      </c>
      <c r="B47" t="s">
        <v>620</v>
      </c>
      <c r="C47" s="132">
        <v>4.6321158283100398E-2</v>
      </c>
      <c r="D47" s="132">
        <v>6.7671510264417201E-2</v>
      </c>
      <c r="E47" s="137">
        <f t="shared" si="0"/>
        <v>-4.77422409844395E-2</v>
      </c>
      <c r="F47" s="137">
        <f t="shared" si="1"/>
        <v>0.1403845575506403</v>
      </c>
      <c r="G47" s="138">
        <v>0.106321561363367</v>
      </c>
      <c r="H47" s="138">
        <f t="shared" si="2"/>
        <v>0.15264271964646739</v>
      </c>
    </row>
    <row r="48" spans="1:8" x14ac:dyDescent="0.2">
      <c r="A48" t="s">
        <v>622</v>
      </c>
      <c r="B48" t="s">
        <v>620</v>
      </c>
      <c r="C48" s="132">
        <v>4.6314256292197001E-2</v>
      </c>
      <c r="D48" s="132">
        <v>3.7734359318032998E-2</v>
      </c>
      <c r="E48" s="137">
        <f t="shared" si="0"/>
        <v>-6.1365031598688627E-3</v>
      </c>
      <c r="F48" s="137">
        <f t="shared" si="1"/>
        <v>9.8765015744262857E-2</v>
      </c>
      <c r="G48" s="138">
        <v>0.106321561363367</v>
      </c>
      <c r="H48" s="138">
        <f t="shared" si="2"/>
        <v>0.152635817655564</v>
      </c>
    </row>
    <row r="49" spans="1:8" x14ac:dyDescent="0.2">
      <c r="A49" t="s">
        <v>636</v>
      </c>
      <c r="B49" t="s">
        <v>620</v>
      </c>
      <c r="C49" s="132">
        <v>2.8960363227686602E-2</v>
      </c>
      <c r="D49" s="132">
        <v>7.9808508790114099E-2</v>
      </c>
      <c r="E49" s="137">
        <f t="shared" si="0"/>
        <v>-8.1973463990571982E-2</v>
      </c>
      <c r="F49" s="137">
        <f t="shared" si="1"/>
        <v>0.1398941904459452</v>
      </c>
      <c r="G49" s="138">
        <v>0.106321561363367</v>
      </c>
      <c r="H49" s="138">
        <f t="shared" si="2"/>
        <v>0.13528192459105359</v>
      </c>
    </row>
    <row r="50" spans="1:8" x14ac:dyDescent="0.2">
      <c r="A50" t="s">
        <v>629</v>
      </c>
      <c r="B50" t="s">
        <v>620</v>
      </c>
      <c r="C50" s="132">
        <v>2.42374779691692E-2</v>
      </c>
      <c r="D50" s="132">
        <v>5.7494968299530998E-2</v>
      </c>
      <c r="E50" s="137">
        <f t="shared" si="0"/>
        <v>-5.5680527967178886E-2</v>
      </c>
      <c r="F50" s="137">
        <f t="shared" si="1"/>
        <v>0.10415548390551728</v>
      </c>
      <c r="G50" s="138">
        <v>0.106321561363367</v>
      </c>
      <c r="H50" s="138">
        <f t="shared" si="2"/>
        <v>0.13055903933253621</v>
      </c>
    </row>
    <row r="51" spans="1:8" x14ac:dyDescent="0.2">
      <c r="A51" t="s">
        <v>651</v>
      </c>
      <c r="B51" t="s">
        <v>620</v>
      </c>
      <c r="C51" s="132">
        <v>2.0417220426919899E-2</v>
      </c>
      <c r="D51" s="132">
        <v>6.7567798489707301E-2</v>
      </c>
      <c r="E51" s="137">
        <f t="shared" si="0"/>
        <v>-7.3502019473773245E-2</v>
      </c>
      <c r="F51" s="137">
        <f t="shared" si="1"/>
        <v>0.11433646032761305</v>
      </c>
      <c r="G51" s="138">
        <v>0.106321561363367</v>
      </c>
      <c r="H51" s="138">
        <f t="shared" si="2"/>
        <v>0.12673878179028689</v>
      </c>
    </row>
    <row r="52" spans="1:8" x14ac:dyDescent="0.2">
      <c r="A52" t="s">
        <v>640</v>
      </c>
      <c r="B52" t="s">
        <v>620</v>
      </c>
      <c r="C52" s="132">
        <v>1.2503705170979E-2</v>
      </c>
      <c r="D52" s="132">
        <v>7.8117539844512501E-2</v>
      </c>
      <c r="E52" s="137">
        <f t="shared" si="0"/>
        <v>-9.6079675212893373E-2</v>
      </c>
      <c r="F52" s="137">
        <f t="shared" si="1"/>
        <v>0.12108708555485137</v>
      </c>
      <c r="G52" s="138">
        <v>0.106321561363367</v>
      </c>
      <c r="H52" s="138">
        <f t="shared" si="2"/>
        <v>0.118825266534346</v>
      </c>
    </row>
    <row r="53" spans="1:8" x14ac:dyDescent="0.2">
      <c r="A53" t="s">
        <v>646</v>
      </c>
      <c r="B53" t="s">
        <v>620</v>
      </c>
      <c r="C53" s="132">
        <v>-5.6482034892127797E-3</v>
      </c>
      <c r="D53" s="132">
        <v>6.7097112074378101E-2</v>
      </c>
      <c r="E53" s="137">
        <f t="shared" si="0"/>
        <v>-9.8913189272598345E-2</v>
      </c>
      <c r="F53" s="137">
        <f t="shared" si="1"/>
        <v>8.7616782294172774E-2</v>
      </c>
      <c r="G53" s="138">
        <v>0.106321561363367</v>
      </c>
      <c r="H53" s="138">
        <f t="shared" si="2"/>
        <v>0.10067335787415421</v>
      </c>
    </row>
    <row r="54" spans="1:8" x14ac:dyDescent="0.2">
      <c r="A54" t="s">
        <v>654</v>
      </c>
      <c r="B54" t="s">
        <v>620</v>
      </c>
      <c r="C54" s="132">
        <v>-8.6586661897409198E-3</v>
      </c>
      <c r="D54" s="132">
        <v>7.2125566579768305E-2</v>
      </c>
      <c r="E54" s="137">
        <f t="shared" si="0"/>
        <v>-0.10891320373561886</v>
      </c>
      <c r="F54" s="137">
        <f t="shared" si="1"/>
        <v>9.1595871356137004E-2</v>
      </c>
      <c r="G54" s="138">
        <v>0.106321561363367</v>
      </c>
      <c r="H54" s="138">
        <f t="shared" si="2"/>
        <v>9.7662895173626085E-2</v>
      </c>
    </row>
    <row r="55" spans="1:8" x14ac:dyDescent="0.2">
      <c r="A55" t="s">
        <v>634</v>
      </c>
      <c r="B55" t="s">
        <v>620</v>
      </c>
      <c r="C55" s="132">
        <v>-2.4389906244808902E-2</v>
      </c>
      <c r="D55" s="132">
        <v>8.2927975576338298E-2</v>
      </c>
      <c r="E55" s="137">
        <f t="shared" si="0"/>
        <v>-0.13965979229591913</v>
      </c>
      <c r="F55" s="137">
        <f t="shared" si="1"/>
        <v>9.0879979806301331E-2</v>
      </c>
      <c r="G55" s="138">
        <v>0.106321561363367</v>
      </c>
      <c r="H55" s="138">
        <f t="shared" si="2"/>
        <v>8.19316551185581E-2</v>
      </c>
    </row>
    <row r="56" spans="1:8" x14ac:dyDescent="0.2">
      <c r="A56" t="s">
        <v>648</v>
      </c>
      <c r="B56" t="s">
        <v>620</v>
      </c>
      <c r="C56" s="132">
        <v>-3.4303730307506101E-2</v>
      </c>
      <c r="D56" s="132">
        <v>6.0007597655305597E-2</v>
      </c>
      <c r="E56" s="137">
        <f t="shared" si="0"/>
        <v>-0.11771429104838088</v>
      </c>
      <c r="F56" s="137">
        <f t="shared" si="1"/>
        <v>4.9106830433368671E-2</v>
      </c>
      <c r="G56" s="138">
        <v>0.106321561363367</v>
      </c>
      <c r="H56" s="138">
        <f t="shared" si="2"/>
        <v>7.2017831055860904E-2</v>
      </c>
    </row>
    <row r="57" spans="1:8" x14ac:dyDescent="0.2">
      <c r="A57" t="s">
        <v>638</v>
      </c>
      <c r="B57" t="s">
        <v>620</v>
      </c>
      <c r="C57" s="132">
        <v>-3.6552145295550099E-2</v>
      </c>
      <c r="D57" s="132">
        <v>6.3622267038997093E-2</v>
      </c>
      <c r="E57" s="137">
        <f t="shared" si="0"/>
        <v>-0.12498709647975606</v>
      </c>
      <c r="F57" s="137">
        <f t="shared" si="1"/>
        <v>5.1882805888655854E-2</v>
      </c>
      <c r="G57" s="138">
        <v>0.106321561363367</v>
      </c>
      <c r="H57" s="138">
        <f t="shared" si="2"/>
        <v>6.9769416067816892E-2</v>
      </c>
    </row>
    <row r="58" spans="1:8" x14ac:dyDescent="0.2">
      <c r="A58" t="s">
        <v>652</v>
      </c>
      <c r="B58" t="s">
        <v>620</v>
      </c>
      <c r="C58" s="132">
        <v>-3.8707001878866699E-2</v>
      </c>
      <c r="D58" s="132">
        <v>6.7882522234953599E-2</v>
      </c>
      <c r="E58" s="137">
        <f t="shared" si="0"/>
        <v>-0.13306370778545221</v>
      </c>
      <c r="F58" s="137">
        <f t="shared" si="1"/>
        <v>5.5649704027718801E-2</v>
      </c>
      <c r="G58" s="138">
        <v>0.106321561363367</v>
      </c>
      <c r="H58" s="138">
        <f t="shared" si="2"/>
        <v>6.7614559484500292E-2</v>
      </c>
    </row>
    <row r="59" spans="1:8" x14ac:dyDescent="0.2">
      <c r="A59" t="s">
        <v>619</v>
      </c>
      <c r="B59" t="s">
        <v>620</v>
      </c>
      <c r="C59" s="132">
        <v>-4.9168495816400898E-2</v>
      </c>
      <c r="D59" s="132">
        <v>7.4511059818361106E-2</v>
      </c>
      <c r="E59" s="137">
        <f t="shared" si="0"/>
        <v>-0.15273886896392283</v>
      </c>
      <c r="F59" s="137">
        <f t="shared" si="1"/>
        <v>5.4401877331121035E-2</v>
      </c>
      <c r="G59" s="138">
        <v>0.106321561363367</v>
      </c>
      <c r="H59" s="138">
        <f t="shared" si="2"/>
        <v>5.71530655469661E-2</v>
      </c>
    </row>
    <row r="60" spans="1:8" x14ac:dyDescent="0.2">
      <c r="A60" t="s">
        <v>637</v>
      </c>
      <c r="B60" t="s">
        <v>620</v>
      </c>
      <c r="C60" s="132">
        <v>-5.1551830876756903E-2</v>
      </c>
      <c r="D60" s="132">
        <v>6.4077474158955705E-2</v>
      </c>
      <c r="E60" s="137">
        <f t="shared" si="0"/>
        <v>-0.14061951995770533</v>
      </c>
      <c r="F60" s="137">
        <f t="shared" si="1"/>
        <v>3.7515858204191517E-2</v>
      </c>
      <c r="G60" s="138">
        <v>0.106321561363367</v>
      </c>
      <c r="H60" s="138">
        <f t="shared" si="2"/>
        <v>5.4769730486610095E-2</v>
      </c>
    </row>
    <row r="61" spans="1:8" x14ac:dyDescent="0.2">
      <c r="A61" t="s">
        <v>625</v>
      </c>
      <c r="B61" t="s">
        <v>620</v>
      </c>
      <c r="C61" s="132">
        <v>-5.4916951061073201E-2</v>
      </c>
      <c r="D61" s="132">
        <v>5.5743323144079197E-2</v>
      </c>
      <c r="E61" s="137">
        <f t="shared" si="0"/>
        <v>-0.13240017023134329</v>
      </c>
      <c r="F61" s="137">
        <f t="shared" si="1"/>
        <v>2.2566268109196881E-2</v>
      </c>
      <c r="G61" s="138">
        <v>0.106321561363367</v>
      </c>
      <c r="H61" s="138">
        <f t="shared" si="2"/>
        <v>5.1404610302293798E-2</v>
      </c>
    </row>
    <row r="62" spans="1:8" x14ac:dyDescent="0.2">
      <c r="A62" t="s">
        <v>650</v>
      </c>
      <c r="B62" t="s">
        <v>620</v>
      </c>
      <c r="C62" s="132">
        <v>-5.86995645060326E-2</v>
      </c>
      <c r="D62" s="132">
        <v>5.9307998434907E-2</v>
      </c>
      <c r="E62" s="137">
        <f t="shared" si="0"/>
        <v>-0.14113768233055332</v>
      </c>
      <c r="F62" s="137">
        <f t="shared" si="1"/>
        <v>2.373855331848812E-2</v>
      </c>
      <c r="G62" s="138">
        <v>0.106321561363367</v>
      </c>
      <c r="H62" s="138">
        <f t="shared" si="2"/>
        <v>4.7621996857334398E-2</v>
      </c>
    </row>
    <row r="63" spans="1:8" x14ac:dyDescent="0.2">
      <c r="A63" t="s">
        <v>631</v>
      </c>
      <c r="B63" t="s">
        <v>620</v>
      </c>
      <c r="C63" s="132">
        <v>-7.0527650107709602E-2</v>
      </c>
      <c r="D63" s="132">
        <v>5.4549530681354201E-2</v>
      </c>
      <c r="E63" s="137">
        <f t="shared" si="0"/>
        <v>-0.14635149775479195</v>
      </c>
      <c r="F63" s="137">
        <f t="shared" si="1"/>
        <v>5.2961975393727295E-3</v>
      </c>
      <c r="G63" s="138">
        <v>0.106321561363367</v>
      </c>
      <c r="H63" s="138">
        <f t="shared" si="2"/>
        <v>3.5793911255657396E-2</v>
      </c>
    </row>
    <row r="64" spans="1:8" x14ac:dyDescent="0.2">
      <c r="A64" t="s">
        <v>623</v>
      </c>
      <c r="B64" t="s">
        <v>620</v>
      </c>
      <c r="C64" s="132">
        <v>-7.0609106342528899E-2</v>
      </c>
      <c r="D64" s="132">
        <v>6.2945526556246606E-2</v>
      </c>
      <c r="E64" s="137">
        <f t="shared" si="0"/>
        <v>-0.15810338825571169</v>
      </c>
      <c r="F64" s="137">
        <f t="shared" si="1"/>
        <v>1.6885175570653874E-2</v>
      </c>
      <c r="G64" s="138">
        <v>0.106321561363367</v>
      </c>
      <c r="H64" s="138">
        <f t="shared" si="2"/>
        <v>3.5712455020838099E-2</v>
      </c>
    </row>
    <row r="65" spans="1:8" x14ac:dyDescent="0.2">
      <c r="A65" t="s">
        <v>641</v>
      </c>
      <c r="B65" t="s">
        <v>620</v>
      </c>
      <c r="C65" s="132">
        <v>-7.0891378395380497E-2</v>
      </c>
      <c r="D65" s="132">
        <v>6.42105512202783E-2</v>
      </c>
      <c r="E65" s="137">
        <f t="shared" si="0"/>
        <v>-0.16014404459156734</v>
      </c>
      <c r="F65" s="137">
        <f t="shared" si="1"/>
        <v>1.8361287800806328E-2</v>
      </c>
      <c r="G65" s="138">
        <v>0.106321561363367</v>
      </c>
      <c r="H65" s="138">
        <f t="shared" si="2"/>
        <v>3.5430182967986501E-2</v>
      </c>
    </row>
    <row r="66" spans="1:8" x14ac:dyDescent="0.2">
      <c r="A66" t="s">
        <v>644</v>
      </c>
      <c r="B66" t="s">
        <v>620</v>
      </c>
      <c r="C66" s="132">
        <v>-7.5171133049135405E-2</v>
      </c>
      <c r="D66" s="132">
        <v>4.3054815460481399E-2</v>
      </c>
      <c r="E66" s="137">
        <f t="shared" si="0"/>
        <v>-0.13501732653920456</v>
      </c>
      <c r="F66" s="137">
        <f t="shared" si="1"/>
        <v>-1.5324939559066261E-2</v>
      </c>
      <c r="G66" s="138">
        <v>0.106321561363367</v>
      </c>
      <c r="H66" s="138">
        <f t="shared" si="2"/>
        <v>3.1150428314231593E-2</v>
      </c>
    </row>
    <row r="67" spans="1:8" x14ac:dyDescent="0.2">
      <c r="A67" t="s">
        <v>626</v>
      </c>
      <c r="B67" t="s">
        <v>620</v>
      </c>
      <c r="C67" s="132">
        <v>-8.4457359103630905E-2</v>
      </c>
      <c r="D67" s="132">
        <v>7.2432554565442994E-2</v>
      </c>
      <c r="E67" s="137">
        <f t="shared" ref="E67:E130" si="3">C67-1.39*D67</f>
        <v>-0.18513860994959666</v>
      </c>
      <c r="F67" s="137">
        <f t="shared" ref="F67:F130" si="4">C67+1.39*D67</f>
        <v>1.6223891742334851E-2</v>
      </c>
      <c r="G67" s="138">
        <v>0.106321561363367</v>
      </c>
      <c r="H67" s="138">
        <f t="shared" ref="H67:H130" si="5">C67+G67</f>
        <v>2.1864202259736093E-2</v>
      </c>
    </row>
    <row r="68" spans="1:8" x14ac:dyDescent="0.2">
      <c r="A68" t="s">
        <v>649</v>
      </c>
      <c r="B68" t="s">
        <v>620</v>
      </c>
      <c r="C68" s="132">
        <v>-8.5762950637219795E-2</v>
      </c>
      <c r="D68" s="132">
        <v>5.78194073691903E-2</v>
      </c>
      <c r="E68" s="137">
        <f t="shared" si="3"/>
        <v>-0.1661319268803943</v>
      </c>
      <c r="F68" s="137">
        <f t="shared" si="4"/>
        <v>-5.3939743940452783E-3</v>
      </c>
      <c r="G68" s="138">
        <v>0.106321561363367</v>
      </c>
      <c r="H68" s="138">
        <f t="shared" si="5"/>
        <v>2.0558610726147203E-2</v>
      </c>
    </row>
    <row r="69" spans="1:8" x14ac:dyDescent="0.2">
      <c r="A69" t="s">
        <v>635</v>
      </c>
      <c r="B69" t="s">
        <v>620</v>
      </c>
      <c r="C69" s="132">
        <v>-9.9307642703823196E-2</v>
      </c>
      <c r="D69" s="132">
        <v>6.8812581203510803E-2</v>
      </c>
      <c r="E69" s="137">
        <f t="shared" si="3"/>
        <v>-0.19495713057670322</v>
      </c>
      <c r="F69" s="137">
        <f t="shared" si="4"/>
        <v>-3.6581548309431861E-3</v>
      </c>
      <c r="G69" s="138">
        <v>0.106321561363367</v>
      </c>
      <c r="H69" s="138">
        <f t="shared" si="5"/>
        <v>7.0139186595438024E-3</v>
      </c>
    </row>
    <row r="70" spans="1:8" x14ac:dyDescent="0.2">
      <c r="A70" t="s">
        <v>639</v>
      </c>
      <c r="B70" t="s">
        <v>620</v>
      </c>
      <c r="C70" s="132">
        <v>-0.119217635405476</v>
      </c>
      <c r="D70" s="132">
        <v>7.8444733485708906E-2</v>
      </c>
      <c r="E70" s="137">
        <f t="shared" si="3"/>
        <v>-0.22825581495061137</v>
      </c>
      <c r="F70" s="137">
        <f t="shared" si="4"/>
        <v>-1.0179455860340636E-2</v>
      </c>
      <c r="G70" s="138">
        <v>0.106321561363367</v>
      </c>
      <c r="H70" s="138">
        <f t="shared" si="5"/>
        <v>-1.2896074042109004E-2</v>
      </c>
    </row>
    <row r="71" spans="1:8" x14ac:dyDescent="0.2">
      <c r="A71" t="s">
        <v>643</v>
      </c>
      <c r="B71" t="s">
        <v>620</v>
      </c>
      <c r="C71" s="132">
        <v>-0.23979602967508901</v>
      </c>
      <c r="D71" s="132">
        <v>6.07546771171475E-2</v>
      </c>
      <c r="E71" s="137">
        <f t="shared" si="3"/>
        <v>-0.324245030867924</v>
      </c>
      <c r="F71" s="137">
        <f t="shared" si="4"/>
        <v>-0.15534702848225398</v>
      </c>
      <c r="G71" s="138">
        <v>0.106321561363367</v>
      </c>
      <c r="H71" s="138">
        <f t="shared" si="5"/>
        <v>-0.13347446831172199</v>
      </c>
    </row>
    <row r="72" spans="1:8" x14ac:dyDescent="0.2">
      <c r="A72" s="78" t="s">
        <v>643</v>
      </c>
      <c r="B72" s="78" t="s">
        <v>19</v>
      </c>
      <c r="C72" s="140">
        <v>0.55984644771950698</v>
      </c>
      <c r="D72" s="140">
        <v>0.141953300945171</v>
      </c>
      <c r="E72" s="138">
        <f t="shared" si="3"/>
        <v>0.36253135940571929</v>
      </c>
      <c r="F72" s="138">
        <f t="shared" si="4"/>
        <v>0.75716153603329461</v>
      </c>
      <c r="G72" s="138">
        <v>0.37567606943883702</v>
      </c>
      <c r="H72" s="138">
        <f t="shared" si="5"/>
        <v>0.935522517158344</v>
      </c>
    </row>
    <row r="73" spans="1:8" x14ac:dyDescent="0.2">
      <c r="A73" s="78" t="s">
        <v>626</v>
      </c>
      <c r="B73" s="78" t="s">
        <v>19</v>
      </c>
      <c r="C73" s="140">
        <v>0.30207100124081399</v>
      </c>
      <c r="D73" s="140">
        <v>0.15849141334520001</v>
      </c>
      <c r="E73" s="138">
        <f t="shared" si="3"/>
        <v>8.1767936690986004E-2</v>
      </c>
      <c r="F73" s="138">
        <f t="shared" si="4"/>
        <v>0.52237406579064194</v>
      </c>
      <c r="G73" s="138">
        <v>0.37567606943883702</v>
      </c>
      <c r="H73" s="138">
        <f t="shared" si="5"/>
        <v>0.67774707067965101</v>
      </c>
    </row>
    <row r="74" spans="1:8" x14ac:dyDescent="0.2">
      <c r="A74" t="s">
        <v>639</v>
      </c>
      <c r="B74" t="s">
        <v>19</v>
      </c>
      <c r="C74" s="132">
        <v>0.21812938508650401</v>
      </c>
      <c r="D74" s="132">
        <v>0.17335645013074699</v>
      </c>
      <c r="E74" s="137">
        <f t="shared" si="3"/>
        <v>-2.2836080595234287E-2</v>
      </c>
      <c r="F74" s="137">
        <f t="shared" si="4"/>
        <v>0.4590948507682423</v>
      </c>
      <c r="G74" s="138">
        <v>0.37567606943883702</v>
      </c>
      <c r="H74" s="138">
        <f t="shared" si="5"/>
        <v>0.59380545452534106</v>
      </c>
    </row>
    <row r="75" spans="1:8" x14ac:dyDescent="0.2">
      <c r="A75" t="s">
        <v>649</v>
      </c>
      <c r="B75" t="s">
        <v>19</v>
      </c>
      <c r="C75" s="132">
        <v>0.15800626862028699</v>
      </c>
      <c r="D75" s="132">
        <v>0.145210499932447</v>
      </c>
      <c r="E75" s="137">
        <f t="shared" si="3"/>
        <v>-4.3836326285814325E-2</v>
      </c>
      <c r="F75" s="137">
        <f t="shared" si="4"/>
        <v>0.35984886352638834</v>
      </c>
      <c r="G75" s="138">
        <v>0.37567606943883702</v>
      </c>
      <c r="H75" s="138">
        <f t="shared" si="5"/>
        <v>0.53368233805912402</v>
      </c>
    </row>
    <row r="76" spans="1:8" x14ac:dyDescent="0.2">
      <c r="A76" t="s">
        <v>619</v>
      </c>
      <c r="B76" t="s">
        <v>19</v>
      </c>
      <c r="C76" s="132">
        <v>0.13866256982268299</v>
      </c>
      <c r="D76" s="132">
        <v>0.18683477857240999</v>
      </c>
      <c r="E76" s="137">
        <f t="shared" si="3"/>
        <v>-0.12103777239296687</v>
      </c>
      <c r="F76" s="137">
        <f t="shared" si="4"/>
        <v>0.39836291203833285</v>
      </c>
      <c r="G76" s="138">
        <v>0.37567606943883702</v>
      </c>
      <c r="H76" s="138">
        <f t="shared" si="5"/>
        <v>0.51433863926152001</v>
      </c>
    </row>
    <row r="77" spans="1:8" x14ac:dyDescent="0.2">
      <c r="A77" t="s">
        <v>646</v>
      </c>
      <c r="B77" t="s">
        <v>19</v>
      </c>
      <c r="C77" s="132">
        <v>0.13336919253042001</v>
      </c>
      <c r="D77" s="132">
        <v>0.16624951804014801</v>
      </c>
      <c r="E77" s="137">
        <f t="shared" si="3"/>
        <v>-9.7717637545385705E-2</v>
      </c>
      <c r="F77" s="137">
        <f t="shared" si="4"/>
        <v>0.36445602260622573</v>
      </c>
      <c r="G77" s="138">
        <v>0.37567606943883702</v>
      </c>
      <c r="H77" s="138">
        <f t="shared" si="5"/>
        <v>0.50904526196925703</v>
      </c>
    </row>
    <row r="78" spans="1:8" x14ac:dyDescent="0.2">
      <c r="A78" t="s">
        <v>637</v>
      </c>
      <c r="B78" t="s">
        <v>19</v>
      </c>
      <c r="C78" s="132">
        <v>0.13080254949599501</v>
      </c>
      <c r="D78" s="132">
        <v>0.143652552557921</v>
      </c>
      <c r="E78" s="137">
        <f t="shared" si="3"/>
        <v>-6.8874498559515163E-2</v>
      </c>
      <c r="F78" s="137">
        <f t="shared" si="4"/>
        <v>0.33047959755150519</v>
      </c>
      <c r="G78" s="138">
        <v>0.37567606943883702</v>
      </c>
      <c r="H78" s="138">
        <f t="shared" si="5"/>
        <v>0.50647861893483204</v>
      </c>
    </row>
    <row r="79" spans="1:8" x14ac:dyDescent="0.2">
      <c r="A79" t="s">
        <v>623</v>
      </c>
      <c r="B79" t="s">
        <v>19</v>
      </c>
      <c r="C79" s="132">
        <v>0.13002878886262101</v>
      </c>
      <c r="D79" s="132">
        <v>0.15105397522192099</v>
      </c>
      <c r="E79" s="137">
        <f t="shared" si="3"/>
        <v>-7.993623669584915E-2</v>
      </c>
      <c r="F79" s="137">
        <f t="shared" si="4"/>
        <v>0.33999381442109117</v>
      </c>
      <c r="G79" s="138">
        <v>0.37567606943883702</v>
      </c>
      <c r="H79" s="138">
        <f t="shared" si="5"/>
        <v>0.50570485830145806</v>
      </c>
    </row>
    <row r="80" spans="1:8" x14ac:dyDescent="0.2">
      <c r="A80" t="s">
        <v>635</v>
      </c>
      <c r="B80" t="s">
        <v>19</v>
      </c>
      <c r="C80" s="132">
        <v>0.12875623300789901</v>
      </c>
      <c r="D80" s="132">
        <v>0.16171434521877101</v>
      </c>
      <c r="E80" s="137">
        <f t="shared" si="3"/>
        <v>-9.6026706846192689E-2</v>
      </c>
      <c r="F80" s="137">
        <f t="shared" si="4"/>
        <v>0.35353917286199071</v>
      </c>
      <c r="G80" s="138">
        <v>0.37567606943883702</v>
      </c>
      <c r="H80" s="138">
        <f t="shared" si="5"/>
        <v>0.50443230244673609</v>
      </c>
    </row>
    <row r="81" spans="1:8" x14ac:dyDescent="0.2">
      <c r="A81" t="s">
        <v>644</v>
      </c>
      <c r="B81" t="s">
        <v>19</v>
      </c>
      <c r="C81" s="132">
        <v>0.11405585534028501</v>
      </c>
      <c r="D81" s="132">
        <v>0.113962072758189</v>
      </c>
      <c r="E81" s="137">
        <f t="shared" si="3"/>
        <v>-4.4351425793597687E-2</v>
      </c>
      <c r="F81" s="137">
        <f t="shared" si="4"/>
        <v>0.2724631364741677</v>
      </c>
      <c r="G81" s="138">
        <v>0.37567606943883702</v>
      </c>
      <c r="H81" s="138">
        <f t="shared" si="5"/>
        <v>0.48973192477912203</v>
      </c>
    </row>
    <row r="82" spans="1:8" x14ac:dyDescent="0.2">
      <c r="A82" t="s">
        <v>648</v>
      </c>
      <c r="B82" t="s">
        <v>19</v>
      </c>
      <c r="C82" s="132">
        <v>9.9213568770725596E-2</v>
      </c>
      <c r="D82" s="132">
        <v>0.148186121059004</v>
      </c>
      <c r="E82" s="137">
        <f t="shared" si="3"/>
        <v>-0.10676513950128996</v>
      </c>
      <c r="F82" s="137">
        <f t="shared" si="4"/>
        <v>0.30519227704274116</v>
      </c>
      <c r="G82" s="138">
        <v>0.37567606943883702</v>
      </c>
      <c r="H82" s="138">
        <f t="shared" si="5"/>
        <v>0.47488963820956265</v>
      </c>
    </row>
    <row r="83" spans="1:8" x14ac:dyDescent="0.2">
      <c r="A83" t="s">
        <v>638</v>
      </c>
      <c r="B83" t="s">
        <v>19</v>
      </c>
      <c r="C83" s="132">
        <v>8.7228927916894697E-2</v>
      </c>
      <c r="D83" s="132">
        <v>0.158144807500953</v>
      </c>
      <c r="E83" s="137">
        <f t="shared" si="3"/>
        <v>-0.13259235450942997</v>
      </c>
      <c r="F83" s="137">
        <f t="shared" si="4"/>
        <v>0.30705021034321933</v>
      </c>
      <c r="G83" s="138">
        <v>0.37567606943883702</v>
      </c>
      <c r="H83" s="138">
        <f t="shared" si="5"/>
        <v>0.46290499735573171</v>
      </c>
    </row>
    <row r="84" spans="1:8" x14ac:dyDescent="0.2">
      <c r="A84" t="s">
        <v>641</v>
      </c>
      <c r="B84" t="s">
        <v>19</v>
      </c>
      <c r="C84" s="132">
        <v>8.6361205187871201E-2</v>
      </c>
      <c r="D84" s="132">
        <v>0.16445807485745201</v>
      </c>
      <c r="E84" s="137">
        <f t="shared" si="3"/>
        <v>-0.14223551886398705</v>
      </c>
      <c r="F84" s="137">
        <f t="shared" si="4"/>
        <v>0.31495792923972948</v>
      </c>
      <c r="G84" s="138">
        <v>0.37567606943883702</v>
      </c>
      <c r="H84" s="138">
        <f t="shared" si="5"/>
        <v>0.46203727462670824</v>
      </c>
    </row>
    <row r="85" spans="1:8" x14ac:dyDescent="0.2">
      <c r="A85" t="s">
        <v>636</v>
      </c>
      <c r="B85" t="s">
        <v>19</v>
      </c>
      <c r="C85" s="132">
        <v>8.5923057140874601E-2</v>
      </c>
      <c r="D85" s="132">
        <v>0.19288617350958701</v>
      </c>
      <c r="E85" s="137">
        <f t="shared" si="3"/>
        <v>-0.18218872403745129</v>
      </c>
      <c r="F85" s="137">
        <f t="shared" si="4"/>
        <v>0.35403483831920052</v>
      </c>
      <c r="G85" s="138">
        <v>0.37567606943883702</v>
      </c>
      <c r="H85" s="138">
        <f t="shared" si="5"/>
        <v>0.46159912657971164</v>
      </c>
    </row>
    <row r="86" spans="1:8" x14ac:dyDescent="0.2">
      <c r="A86" t="s">
        <v>627</v>
      </c>
      <c r="B86" t="s">
        <v>19</v>
      </c>
      <c r="C86" s="132">
        <v>8.1189197950321298E-2</v>
      </c>
      <c r="D86" s="132">
        <v>0.16026679669698701</v>
      </c>
      <c r="E86" s="137">
        <f t="shared" si="3"/>
        <v>-0.14158164945849061</v>
      </c>
      <c r="F86" s="137">
        <f t="shared" si="4"/>
        <v>0.30396004535913324</v>
      </c>
      <c r="G86" s="138">
        <v>0.37567606943883702</v>
      </c>
      <c r="H86" s="138">
        <f t="shared" si="5"/>
        <v>0.45686526738915834</v>
      </c>
    </row>
    <row r="87" spans="1:8" x14ac:dyDescent="0.2">
      <c r="A87" t="s">
        <v>634</v>
      </c>
      <c r="B87" t="s">
        <v>19</v>
      </c>
      <c r="C87" s="132">
        <v>5.9612167446678799E-2</v>
      </c>
      <c r="D87" s="132">
        <v>0.19963381014852599</v>
      </c>
      <c r="E87" s="137">
        <f t="shared" si="3"/>
        <v>-0.21787882865977232</v>
      </c>
      <c r="F87" s="137">
        <f t="shared" si="4"/>
        <v>0.33710316355312991</v>
      </c>
      <c r="G87" s="138">
        <v>0.37567606943883702</v>
      </c>
      <c r="H87" s="138">
        <f t="shared" si="5"/>
        <v>0.43528823688551582</v>
      </c>
    </row>
    <row r="88" spans="1:8" x14ac:dyDescent="0.2">
      <c r="A88" t="s">
        <v>625</v>
      </c>
      <c r="B88" t="s">
        <v>19</v>
      </c>
      <c r="C88" s="132">
        <v>4.29308007731561E-2</v>
      </c>
      <c r="D88" s="132">
        <v>0.14929487601084299</v>
      </c>
      <c r="E88" s="137">
        <f t="shared" si="3"/>
        <v>-0.16458907688191565</v>
      </c>
      <c r="F88" s="137">
        <f t="shared" si="4"/>
        <v>0.25045067842822782</v>
      </c>
      <c r="G88" s="138">
        <v>0.37567606943883702</v>
      </c>
      <c r="H88" s="138">
        <f t="shared" si="5"/>
        <v>0.41860687021199311</v>
      </c>
    </row>
    <row r="89" spans="1:8" x14ac:dyDescent="0.2">
      <c r="A89" t="s">
        <v>640</v>
      </c>
      <c r="B89" t="s">
        <v>19</v>
      </c>
      <c r="C89" s="132">
        <v>2.9443461992356298E-2</v>
      </c>
      <c r="D89" s="132">
        <v>0.197512613525133</v>
      </c>
      <c r="E89" s="137">
        <f t="shared" si="3"/>
        <v>-0.24509907080757853</v>
      </c>
      <c r="F89" s="137">
        <f t="shared" si="4"/>
        <v>0.30398599479229116</v>
      </c>
      <c r="G89" s="138">
        <v>0.37567606943883702</v>
      </c>
      <c r="H89" s="138">
        <f t="shared" si="5"/>
        <v>0.40511953143119334</v>
      </c>
    </row>
    <row r="90" spans="1:8" x14ac:dyDescent="0.2">
      <c r="A90" t="s">
        <v>652</v>
      </c>
      <c r="B90" t="s">
        <v>19</v>
      </c>
      <c r="C90" s="132">
        <v>1.28709820674681E-2</v>
      </c>
      <c r="D90" s="132">
        <v>0.15042775099934</v>
      </c>
      <c r="E90" s="137">
        <f t="shared" si="3"/>
        <v>-0.1962235918216145</v>
      </c>
      <c r="F90" s="137">
        <f t="shared" si="4"/>
        <v>0.22196555595655068</v>
      </c>
      <c r="G90" s="138">
        <v>0.37567606943883702</v>
      </c>
      <c r="H90" s="138">
        <f t="shared" si="5"/>
        <v>0.38854705150630514</v>
      </c>
    </row>
    <row r="91" spans="1:8" x14ac:dyDescent="0.2">
      <c r="A91" t="s">
        <v>632</v>
      </c>
      <c r="B91" t="s">
        <v>19</v>
      </c>
      <c r="C91" s="132">
        <v>9.2514283444716603E-3</v>
      </c>
      <c r="D91" s="132">
        <v>0.15795523002098699</v>
      </c>
      <c r="E91" s="137">
        <f t="shared" si="3"/>
        <v>-0.21030634138470025</v>
      </c>
      <c r="F91" s="137">
        <f t="shared" si="4"/>
        <v>0.22880919807364355</v>
      </c>
      <c r="G91" s="138">
        <v>0.37567606943883702</v>
      </c>
      <c r="H91" s="138">
        <f t="shared" si="5"/>
        <v>0.3849274977833087</v>
      </c>
    </row>
    <row r="92" spans="1:8" x14ac:dyDescent="0.2">
      <c r="A92" t="s">
        <v>624</v>
      </c>
      <c r="B92" t="s">
        <v>19</v>
      </c>
      <c r="C92" s="132">
        <v>-2.6720789215251801E-2</v>
      </c>
      <c r="D92" s="132">
        <v>0.159011359884037</v>
      </c>
      <c r="E92" s="137">
        <f t="shared" si="3"/>
        <v>-0.24774657945406323</v>
      </c>
      <c r="F92" s="137">
        <f t="shared" si="4"/>
        <v>0.1943050010235596</v>
      </c>
      <c r="G92" s="138">
        <v>0.37567606943883702</v>
      </c>
      <c r="H92" s="138">
        <f t="shared" si="5"/>
        <v>0.34895528022358524</v>
      </c>
    </row>
    <row r="93" spans="1:8" x14ac:dyDescent="0.2">
      <c r="A93" t="s">
        <v>621</v>
      </c>
      <c r="B93" t="s">
        <v>19</v>
      </c>
      <c r="C93" s="132">
        <v>-3.2609117701274302E-2</v>
      </c>
      <c r="D93" s="132">
        <v>0.189900395883353</v>
      </c>
      <c r="E93" s="137">
        <f t="shared" si="3"/>
        <v>-0.29657066797913495</v>
      </c>
      <c r="F93" s="137">
        <f t="shared" si="4"/>
        <v>0.23135243257658636</v>
      </c>
      <c r="G93" s="138">
        <v>0.37567606943883702</v>
      </c>
      <c r="H93" s="138">
        <f t="shared" si="5"/>
        <v>0.34306695173756274</v>
      </c>
    </row>
    <row r="94" spans="1:8" x14ac:dyDescent="0.2">
      <c r="A94" t="s">
        <v>651</v>
      </c>
      <c r="B94" t="s">
        <v>19</v>
      </c>
      <c r="C94" s="132">
        <v>-4.7943041580948802E-2</v>
      </c>
      <c r="D94" s="132">
        <v>0.169657357464746</v>
      </c>
      <c r="E94" s="137">
        <f t="shared" si="3"/>
        <v>-0.28376676845694571</v>
      </c>
      <c r="F94" s="137">
        <f t="shared" si="4"/>
        <v>0.18788068529504812</v>
      </c>
      <c r="G94" s="138">
        <v>0.37567606943883702</v>
      </c>
      <c r="H94" s="138">
        <f t="shared" si="5"/>
        <v>0.32773302785788822</v>
      </c>
    </row>
    <row r="95" spans="1:8" x14ac:dyDescent="0.2">
      <c r="A95" t="s">
        <v>642</v>
      </c>
      <c r="B95" t="s">
        <v>19</v>
      </c>
      <c r="C95" s="132">
        <v>-8.4210360358723896E-2</v>
      </c>
      <c r="D95" s="132">
        <v>0.175324990102358</v>
      </c>
      <c r="E95" s="137">
        <f t="shared" si="3"/>
        <v>-0.32791209660100151</v>
      </c>
      <c r="F95" s="137">
        <f t="shared" si="4"/>
        <v>0.15949137588355369</v>
      </c>
      <c r="G95" s="138">
        <v>0.37567606943883702</v>
      </c>
      <c r="H95" s="138">
        <f t="shared" si="5"/>
        <v>0.29146570908011316</v>
      </c>
    </row>
    <row r="96" spans="1:8" x14ac:dyDescent="0.2">
      <c r="A96" t="s">
        <v>654</v>
      </c>
      <c r="B96" t="s">
        <v>19</v>
      </c>
      <c r="C96" s="132">
        <v>-9.8064753125336301E-2</v>
      </c>
      <c r="D96" s="132">
        <v>0.18086618271395799</v>
      </c>
      <c r="E96" s="137">
        <f t="shared" si="3"/>
        <v>-0.3494687470977379</v>
      </c>
      <c r="F96" s="137">
        <f t="shared" si="4"/>
        <v>0.15333924084706529</v>
      </c>
      <c r="G96" s="138">
        <v>0.37567606943883702</v>
      </c>
      <c r="H96" s="138">
        <f t="shared" si="5"/>
        <v>0.27761131631350072</v>
      </c>
    </row>
    <row r="97" spans="1:8" x14ac:dyDescent="0.2">
      <c r="A97" t="s">
        <v>630</v>
      </c>
      <c r="B97" t="s">
        <v>19</v>
      </c>
      <c r="C97" s="132">
        <v>-0.107668308701897</v>
      </c>
      <c r="D97" s="132">
        <v>0.17027069069277601</v>
      </c>
      <c r="E97" s="137">
        <f t="shared" si="3"/>
        <v>-0.34434456876485564</v>
      </c>
      <c r="F97" s="137">
        <f t="shared" si="4"/>
        <v>0.12900795136106163</v>
      </c>
      <c r="G97" s="138">
        <v>0.37567606943883702</v>
      </c>
      <c r="H97" s="138">
        <f t="shared" si="5"/>
        <v>0.26800776073693999</v>
      </c>
    </row>
    <row r="98" spans="1:8" x14ac:dyDescent="0.2">
      <c r="A98" t="s">
        <v>622</v>
      </c>
      <c r="B98" t="s">
        <v>19</v>
      </c>
      <c r="C98" s="132">
        <v>-0.109592076484938</v>
      </c>
      <c r="D98" s="132">
        <v>0.10585348688953999</v>
      </c>
      <c r="E98" s="137">
        <f t="shared" si="3"/>
        <v>-0.25672842326139861</v>
      </c>
      <c r="F98" s="137">
        <f t="shared" si="4"/>
        <v>3.7544270291522588E-2</v>
      </c>
      <c r="G98" s="138">
        <v>0.37567606943883702</v>
      </c>
      <c r="H98" s="138">
        <f t="shared" si="5"/>
        <v>0.26608399295389901</v>
      </c>
    </row>
    <row r="99" spans="1:8" x14ac:dyDescent="0.2">
      <c r="A99" t="s">
        <v>629</v>
      </c>
      <c r="B99" t="s">
        <v>19</v>
      </c>
      <c r="C99" s="132">
        <v>-0.181067183232239</v>
      </c>
      <c r="D99" s="132">
        <v>0.145242869111983</v>
      </c>
      <c r="E99" s="137">
        <f t="shared" si="3"/>
        <v>-0.38295477129789535</v>
      </c>
      <c r="F99" s="137">
        <f t="shared" si="4"/>
        <v>2.082040483341735E-2</v>
      </c>
      <c r="G99" s="138">
        <v>0.37567606943883702</v>
      </c>
      <c r="H99" s="138">
        <f t="shared" si="5"/>
        <v>0.19460888620659803</v>
      </c>
    </row>
    <row r="100" spans="1:8" x14ac:dyDescent="0.2">
      <c r="A100" t="s">
        <v>631</v>
      </c>
      <c r="B100" t="s">
        <v>19</v>
      </c>
      <c r="C100" s="132">
        <v>-0.18764288634492801</v>
      </c>
      <c r="D100" s="132">
        <v>0.125315309705921</v>
      </c>
      <c r="E100" s="137">
        <f t="shared" si="3"/>
        <v>-0.36183116683615818</v>
      </c>
      <c r="F100" s="137">
        <f t="shared" si="4"/>
        <v>-1.3454605853697843E-2</v>
      </c>
      <c r="G100" s="138">
        <v>0.37567606943883702</v>
      </c>
      <c r="H100" s="138">
        <f t="shared" si="5"/>
        <v>0.18803318309390901</v>
      </c>
    </row>
    <row r="101" spans="1:8" x14ac:dyDescent="0.2">
      <c r="A101" t="s">
        <v>645</v>
      </c>
      <c r="B101" t="s">
        <v>19</v>
      </c>
      <c r="C101" s="132">
        <v>-0.20328805999747601</v>
      </c>
      <c r="D101" s="132">
        <v>0.17350229270117801</v>
      </c>
      <c r="E101" s="137">
        <f t="shared" si="3"/>
        <v>-0.44445624685211343</v>
      </c>
      <c r="F101" s="137">
        <f t="shared" si="4"/>
        <v>3.7880126857161411E-2</v>
      </c>
      <c r="G101" s="138">
        <v>0.37567606943883702</v>
      </c>
      <c r="H101" s="138">
        <f t="shared" si="5"/>
        <v>0.17238800944136101</v>
      </c>
    </row>
    <row r="102" spans="1:8" x14ac:dyDescent="0.2">
      <c r="A102" t="s">
        <v>650</v>
      </c>
      <c r="B102" t="s">
        <v>19</v>
      </c>
      <c r="C102" s="132">
        <v>-0.210135927699513</v>
      </c>
      <c r="D102" s="132">
        <v>0.14814852888086699</v>
      </c>
      <c r="E102" s="137">
        <f t="shared" si="3"/>
        <v>-0.41606238284391811</v>
      </c>
      <c r="F102" s="137">
        <f t="shared" si="4"/>
        <v>-4.209472555107896E-3</v>
      </c>
      <c r="G102" s="138">
        <v>0.37567606943883702</v>
      </c>
      <c r="H102" s="138">
        <f t="shared" si="5"/>
        <v>0.16554014173932402</v>
      </c>
    </row>
    <row r="103" spans="1:8" x14ac:dyDescent="0.2">
      <c r="A103" t="s">
        <v>628</v>
      </c>
      <c r="B103" t="s">
        <v>19</v>
      </c>
      <c r="C103" s="132">
        <v>-0.218008508389405</v>
      </c>
      <c r="D103" s="132">
        <v>0.160316415837231</v>
      </c>
      <c r="E103" s="137">
        <f t="shared" si="3"/>
        <v>-0.44084832640315608</v>
      </c>
      <c r="F103" s="137">
        <f t="shared" si="4"/>
        <v>4.8313096243460807E-3</v>
      </c>
      <c r="G103" s="138">
        <v>0.37567606943883702</v>
      </c>
      <c r="H103" s="138">
        <f t="shared" si="5"/>
        <v>0.15766756104943203</v>
      </c>
    </row>
    <row r="104" spans="1:8" x14ac:dyDescent="0.2">
      <c r="A104" t="s">
        <v>647</v>
      </c>
      <c r="B104" t="s">
        <v>19</v>
      </c>
      <c r="C104" s="132">
        <v>-0.239862828208739</v>
      </c>
      <c r="D104" s="132">
        <v>0.14476051481611099</v>
      </c>
      <c r="E104" s="137">
        <f t="shared" si="3"/>
        <v>-0.44107994380313326</v>
      </c>
      <c r="F104" s="137">
        <f t="shared" si="4"/>
        <v>-3.864571261434474E-2</v>
      </c>
      <c r="G104" s="138">
        <v>0.37567606943883702</v>
      </c>
      <c r="H104" s="138">
        <f t="shared" si="5"/>
        <v>0.13581324123009803</v>
      </c>
    </row>
    <row r="105" spans="1:8" x14ac:dyDescent="0.2">
      <c r="A105" t="s">
        <v>633</v>
      </c>
      <c r="B105" t="s">
        <v>19</v>
      </c>
      <c r="C105" s="132">
        <v>-0.37496063110627198</v>
      </c>
      <c r="D105" s="132">
        <v>0.14688230644373301</v>
      </c>
      <c r="E105" s="137">
        <f t="shared" si="3"/>
        <v>-0.57912703706306079</v>
      </c>
      <c r="F105" s="137">
        <f t="shared" si="4"/>
        <v>-0.17079422514948311</v>
      </c>
      <c r="G105" s="138">
        <v>0.37567606943883702</v>
      </c>
      <c r="H105" s="138">
        <f t="shared" si="5"/>
        <v>7.1543833256504374E-4</v>
      </c>
    </row>
    <row r="106" spans="1:8" x14ac:dyDescent="0.2">
      <c r="A106" t="s">
        <v>653</v>
      </c>
      <c r="B106" t="s">
        <v>19</v>
      </c>
      <c r="C106" s="132">
        <v>-0.48597861717096502</v>
      </c>
      <c r="D106" s="132">
        <v>0.14051301085196999</v>
      </c>
      <c r="E106" s="137">
        <f t="shared" si="3"/>
        <v>-0.6812917022552033</v>
      </c>
      <c r="F106" s="137">
        <f t="shared" si="4"/>
        <v>-0.29066553208672674</v>
      </c>
      <c r="G106" s="138">
        <v>0.37567606943883702</v>
      </c>
      <c r="H106" s="138">
        <f t="shared" si="5"/>
        <v>-0.110302547732128</v>
      </c>
    </row>
    <row r="107" spans="1:8" x14ac:dyDescent="0.2">
      <c r="A107" t="s">
        <v>653</v>
      </c>
      <c r="B107" t="s">
        <v>61</v>
      </c>
      <c r="C107" s="132">
        <v>0.40807253928315701</v>
      </c>
      <c r="D107" s="132">
        <v>0.13986745190802599</v>
      </c>
      <c r="E107" s="137">
        <f t="shared" si="3"/>
        <v>0.21365678113100089</v>
      </c>
      <c r="F107" s="137">
        <f t="shared" si="4"/>
        <v>0.60248829743531318</v>
      </c>
      <c r="G107" s="138">
        <v>0.51989527420975701</v>
      </c>
      <c r="H107" s="138">
        <f t="shared" si="5"/>
        <v>0.92796781349291402</v>
      </c>
    </row>
    <row r="108" spans="1:8" x14ac:dyDescent="0.2">
      <c r="A108" t="s">
        <v>624</v>
      </c>
      <c r="B108" t="s">
        <v>61</v>
      </c>
      <c r="C108" s="132">
        <v>0.39923857065023999</v>
      </c>
      <c r="D108" s="132">
        <v>0.15685733210927399</v>
      </c>
      <c r="E108" s="137">
        <f t="shared" si="3"/>
        <v>0.18120687901834914</v>
      </c>
      <c r="F108" s="137">
        <f t="shared" si="4"/>
        <v>0.61727026228213089</v>
      </c>
      <c r="G108" s="138">
        <v>0.51989527420975701</v>
      </c>
      <c r="H108" s="138">
        <f t="shared" si="5"/>
        <v>0.91913384485999705</v>
      </c>
    </row>
    <row r="109" spans="1:8" x14ac:dyDescent="0.2">
      <c r="A109" t="s">
        <v>642</v>
      </c>
      <c r="B109" t="s">
        <v>61</v>
      </c>
      <c r="C109" s="132">
        <v>0.34801945916245902</v>
      </c>
      <c r="D109" s="132">
        <v>0.17153529557792899</v>
      </c>
      <c r="E109" s="137">
        <f t="shared" si="3"/>
        <v>0.10958539830913774</v>
      </c>
      <c r="F109" s="137">
        <f t="shared" si="4"/>
        <v>0.58645352001578033</v>
      </c>
      <c r="G109" s="138">
        <v>0.51989527420975701</v>
      </c>
      <c r="H109" s="138">
        <f t="shared" si="5"/>
        <v>0.86791473337221603</v>
      </c>
    </row>
    <row r="110" spans="1:8" x14ac:dyDescent="0.2">
      <c r="A110" t="s">
        <v>647</v>
      </c>
      <c r="B110" t="s">
        <v>61</v>
      </c>
      <c r="C110" s="132">
        <v>0.307558508138146</v>
      </c>
      <c r="D110" s="132">
        <v>0.159764553067549</v>
      </c>
      <c r="E110" s="137">
        <f t="shared" si="3"/>
        <v>8.5485779374252918E-2</v>
      </c>
      <c r="F110" s="137">
        <f t="shared" si="4"/>
        <v>0.52963123690203906</v>
      </c>
      <c r="G110" s="138">
        <v>0.51989527420975701</v>
      </c>
      <c r="H110" s="138">
        <f t="shared" si="5"/>
        <v>0.82745378234790301</v>
      </c>
    </row>
    <row r="111" spans="1:8" x14ac:dyDescent="0.2">
      <c r="A111" t="s">
        <v>627</v>
      </c>
      <c r="B111" t="s">
        <v>61</v>
      </c>
      <c r="C111" s="132">
        <v>0.280374005979177</v>
      </c>
      <c r="D111" s="132">
        <v>0.161661739161712</v>
      </c>
      <c r="E111" s="137">
        <f t="shared" si="3"/>
        <v>5.5664188544397336E-2</v>
      </c>
      <c r="F111" s="137">
        <f t="shared" si="4"/>
        <v>0.50508382341395663</v>
      </c>
      <c r="G111" s="138">
        <v>0.51989527420975701</v>
      </c>
      <c r="H111" s="138">
        <f t="shared" si="5"/>
        <v>0.80026928018893395</v>
      </c>
    </row>
    <row r="112" spans="1:8" x14ac:dyDescent="0.2">
      <c r="A112" t="s">
        <v>633</v>
      </c>
      <c r="B112" t="s">
        <v>61</v>
      </c>
      <c r="C112" s="132">
        <v>0.14041849555401201</v>
      </c>
      <c r="D112" s="132">
        <v>0.142722201126563</v>
      </c>
      <c r="E112" s="137">
        <f t="shared" si="3"/>
        <v>-5.7965364011910547E-2</v>
      </c>
      <c r="F112" s="137">
        <f t="shared" si="4"/>
        <v>0.33880235511993456</v>
      </c>
      <c r="G112" s="138">
        <v>0.51989527420975701</v>
      </c>
      <c r="H112" s="138">
        <f t="shared" si="5"/>
        <v>0.66031376976376899</v>
      </c>
    </row>
    <row r="113" spans="1:8" x14ac:dyDescent="0.2">
      <c r="A113" t="s">
        <v>622</v>
      </c>
      <c r="B113" t="s">
        <v>61</v>
      </c>
      <c r="C113" s="132">
        <v>0.11894019073946301</v>
      </c>
      <c r="D113" s="132">
        <v>0.100247755166584</v>
      </c>
      <c r="E113" s="137">
        <f t="shared" si="3"/>
        <v>-2.0404188942088744E-2</v>
      </c>
      <c r="F113" s="137">
        <f t="shared" si="4"/>
        <v>0.25828457042101477</v>
      </c>
      <c r="G113" s="138">
        <v>0.51989527420975701</v>
      </c>
      <c r="H113" s="138">
        <f t="shared" si="5"/>
        <v>0.63883546494922006</v>
      </c>
    </row>
    <row r="114" spans="1:8" x14ac:dyDescent="0.2">
      <c r="A114" t="s">
        <v>645</v>
      </c>
      <c r="B114" t="s">
        <v>61</v>
      </c>
      <c r="C114" s="132">
        <v>0.11057851458569699</v>
      </c>
      <c r="D114" s="132">
        <v>0.18838796765912699</v>
      </c>
      <c r="E114" s="137">
        <f t="shared" si="3"/>
        <v>-0.15128076046048949</v>
      </c>
      <c r="F114" s="137">
        <f t="shared" si="4"/>
        <v>0.37243778963188351</v>
      </c>
      <c r="G114" s="138">
        <v>0.51989527420975701</v>
      </c>
      <c r="H114" s="138">
        <f t="shared" si="5"/>
        <v>0.63047378879545402</v>
      </c>
    </row>
    <row r="115" spans="1:8" x14ac:dyDescent="0.2">
      <c r="A115" t="s">
        <v>646</v>
      </c>
      <c r="B115" t="s">
        <v>61</v>
      </c>
      <c r="C115" s="132">
        <v>8.4010543377814606E-2</v>
      </c>
      <c r="D115" s="132">
        <v>0.16326535800192701</v>
      </c>
      <c r="E115" s="137">
        <f t="shared" si="3"/>
        <v>-0.14292830424486391</v>
      </c>
      <c r="F115" s="137">
        <f t="shared" si="4"/>
        <v>0.31094939100049312</v>
      </c>
      <c r="G115" s="138">
        <v>0.51989527420975701</v>
      </c>
      <c r="H115" s="138">
        <f t="shared" si="5"/>
        <v>0.60390581758757156</v>
      </c>
    </row>
    <row r="116" spans="1:8" x14ac:dyDescent="0.2">
      <c r="A116" t="s">
        <v>630</v>
      </c>
      <c r="B116" t="s">
        <v>61</v>
      </c>
      <c r="C116" s="132">
        <v>8.06719426040058E-2</v>
      </c>
      <c r="D116" s="132">
        <v>0.166766820109957</v>
      </c>
      <c r="E116" s="137">
        <f t="shared" si="3"/>
        <v>-0.1511339373488344</v>
      </c>
      <c r="F116" s="137">
        <f t="shared" si="4"/>
        <v>0.31247782255684603</v>
      </c>
      <c r="G116" s="138">
        <v>0.51989527420975701</v>
      </c>
      <c r="H116" s="138">
        <f t="shared" si="5"/>
        <v>0.60056721681376279</v>
      </c>
    </row>
    <row r="117" spans="1:8" x14ac:dyDescent="0.2">
      <c r="A117" t="s">
        <v>632</v>
      </c>
      <c r="B117" t="s">
        <v>61</v>
      </c>
      <c r="C117" s="132">
        <v>7.9214365939714496E-2</v>
      </c>
      <c r="D117" s="132">
        <v>0.16580857917852199</v>
      </c>
      <c r="E117" s="137">
        <f t="shared" si="3"/>
        <v>-0.15125955911843103</v>
      </c>
      <c r="F117" s="137">
        <f t="shared" si="4"/>
        <v>0.30968829099786005</v>
      </c>
      <c r="G117" s="138">
        <v>0.51989527420975701</v>
      </c>
      <c r="H117" s="138">
        <f t="shared" si="5"/>
        <v>0.59910964014947155</v>
      </c>
    </row>
    <row r="118" spans="1:8" x14ac:dyDescent="0.2">
      <c r="A118" t="s">
        <v>628</v>
      </c>
      <c r="B118" t="s">
        <v>61</v>
      </c>
      <c r="C118" s="132">
        <v>4.5986801844752803E-2</v>
      </c>
      <c r="D118" s="132">
        <v>0.15764886746707699</v>
      </c>
      <c r="E118" s="137">
        <f t="shared" si="3"/>
        <v>-0.17314512393448417</v>
      </c>
      <c r="F118" s="137">
        <f t="shared" si="4"/>
        <v>0.2651187276239898</v>
      </c>
      <c r="G118" s="138">
        <v>0.51989527420975701</v>
      </c>
      <c r="H118" s="138">
        <f t="shared" si="5"/>
        <v>0.5658820760545098</v>
      </c>
    </row>
    <row r="119" spans="1:8" x14ac:dyDescent="0.2">
      <c r="A119" t="s">
        <v>640</v>
      </c>
      <c r="B119" t="s">
        <v>61</v>
      </c>
      <c r="C119" s="132">
        <v>3.8328170176803698E-2</v>
      </c>
      <c r="D119" s="132">
        <v>0.184696450327034</v>
      </c>
      <c r="E119" s="137">
        <f t="shared" si="3"/>
        <v>-0.21839989577777355</v>
      </c>
      <c r="F119" s="137">
        <f t="shared" si="4"/>
        <v>0.29505623613138093</v>
      </c>
      <c r="G119" s="138">
        <v>0.51989527420975701</v>
      </c>
      <c r="H119" s="138">
        <f t="shared" si="5"/>
        <v>0.55822344438656069</v>
      </c>
    </row>
    <row r="120" spans="1:8" x14ac:dyDescent="0.2">
      <c r="A120" t="s">
        <v>636</v>
      </c>
      <c r="B120" t="s">
        <v>61</v>
      </c>
      <c r="C120" s="132">
        <v>1.2188668716795401E-2</v>
      </c>
      <c r="D120" s="132">
        <v>0.18713585225402499</v>
      </c>
      <c r="E120" s="137">
        <f t="shared" si="3"/>
        <v>-0.24793016591629929</v>
      </c>
      <c r="F120" s="137">
        <f t="shared" si="4"/>
        <v>0.27230750334989012</v>
      </c>
      <c r="G120" s="138">
        <v>0.51989527420975701</v>
      </c>
      <c r="H120" s="138">
        <f t="shared" si="5"/>
        <v>0.53208394292655237</v>
      </c>
    </row>
    <row r="121" spans="1:8" x14ac:dyDescent="0.2">
      <c r="A121" t="s">
        <v>634</v>
      </c>
      <c r="B121" t="s">
        <v>61</v>
      </c>
      <c r="C121" s="132">
        <v>1.01061624993982E-2</v>
      </c>
      <c r="D121" s="132">
        <v>0.19086022828319699</v>
      </c>
      <c r="E121" s="137">
        <f t="shared" si="3"/>
        <v>-0.2551895548142456</v>
      </c>
      <c r="F121" s="137">
        <f t="shared" si="4"/>
        <v>0.27540187981304204</v>
      </c>
      <c r="G121" s="138">
        <v>0.51989527420975701</v>
      </c>
      <c r="H121" s="138">
        <f t="shared" si="5"/>
        <v>0.53000143670915523</v>
      </c>
    </row>
    <row r="122" spans="1:8" x14ac:dyDescent="0.2">
      <c r="A122" t="s">
        <v>654</v>
      </c>
      <c r="B122" t="s">
        <v>61</v>
      </c>
      <c r="C122" s="132">
        <v>2.7704114667185102E-3</v>
      </c>
      <c r="D122" s="132">
        <v>0.17105827078331601</v>
      </c>
      <c r="E122" s="137">
        <f t="shared" si="3"/>
        <v>-0.23500058492209075</v>
      </c>
      <c r="F122" s="137">
        <f t="shared" si="4"/>
        <v>0.24054140785552774</v>
      </c>
      <c r="G122" s="138">
        <v>0.51989527420975701</v>
      </c>
      <c r="H122" s="138">
        <f t="shared" si="5"/>
        <v>0.52266568567647553</v>
      </c>
    </row>
    <row r="123" spans="1:8" x14ac:dyDescent="0.2">
      <c r="A123" t="s">
        <v>625</v>
      </c>
      <c r="B123" t="s">
        <v>61</v>
      </c>
      <c r="C123" s="132">
        <v>-9.4836899682288305E-3</v>
      </c>
      <c r="D123" s="132">
        <v>0.14340585206249701</v>
      </c>
      <c r="E123" s="137">
        <f t="shared" si="3"/>
        <v>-0.20881782433509966</v>
      </c>
      <c r="F123" s="137">
        <f t="shared" si="4"/>
        <v>0.18985044439864202</v>
      </c>
      <c r="G123" s="138">
        <v>0.51989527420975701</v>
      </c>
      <c r="H123" s="138">
        <f t="shared" si="5"/>
        <v>0.51041158424152822</v>
      </c>
    </row>
    <row r="124" spans="1:8" x14ac:dyDescent="0.2">
      <c r="A124" t="s">
        <v>638</v>
      </c>
      <c r="B124" t="s">
        <v>61</v>
      </c>
      <c r="C124" s="132">
        <v>-9.8295950577268806E-3</v>
      </c>
      <c r="D124" s="132">
        <v>0.156801667659415</v>
      </c>
      <c r="E124" s="137">
        <f t="shared" si="3"/>
        <v>-0.2277839131043137</v>
      </c>
      <c r="F124" s="137">
        <f t="shared" si="4"/>
        <v>0.20812472298885995</v>
      </c>
      <c r="G124" s="138">
        <v>0.51989527420975701</v>
      </c>
      <c r="H124" s="138">
        <f t="shared" si="5"/>
        <v>0.51006567915203016</v>
      </c>
    </row>
    <row r="125" spans="1:8" x14ac:dyDescent="0.2">
      <c r="A125" t="s">
        <v>621</v>
      </c>
      <c r="B125" t="s">
        <v>61</v>
      </c>
      <c r="C125" s="132">
        <v>-2.9864946322747801E-2</v>
      </c>
      <c r="D125" s="132">
        <v>0.185026332205146</v>
      </c>
      <c r="E125" s="137">
        <f t="shared" si="3"/>
        <v>-0.28705154808790068</v>
      </c>
      <c r="F125" s="137">
        <f t="shared" si="4"/>
        <v>0.2273216554424051</v>
      </c>
      <c r="G125" s="138">
        <v>0.51989527420975701</v>
      </c>
      <c r="H125" s="138">
        <f t="shared" si="5"/>
        <v>0.49003032788700923</v>
      </c>
    </row>
    <row r="126" spans="1:8" x14ac:dyDescent="0.2">
      <c r="A126" t="s">
        <v>651</v>
      </c>
      <c r="B126" t="s">
        <v>61</v>
      </c>
      <c r="C126" s="132">
        <v>-3.4086683978844803E-2</v>
      </c>
      <c r="D126" s="132">
        <v>0.16622870570633899</v>
      </c>
      <c r="E126" s="137">
        <f t="shared" si="3"/>
        <v>-0.26514458491065601</v>
      </c>
      <c r="F126" s="137">
        <f t="shared" si="4"/>
        <v>0.19697121695296638</v>
      </c>
      <c r="G126" s="138">
        <v>0.51989527420975701</v>
      </c>
      <c r="H126" s="138">
        <f t="shared" si="5"/>
        <v>0.48580859023091222</v>
      </c>
    </row>
    <row r="127" spans="1:8" x14ac:dyDescent="0.2">
      <c r="A127" t="s">
        <v>652</v>
      </c>
      <c r="B127" t="s">
        <v>61</v>
      </c>
      <c r="C127" s="132">
        <v>-3.8859743675159597E-2</v>
      </c>
      <c r="D127" s="132">
        <v>0.162989830339656</v>
      </c>
      <c r="E127" s="137">
        <f t="shared" si="3"/>
        <v>-0.26541560784728141</v>
      </c>
      <c r="F127" s="137">
        <f t="shared" si="4"/>
        <v>0.18769612049696222</v>
      </c>
      <c r="G127" s="138">
        <v>0.51989527420975701</v>
      </c>
      <c r="H127" s="138">
        <f t="shared" si="5"/>
        <v>0.48103553053459741</v>
      </c>
    </row>
    <row r="128" spans="1:8" x14ac:dyDescent="0.2">
      <c r="A128" t="s">
        <v>641</v>
      </c>
      <c r="B128" t="s">
        <v>61</v>
      </c>
      <c r="C128" s="132">
        <v>-4.52717105317407E-2</v>
      </c>
      <c r="D128" s="132">
        <v>0.155846543871898</v>
      </c>
      <c r="E128" s="137">
        <f t="shared" si="3"/>
        <v>-0.26189840651367891</v>
      </c>
      <c r="F128" s="137">
        <f t="shared" si="4"/>
        <v>0.17135498545019751</v>
      </c>
      <c r="G128" s="138">
        <v>0.51989527420975701</v>
      </c>
      <c r="H128" s="138">
        <f t="shared" si="5"/>
        <v>0.47462356367801628</v>
      </c>
    </row>
    <row r="129" spans="1:8" x14ac:dyDescent="0.2">
      <c r="A129" t="s">
        <v>648</v>
      </c>
      <c r="B129" t="s">
        <v>61</v>
      </c>
      <c r="C129" s="132">
        <v>-4.9800379152801701E-2</v>
      </c>
      <c r="D129" s="132">
        <v>0.15087470720283999</v>
      </c>
      <c r="E129" s="137">
        <f t="shared" si="3"/>
        <v>-0.25951622216474929</v>
      </c>
      <c r="F129" s="137">
        <f t="shared" si="4"/>
        <v>0.15991546385914587</v>
      </c>
      <c r="G129" s="138">
        <v>0.51989527420975701</v>
      </c>
      <c r="H129" s="138">
        <f t="shared" si="5"/>
        <v>0.47009489505695529</v>
      </c>
    </row>
    <row r="130" spans="1:8" x14ac:dyDescent="0.2">
      <c r="A130" t="s">
        <v>629</v>
      </c>
      <c r="B130" t="s">
        <v>61</v>
      </c>
      <c r="C130" s="132">
        <v>-5.3528442573177001E-2</v>
      </c>
      <c r="D130" s="132">
        <v>0.144158761851961</v>
      </c>
      <c r="E130" s="137">
        <f t="shared" si="3"/>
        <v>-0.25390912154740275</v>
      </c>
      <c r="F130" s="137">
        <f t="shared" si="4"/>
        <v>0.14685223640104877</v>
      </c>
      <c r="G130" s="138">
        <v>0.51989527420975701</v>
      </c>
      <c r="H130" s="138">
        <f t="shared" si="5"/>
        <v>0.46636683163657999</v>
      </c>
    </row>
    <row r="131" spans="1:8" x14ac:dyDescent="0.2">
      <c r="A131" t="s">
        <v>626</v>
      </c>
      <c r="B131" t="s">
        <v>61</v>
      </c>
      <c r="C131" s="132">
        <v>-0.12874775909868599</v>
      </c>
      <c r="D131" s="132">
        <v>0.16621249330283999</v>
      </c>
      <c r="E131" s="137">
        <f t="shared" ref="E131:E141" si="6">C131-1.39*D131</f>
        <v>-0.35978312478963359</v>
      </c>
      <c r="F131" s="137">
        <f t="shared" ref="F131:F141" si="7">C131+1.39*D131</f>
        <v>0.10228760659226158</v>
      </c>
      <c r="G131" s="138">
        <v>0.51989527420975701</v>
      </c>
      <c r="H131" s="138">
        <f t="shared" ref="H131:H141" si="8">C131+G131</f>
        <v>0.39114751511107104</v>
      </c>
    </row>
    <row r="132" spans="1:8" x14ac:dyDescent="0.2">
      <c r="A132" t="s">
        <v>637</v>
      </c>
      <c r="B132" t="s">
        <v>61</v>
      </c>
      <c r="C132" s="132">
        <v>-0.14443919252231299</v>
      </c>
      <c r="D132" s="132">
        <v>0.16336712023972799</v>
      </c>
      <c r="E132" s="137">
        <f t="shared" si="6"/>
        <v>-0.37151948965553488</v>
      </c>
      <c r="F132" s="137">
        <f t="shared" si="7"/>
        <v>8.26411046109089E-2</v>
      </c>
      <c r="G132" s="138">
        <v>0.51989527420975701</v>
      </c>
      <c r="H132" s="138">
        <f t="shared" si="8"/>
        <v>0.37545608168744404</v>
      </c>
    </row>
    <row r="133" spans="1:8" x14ac:dyDescent="0.2">
      <c r="A133" t="s">
        <v>623</v>
      </c>
      <c r="B133" t="s">
        <v>61</v>
      </c>
      <c r="C133" s="132">
        <v>-0.14806342212154799</v>
      </c>
      <c r="D133" s="132">
        <v>0.14640982344532699</v>
      </c>
      <c r="E133" s="137">
        <f t="shared" si="6"/>
        <v>-0.35157307671055249</v>
      </c>
      <c r="F133" s="137">
        <f t="shared" si="7"/>
        <v>5.5446232467456502E-2</v>
      </c>
      <c r="G133" s="138">
        <v>0.51989527420975701</v>
      </c>
      <c r="H133" s="138">
        <f t="shared" si="8"/>
        <v>0.37183185208820901</v>
      </c>
    </row>
    <row r="134" spans="1:8" x14ac:dyDescent="0.2">
      <c r="A134" t="s">
        <v>631</v>
      </c>
      <c r="B134" t="s">
        <v>61</v>
      </c>
      <c r="C134" s="132">
        <v>-0.151739951348797</v>
      </c>
      <c r="D134" s="132">
        <v>0.14387820899110201</v>
      </c>
      <c r="E134" s="137">
        <f t="shared" si="6"/>
        <v>-0.35173066184642876</v>
      </c>
      <c r="F134" s="137">
        <f t="shared" si="7"/>
        <v>4.8250759148834782E-2</v>
      </c>
      <c r="G134" s="138">
        <v>0.51989527420975701</v>
      </c>
      <c r="H134" s="138">
        <f t="shared" si="8"/>
        <v>0.36815532286095998</v>
      </c>
    </row>
    <row r="135" spans="1:8" x14ac:dyDescent="0.2">
      <c r="A135" t="s">
        <v>635</v>
      </c>
      <c r="B135" t="s">
        <v>61</v>
      </c>
      <c r="C135" s="132">
        <v>-0.16705278281209901</v>
      </c>
      <c r="D135" s="132">
        <v>0.16707168424341101</v>
      </c>
      <c r="E135" s="137">
        <f t="shared" si="6"/>
        <v>-0.39928242391044033</v>
      </c>
      <c r="F135" s="137">
        <f t="shared" si="7"/>
        <v>6.5176858286242284E-2</v>
      </c>
      <c r="G135" s="138">
        <v>0.51989527420975701</v>
      </c>
      <c r="H135" s="138">
        <f t="shared" si="8"/>
        <v>0.352842491397658</v>
      </c>
    </row>
    <row r="136" spans="1:8" x14ac:dyDescent="0.2">
      <c r="A136" t="s">
        <v>619</v>
      </c>
      <c r="B136" t="s">
        <v>61</v>
      </c>
      <c r="C136" s="132">
        <v>-0.18590849982586699</v>
      </c>
      <c r="D136" s="132">
        <v>0.17639952363803699</v>
      </c>
      <c r="E136" s="137">
        <f t="shared" si="6"/>
        <v>-0.43110383768273841</v>
      </c>
      <c r="F136" s="137">
        <f t="shared" si="7"/>
        <v>5.9286838031004402E-2</v>
      </c>
      <c r="G136" s="138">
        <v>0.51989527420975701</v>
      </c>
      <c r="H136" s="138">
        <f t="shared" si="8"/>
        <v>0.33398677438389002</v>
      </c>
    </row>
    <row r="137" spans="1:8" x14ac:dyDescent="0.2">
      <c r="A137" t="s">
        <v>644</v>
      </c>
      <c r="B137" t="s">
        <v>61</v>
      </c>
      <c r="C137" s="132">
        <v>-0.19055223962989901</v>
      </c>
      <c r="D137" s="132">
        <v>0.115869411303685</v>
      </c>
      <c r="E137" s="137">
        <f t="shared" si="6"/>
        <v>-0.35161072134202115</v>
      </c>
      <c r="F137" s="137">
        <f t="shared" si="7"/>
        <v>-2.9493757917776864E-2</v>
      </c>
      <c r="G137" s="138">
        <v>0.51989527420975701</v>
      </c>
      <c r="H137" s="138">
        <f t="shared" si="8"/>
        <v>0.32934303457985803</v>
      </c>
    </row>
    <row r="138" spans="1:8" x14ac:dyDescent="0.2">
      <c r="A138" t="s">
        <v>649</v>
      </c>
      <c r="B138" t="s">
        <v>61</v>
      </c>
      <c r="C138" s="132">
        <v>-0.19522876241505999</v>
      </c>
      <c r="D138" s="132">
        <v>0.142821106034454</v>
      </c>
      <c r="E138" s="137">
        <f t="shared" si="6"/>
        <v>-0.39375009980295106</v>
      </c>
      <c r="F138" s="137">
        <f t="shared" si="7"/>
        <v>3.2925749728310583E-3</v>
      </c>
      <c r="G138" s="138">
        <v>0.51989527420975701</v>
      </c>
      <c r="H138" s="138">
        <f t="shared" si="8"/>
        <v>0.32466651179469702</v>
      </c>
    </row>
    <row r="139" spans="1:8" x14ac:dyDescent="0.2">
      <c r="A139" t="s">
        <v>650</v>
      </c>
      <c r="B139" t="s">
        <v>61</v>
      </c>
      <c r="C139" s="132">
        <v>-0.23004749911115999</v>
      </c>
      <c r="D139" s="132">
        <v>0.143234985086585</v>
      </c>
      <c r="E139" s="137">
        <f t="shared" si="6"/>
        <v>-0.42914412838151311</v>
      </c>
      <c r="F139" s="137">
        <f t="shared" si="7"/>
        <v>-3.0950869840806861E-2</v>
      </c>
      <c r="G139" s="138">
        <v>0.51989527420975701</v>
      </c>
      <c r="H139" s="138">
        <f t="shared" si="8"/>
        <v>0.28984777509859705</v>
      </c>
    </row>
    <row r="140" spans="1:8" x14ac:dyDescent="0.2">
      <c r="A140" t="s">
        <v>639</v>
      </c>
      <c r="B140" t="s">
        <v>61</v>
      </c>
      <c r="C140" s="132">
        <v>-0.246955629966394</v>
      </c>
      <c r="D140" s="132">
        <v>0.17948638791178001</v>
      </c>
      <c r="E140" s="137">
        <f t="shared" si="6"/>
        <v>-0.49644170916376817</v>
      </c>
      <c r="F140" s="137">
        <f t="shared" si="7"/>
        <v>2.5304492309801974E-3</v>
      </c>
      <c r="G140" s="138">
        <v>0.51989527420975701</v>
      </c>
      <c r="H140" s="138">
        <f t="shared" si="8"/>
        <v>0.27293964424336303</v>
      </c>
    </row>
    <row r="141" spans="1:8" x14ac:dyDescent="0.2">
      <c r="A141" t="s">
        <v>643</v>
      </c>
      <c r="B141" t="s">
        <v>61</v>
      </c>
      <c r="C141" s="132">
        <v>-0.40701642060606702</v>
      </c>
      <c r="D141" s="132">
        <v>0.14169465525896</v>
      </c>
      <c r="E141" s="137">
        <f t="shared" si="6"/>
        <v>-0.60397199141602143</v>
      </c>
      <c r="F141" s="137">
        <f t="shared" si="7"/>
        <v>-0.21006084979611264</v>
      </c>
      <c r="G141" s="138">
        <v>0.51989527420975701</v>
      </c>
      <c r="H141" s="138">
        <f t="shared" si="8"/>
        <v>0.11287885360368999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1835-794F-E640-BAF0-2B9B5CC81A8F}">
  <dimension ref="A2:AE424"/>
  <sheetViews>
    <sheetView showGridLines="0" zoomScaleNormal="100" workbookViewId="0">
      <selection activeCell="AG23" sqref="AG23"/>
    </sheetView>
  </sheetViews>
  <sheetFormatPr baseColWidth="10" defaultColWidth="10.83203125" defaultRowHeight="14" x14ac:dyDescent="0.2"/>
  <cols>
    <col min="1" max="1" width="29.83203125" style="2" bestFit="1" customWidth="1"/>
    <col min="2" max="2" width="6.6640625" style="37" bestFit="1" customWidth="1"/>
    <col min="3" max="10" width="6.5" style="37" bestFit="1" customWidth="1"/>
    <col min="11" max="11" width="7.33203125" style="37" bestFit="1" customWidth="1"/>
    <col min="12" max="20" width="6.5" style="4" bestFit="1" customWidth="1"/>
    <col min="21" max="21" width="7.33203125" style="4" bestFit="1" customWidth="1"/>
    <col min="22" max="22" width="6.83203125" style="4" bestFit="1" customWidth="1"/>
    <col min="23" max="23" width="6.6640625" style="29" bestFit="1" customWidth="1"/>
    <col min="24" max="24" width="10.1640625" style="4" bestFit="1" customWidth="1"/>
    <col min="25" max="25" width="5.83203125" style="4" bestFit="1" customWidth="1"/>
    <col min="26" max="26" width="6.33203125" style="4" bestFit="1" customWidth="1"/>
    <col min="27" max="27" width="6.6640625" style="4" bestFit="1" customWidth="1"/>
    <col min="28" max="28" width="6.5" style="4" bestFit="1" customWidth="1"/>
    <col min="29" max="29" width="5.5" style="4" bestFit="1" customWidth="1"/>
    <col min="30" max="30" width="13.1640625" style="4" bestFit="1" customWidth="1"/>
    <col min="31" max="16384" width="10.83203125" style="2"/>
  </cols>
  <sheetData>
    <row r="2" spans="1:30" s="3" customFormat="1" ht="30" x14ac:dyDescent="0.2">
      <c r="A2" s="1" t="s">
        <v>306</v>
      </c>
      <c r="B2" s="39" t="s">
        <v>28</v>
      </c>
      <c r="C2" s="39" t="s">
        <v>29</v>
      </c>
      <c r="D2" s="39" t="s">
        <v>30</v>
      </c>
      <c r="E2" s="39" t="s">
        <v>31</v>
      </c>
      <c r="F2" s="39" t="s">
        <v>32</v>
      </c>
      <c r="G2" s="39" t="s">
        <v>33</v>
      </c>
      <c r="H2" s="39" t="s">
        <v>34</v>
      </c>
      <c r="I2" s="39" t="s">
        <v>35</v>
      </c>
      <c r="J2" s="39" t="s">
        <v>36</v>
      </c>
      <c r="K2" s="39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27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15" t="s">
        <v>105</v>
      </c>
      <c r="AD2" s="40" t="s">
        <v>106</v>
      </c>
    </row>
    <row r="3" spans="1:30" x14ac:dyDescent="0.2">
      <c r="A3" s="2" t="s">
        <v>17</v>
      </c>
      <c r="V3" s="13"/>
      <c r="W3" s="28"/>
      <c r="X3" s="13"/>
      <c r="Y3" s="13"/>
      <c r="Z3" s="13"/>
      <c r="AA3" s="13"/>
      <c r="AB3" s="13"/>
      <c r="AC3" s="2"/>
      <c r="AD3" s="38"/>
    </row>
    <row r="4" spans="1:30" x14ac:dyDescent="0.2">
      <c r="A4" s="5" t="s">
        <v>27</v>
      </c>
      <c r="B4" s="37">
        <v>0.20402518162934599</v>
      </c>
      <c r="C4" s="37">
        <v>0.19157065174007801</v>
      </c>
      <c r="D4" s="37">
        <v>0.20028498769467701</v>
      </c>
      <c r="E4" s="37">
        <v>0.18249591771184501</v>
      </c>
      <c r="F4" s="37">
        <v>0.18723476646830001</v>
      </c>
      <c r="G4" s="37">
        <v>0.163889086960646</v>
      </c>
      <c r="H4" s="37">
        <v>0.18832957561587099</v>
      </c>
      <c r="I4" s="37">
        <v>0.20227454569466799</v>
      </c>
      <c r="J4" s="37">
        <v>0.214823579962824</v>
      </c>
      <c r="K4" s="37">
        <v>0.187809668674952</v>
      </c>
      <c r="L4" s="4">
        <v>0.22239869958199299</v>
      </c>
      <c r="M4" s="4">
        <v>0.22252653285090501</v>
      </c>
      <c r="N4" s="4">
        <v>0.22230759579214601</v>
      </c>
      <c r="O4" s="4">
        <v>0.22226269191905099</v>
      </c>
      <c r="P4" s="4">
        <v>0.222429852474434</v>
      </c>
      <c r="Q4" s="4">
        <v>0.22268417369792901</v>
      </c>
      <c r="R4" s="4">
        <v>0.2224388791436</v>
      </c>
      <c r="S4" s="4">
        <v>0.22231220235060201</v>
      </c>
      <c r="T4" s="4">
        <v>0.22250004796262701</v>
      </c>
      <c r="U4" s="4">
        <v>0.222486958728737</v>
      </c>
      <c r="V4" s="13">
        <v>0.19227379621532101</v>
      </c>
      <c r="W4" s="28">
        <v>1.9705023961722999E-4</v>
      </c>
      <c r="X4" s="13">
        <v>4.9477237966809001E-2</v>
      </c>
      <c r="Y4" s="13">
        <v>4.9693993230387999E-2</v>
      </c>
      <c r="Z4" s="13">
        <v>0.222921495666945</v>
      </c>
      <c r="AA4" s="13">
        <v>0.86251797136058295</v>
      </c>
      <c r="AB4" s="13">
        <v>0.38840000000000002</v>
      </c>
      <c r="AC4" s="2"/>
      <c r="AD4" s="38" t="s">
        <v>319</v>
      </c>
    </row>
    <row r="5" spans="1:30" x14ac:dyDescent="0.2">
      <c r="A5" s="5" t="s">
        <v>165</v>
      </c>
      <c r="B5" s="37">
        <v>3.80682883654237E-3</v>
      </c>
      <c r="C5" s="37">
        <v>-9.3523547958941095E-3</v>
      </c>
      <c r="D5" s="37">
        <v>-2.2670918428594801E-4</v>
      </c>
      <c r="E5" s="37">
        <v>-2.0858184849563699E-2</v>
      </c>
      <c r="F5" s="37">
        <v>-1.44373500195706E-2</v>
      </c>
      <c r="G5" s="37">
        <v>-3.7686318670757099E-2</v>
      </c>
      <c r="H5" s="37">
        <v>-1.3112433238695299E-2</v>
      </c>
      <c r="I5" s="37">
        <v>1.9892508563578298E-3</v>
      </c>
      <c r="J5" s="37">
        <v>1.49480897673145E-2</v>
      </c>
      <c r="K5" s="37">
        <v>-1.3575932517176099E-2</v>
      </c>
      <c r="L5" s="4">
        <v>2.7797917400624501E-2</v>
      </c>
      <c r="M5" s="4">
        <v>2.7980668714437398E-2</v>
      </c>
      <c r="N5" s="4">
        <v>2.8076438601063299E-2</v>
      </c>
      <c r="O5" s="4">
        <v>2.7881664109691302E-2</v>
      </c>
      <c r="P5" s="4">
        <v>2.8047159810772201E-2</v>
      </c>
      <c r="Q5" s="4">
        <v>2.8057234280387099E-2</v>
      </c>
      <c r="R5" s="4">
        <v>2.8017060422339601E-2</v>
      </c>
      <c r="S5" s="4">
        <v>2.7856723688887999E-2</v>
      </c>
      <c r="T5" s="4">
        <v>2.7993101499884099E-2</v>
      </c>
      <c r="U5" s="4">
        <v>2.80186027164341E-2</v>
      </c>
      <c r="V5" s="13">
        <v>-8.8505113815728308E-3</v>
      </c>
      <c r="W5" s="28">
        <v>2.18455365276794E-4</v>
      </c>
      <c r="X5" s="13">
        <v>7.8247757596317598E-4</v>
      </c>
      <c r="Y5" s="13">
        <v>1.0227784777676501E-3</v>
      </c>
      <c r="Z5" s="13">
        <v>3.1980908019749101E-2</v>
      </c>
      <c r="AA5" s="13">
        <v>-0.27674359264932102</v>
      </c>
      <c r="AB5" s="13">
        <v>0.78198000000000001</v>
      </c>
      <c r="AC5" s="2"/>
      <c r="AD5" s="38" t="s">
        <v>320</v>
      </c>
    </row>
    <row r="6" spans="1:30" x14ac:dyDescent="0.2">
      <c r="A6" s="5" t="s">
        <v>55</v>
      </c>
      <c r="B6" s="37">
        <v>0.34430327311046599</v>
      </c>
      <c r="C6" s="37">
        <v>0.34641016416347398</v>
      </c>
      <c r="D6" s="37">
        <v>0.344901550668472</v>
      </c>
      <c r="E6" s="37">
        <v>0.347772292730815</v>
      </c>
      <c r="F6" s="37">
        <v>0.34691023478563499</v>
      </c>
      <c r="G6" s="37">
        <v>0.35071840546499899</v>
      </c>
      <c r="H6" s="37">
        <v>0.346776153476613</v>
      </c>
      <c r="I6" s="37">
        <v>0.344554251557529</v>
      </c>
      <c r="J6" s="37">
        <v>0.34257378535875499</v>
      </c>
      <c r="K6" s="37">
        <v>0.34707327697148099</v>
      </c>
      <c r="L6" s="4">
        <v>5.4875016922930599E-2</v>
      </c>
      <c r="M6" s="4">
        <v>5.4912439681390902E-2</v>
      </c>
      <c r="N6" s="4">
        <v>5.4889833906377E-2</v>
      </c>
      <c r="O6" s="4">
        <v>5.4852718755274602E-2</v>
      </c>
      <c r="P6" s="4">
        <v>5.48608917946702E-2</v>
      </c>
      <c r="Q6" s="4">
        <v>5.4886799748225502E-2</v>
      </c>
      <c r="R6" s="4">
        <v>5.4868555313837199E-2</v>
      </c>
      <c r="S6" s="4">
        <v>5.4894915341201403E-2</v>
      </c>
      <c r="T6" s="4">
        <v>5.4892403650641602E-2</v>
      </c>
      <c r="U6" s="4">
        <v>5.4906943452209797E-2</v>
      </c>
      <c r="V6" s="13">
        <v>0.34619933882882398</v>
      </c>
      <c r="W6" s="28">
        <v>5.0747466722445204E-6</v>
      </c>
      <c r="X6" s="13">
        <v>3.0122594880631999E-3</v>
      </c>
      <c r="Y6" s="13">
        <v>3.0178417094026602E-3</v>
      </c>
      <c r="Z6" s="13">
        <v>5.49348860871001E-2</v>
      </c>
      <c r="AA6" s="13">
        <v>6.30199429702866</v>
      </c>
      <c r="AB6" s="13">
        <v>0</v>
      </c>
      <c r="AC6" s="2" t="s">
        <v>1</v>
      </c>
      <c r="AD6" s="38" t="s">
        <v>321</v>
      </c>
    </row>
    <row r="7" spans="1:30" x14ac:dyDescent="0.2">
      <c r="A7" s="5" t="s">
        <v>56</v>
      </c>
      <c r="B7" s="37">
        <v>-0.32856885476527498</v>
      </c>
      <c r="C7" s="37">
        <v>-0.33051150731752299</v>
      </c>
      <c r="D7" s="37">
        <v>-0.32911417785774499</v>
      </c>
      <c r="E7" s="37">
        <v>-0.33205719628026797</v>
      </c>
      <c r="F7" s="37">
        <v>-0.33118351653538503</v>
      </c>
      <c r="G7" s="37">
        <v>-0.33446202349653298</v>
      </c>
      <c r="H7" s="37">
        <v>-0.33099261671393299</v>
      </c>
      <c r="I7" s="37">
        <v>-0.328747855274583</v>
      </c>
      <c r="J7" s="37">
        <v>-0.32696486170940098</v>
      </c>
      <c r="K7" s="37">
        <v>-0.33102797910493098</v>
      </c>
      <c r="L7" s="4">
        <v>5.4126423398116297E-2</v>
      </c>
      <c r="M7" s="4">
        <v>5.4171808404799002E-2</v>
      </c>
      <c r="N7" s="4">
        <v>5.4143930221092998E-2</v>
      </c>
      <c r="O7" s="4">
        <v>5.4151409762826397E-2</v>
      </c>
      <c r="P7" s="4">
        <v>5.4158388587140303E-2</v>
      </c>
      <c r="Q7" s="4">
        <v>5.4163373339152103E-2</v>
      </c>
      <c r="R7" s="4">
        <v>5.4157948157188503E-2</v>
      </c>
      <c r="S7" s="4">
        <v>5.4199400166449599E-2</v>
      </c>
      <c r="T7" s="4">
        <v>5.4137805467258403E-2</v>
      </c>
      <c r="U7" s="4">
        <v>5.4154500149919002E-2</v>
      </c>
      <c r="V7" s="13">
        <v>-0.330363058905558</v>
      </c>
      <c r="W7" s="28">
        <v>4.4600845603897196E-6</v>
      </c>
      <c r="X7" s="13">
        <v>2.9329267154936502E-3</v>
      </c>
      <c r="Y7" s="13">
        <v>2.9378328085100801E-3</v>
      </c>
      <c r="Z7" s="13">
        <v>5.4201778647107901E-2</v>
      </c>
      <c r="AA7" s="13">
        <v>-6.09505937169435</v>
      </c>
      <c r="AB7" s="13">
        <v>0</v>
      </c>
      <c r="AC7" s="2" t="s">
        <v>1</v>
      </c>
      <c r="AD7" s="38" t="s">
        <v>322</v>
      </c>
    </row>
    <row r="8" spans="1:30" x14ac:dyDescent="0.2">
      <c r="A8" s="5" t="s">
        <v>57</v>
      </c>
      <c r="B8" s="37">
        <v>0.14511735016523999</v>
      </c>
      <c r="C8" s="37">
        <v>0.145556352904299</v>
      </c>
      <c r="D8" s="37">
        <v>0.14524758108060701</v>
      </c>
      <c r="E8" s="37">
        <v>0.146092156529156</v>
      </c>
      <c r="F8" s="37">
        <v>0.14592103750173199</v>
      </c>
      <c r="G8" s="37">
        <v>0.14663703551268101</v>
      </c>
      <c r="H8" s="37">
        <v>0.14558457390891</v>
      </c>
      <c r="I8" s="37">
        <v>0.14519418763790501</v>
      </c>
      <c r="J8" s="37">
        <v>0.14457933548982699</v>
      </c>
      <c r="K8" s="37">
        <v>0.14562514136815399</v>
      </c>
      <c r="L8" s="4">
        <v>5.6882788104019401E-2</v>
      </c>
      <c r="M8" s="4">
        <v>5.6876975589284597E-2</v>
      </c>
      <c r="N8" s="4">
        <v>5.6873948165542497E-2</v>
      </c>
      <c r="O8" s="4">
        <v>5.6875049726097901E-2</v>
      </c>
      <c r="P8" s="4">
        <v>5.6883703830098498E-2</v>
      </c>
      <c r="Q8" s="4">
        <v>5.6867935221065903E-2</v>
      </c>
      <c r="R8" s="4">
        <v>5.6872176601314398E-2</v>
      </c>
      <c r="S8" s="4">
        <v>5.6878713857068303E-2</v>
      </c>
      <c r="T8" s="4">
        <v>5.6894785576020998E-2</v>
      </c>
      <c r="U8" s="4">
        <v>5.6873680049980203E-2</v>
      </c>
      <c r="V8" s="13">
        <v>0.14555547520985099</v>
      </c>
      <c r="W8" s="28">
        <v>3.2969622298122001E-7</v>
      </c>
      <c r="X8" s="13">
        <v>3.23510416832658E-3</v>
      </c>
      <c r="Y8" s="13">
        <v>3.2354668341718598E-3</v>
      </c>
      <c r="Z8" s="13">
        <v>5.6881164142199597E-2</v>
      </c>
      <c r="AA8" s="13">
        <v>2.55893980731426</v>
      </c>
      <c r="AB8" s="13">
        <v>1.0500000000000001E-2</v>
      </c>
      <c r="AC8" s="2" t="s">
        <v>22</v>
      </c>
      <c r="AD8" s="38" t="s">
        <v>323</v>
      </c>
    </row>
    <row r="9" spans="1:30" x14ac:dyDescent="0.2">
      <c r="A9" s="5" t="s">
        <v>58</v>
      </c>
      <c r="B9" s="37">
        <v>0.53462031220285799</v>
      </c>
      <c r="C9" s="37">
        <v>0.54329874020128399</v>
      </c>
      <c r="D9" s="37">
        <v>0.53715723593511899</v>
      </c>
      <c r="E9" s="37">
        <v>0.54936043315796401</v>
      </c>
      <c r="F9" s="37">
        <v>0.54638792728711605</v>
      </c>
      <c r="G9" s="37">
        <v>0.56345202509523296</v>
      </c>
      <c r="H9" s="37">
        <v>0.54575405155885404</v>
      </c>
      <c r="I9" s="37">
        <v>0.53581757164611499</v>
      </c>
      <c r="J9" s="37">
        <v>0.52674842401786304</v>
      </c>
      <c r="K9" s="37">
        <v>0.54565219382104202</v>
      </c>
      <c r="L9" s="4">
        <v>0.19625101901723299</v>
      </c>
      <c r="M9" s="4">
        <v>0.196380747004851</v>
      </c>
      <c r="N9" s="4">
        <v>0.19626582759856101</v>
      </c>
      <c r="O9" s="4">
        <v>0.19618394284305299</v>
      </c>
      <c r="P9" s="4">
        <v>0.19632400343103801</v>
      </c>
      <c r="Q9" s="4">
        <v>0.196471503402048</v>
      </c>
      <c r="R9" s="4">
        <v>0.196358613025372</v>
      </c>
      <c r="S9" s="4">
        <v>0.196190129719683</v>
      </c>
      <c r="T9" s="4">
        <v>0.196415743618372</v>
      </c>
      <c r="U9" s="4">
        <v>0.196296298591111</v>
      </c>
      <c r="V9" s="13">
        <v>0.54282489149234503</v>
      </c>
      <c r="W9" s="28">
        <v>1.0051978867550901E-4</v>
      </c>
      <c r="X9" s="13">
        <v>3.8539109383453403E-2</v>
      </c>
      <c r="Y9" s="13">
        <v>3.8649681150996401E-2</v>
      </c>
      <c r="Z9" s="13">
        <v>0.19659522158739401</v>
      </c>
      <c r="AA9" s="13">
        <v>2.7611296302592998</v>
      </c>
      <c r="AB9" s="13">
        <v>5.7600000000000004E-3</v>
      </c>
      <c r="AC9" s="2" t="s">
        <v>108</v>
      </c>
      <c r="AD9" s="38" t="s">
        <v>324</v>
      </c>
    </row>
    <row r="10" spans="1:30" x14ac:dyDescent="0.2">
      <c r="A10" s="5" t="s">
        <v>59</v>
      </c>
      <c r="B10" s="37">
        <v>0.11050527205157901</v>
      </c>
      <c r="C10" s="37">
        <v>0.114370539685805</v>
      </c>
      <c r="D10" s="37">
        <v>0.111642359676938</v>
      </c>
      <c r="E10" s="37">
        <v>0.116297342864624</v>
      </c>
      <c r="F10" s="37">
        <v>0.115425279891449</v>
      </c>
      <c r="G10" s="37">
        <v>0.123600716860962</v>
      </c>
      <c r="H10" s="37">
        <v>0.115389592656522</v>
      </c>
      <c r="I10" s="37">
        <v>0.111100976424567</v>
      </c>
      <c r="J10" s="37">
        <v>0.106992334020932</v>
      </c>
      <c r="K10" s="37">
        <v>0.11526226881936601</v>
      </c>
      <c r="L10" s="4">
        <v>0.193126490345957</v>
      </c>
      <c r="M10" s="4">
        <v>0.193148654361225</v>
      </c>
      <c r="N10" s="4">
        <v>0.193089074106259</v>
      </c>
      <c r="O10" s="4">
        <v>0.19307625535071399</v>
      </c>
      <c r="P10" s="4">
        <v>0.193110988804756</v>
      </c>
      <c r="Q10" s="4">
        <v>0.193175104587024</v>
      </c>
      <c r="R10" s="4">
        <v>0.19312943580074099</v>
      </c>
      <c r="S10" s="4">
        <v>0.193085762920856</v>
      </c>
      <c r="T10" s="4">
        <v>0.19316186148287801</v>
      </c>
      <c r="U10" s="4">
        <v>0.19312480209685601</v>
      </c>
      <c r="V10" s="13">
        <v>0.114058668295275</v>
      </c>
      <c r="W10" s="28">
        <v>1.9821494781769601E-5</v>
      </c>
      <c r="X10" s="13">
        <v>3.7296433463564503E-2</v>
      </c>
      <c r="Y10" s="13">
        <v>3.7318237107824503E-2</v>
      </c>
      <c r="Z10" s="13">
        <v>0.19317928747105501</v>
      </c>
      <c r="AA10" s="13">
        <v>0.59042907647314202</v>
      </c>
      <c r="AB10" s="13">
        <v>0.55489999999999995</v>
      </c>
      <c r="AC10" s="2"/>
      <c r="AD10" s="38" t="s">
        <v>325</v>
      </c>
    </row>
    <row r="11" spans="1:30" x14ac:dyDescent="0.2">
      <c r="A11" s="5" t="s">
        <v>60</v>
      </c>
      <c r="B11" s="37">
        <v>0.192470897767925</v>
      </c>
      <c r="C11" s="37">
        <v>0.19715130799139999</v>
      </c>
      <c r="D11" s="37">
        <v>0.19387324474784401</v>
      </c>
      <c r="E11" s="37">
        <v>0.200136913309786</v>
      </c>
      <c r="F11" s="37">
        <v>0.19862108935015399</v>
      </c>
      <c r="G11" s="37">
        <v>0.20821355895190299</v>
      </c>
      <c r="H11" s="37">
        <v>0.198569240227357</v>
      </c>
      <c r="I11" s="37">
        <v>0.193213662600073</v>
      </c>
      <c r="J11" s="37">
        <v>0.18780534779781</v>
      </c>
      <c r="K11" s="37">
        <v>0.198585552468906</v>
      </c>
      <c r="L11" s="4">
        <v>0.207109052965114</v>
      </c>
      <c r="M11" s="4">
        <v>0.20712652740040899</v>
      </c>
      <c r="N11" s="4">
        <v>0.20708285893644901</v>
      </c>
      <c r="O11" s="4">
        <v>0.20706436725913899</v>
      </c>
      <c r="P11" s="4">
        <v>0.207093832081298</v>
      </c>
      <c r="Q11" s="4">
        <v>0.207161889831732</v>
      </c>
      <c r="R11" s="4">
        <v>0.20712581289412399</v>
      </c>
      <c r="S11" s="4">
        <v>0.20704518246979101</v>
      </c>
      <c r="T11" s="4">
        <v>0.20719007142301499</v>
      </c>
      <c r="U11" s="4">
        <v>0.20712664136405601</v>
      </c>
      <c r="V11" s="13">
        <v>0.19686408152131599</v>
      </c>
      <c r="W11" s="28">
        <v>3.0243783658387899E-5</v>
      </c>
      <c r="X11" s="13">
        <v>4.2895640592158002E-2</v>
      </c>
      <c r="Y11" s="13">
        <v>4.2928908754182198E-2</v>
      </c>
      <c r="Z11" s="13">
        <v>0.20719292640962</v>
      </c>
      <c r="AA11" s="13">
        <v>0.95014866063581704</v>
      </c>
      <c r="AB11" s="13">
        <v>0.34204000000000001</v>
      </c>
      <c r="AC11" s="2"/>
      <c r="AD11" s="38" t="s">
        <v>326</v>
      </c>
    </row>
    <row r="12" spans="1:30" x14ac:dyDescent="0.2">
      <c r="A12" s="5" t="s">
        <v>61</v>
      </c>
      <c r="B12" s="37">
        <v>0.54665545357328105</v>
      </c>
      <c r="C12" s="37">
        <v>0.54831824867281498</v>
      </c>
      <c r="D12" s="37">
        <v>0.547160355324113</v>
      </c>
      <c r="E12" s="37">
        <v>0.55001878893096501</v>
      </c>
      <c r="F12" s="37">
        <v>0.54885143158231497</v>
      </c>
      <c r="G12" s="37">
        <v>0.55201832330338496</v>
      </c>
      <c r="H12" s="37">
        <v>0.54891731505029995</v>
      </c>
      <c r="I12" s="37">
        <v>0.54688612667010905</v>
      </c>
      <c r="J12" s="37">
        <v>0.54525324395810404</v>
      </c>
      <c r="K12" s="37">
        <v>0.54890447777731199</v>
      </c>
      <c r="L12" s="4">
        <v>5.11317757633548E-2</v>
      </c>
      <c r="M12" s="4">
        <v>5.1137610955683602E-2</v>
      </c>
      <c r="N12" s="4">
        <v>5.1139460699346599E-2</v>
      </c>
      <c r="O12" s="4">
        <v>5.1161498130534201E-2</v>
      </c>
      <c r="P12" s="4">
        <v>5.1124485179534898E-2</v>
      </c>
      <c r="Q12" s="4">
        <v>5.1149914740853702E-2</v>
      </c>
      <c r="R12" s="4">
        <v>5.1156853815608298E-2</v>
      </c>
      <c r="S12" s="4">
        <v>5.1129182557074798E-2</v>
      </c>
      <c r="T12" s="4">
        <v>5.1134119877800199E-2</v>
      </c>
      <c r="U12" s="4">
        <v>5.11455589644597E-2</v>
      </c>
      <c r="V12" s="13">
        <v>0.54829837648427004</v>
      </c>
      <c r="W12" s="28">
        <v>3.6795668207797102E-6</v>
      </c>
      <c r="X12" s="13">
        <v>2.6154067260149099E-3</v>
      </c>
      <c r="Y12" s="13">
        <v>2.61945424951777E-3</v>
      </c>
      <c r="Z12" s="13">
        <v>5.1180604231659502E-2</v>
      </c>
      <c r="AA12" s="13">
        <v>10.7130110071092</v>
      </c>
      <c r="AB12" s="13">
        <v>0</v>
      </c>
      <c r="AC12" s="2" t="s">
        <v>1</v>
      </c>
      <c r="AD12" s="38" t="s">
        <v>327</v>
      </c>
    </row>
    <row r="13" spans="1:30" x14ac:dyDescent="0.2">
      <c r="A13" s="5" t="s">
        <v>2</v>
      </c>
      <c r="B13" s="37">
        <v>0.16945599246324899</v>
      </c>
      <c r="C13" s="37">
        <v>0.16961387964349101</v>
      </c>
      <c r="D13" s="37">
        <v>0.16950081388399099</v>
      </c>
      <c r="E13" s="37">
        <v>0.16973886954693501</v>
      </c>
      <c r="F13" s="37">
        <v>0.16966620576417599</v>
      </c>
      <c r="G13" s="37">
        <v>0.16994343117307001</v>
      </c>
      <c r="H13" s="37">
        <v>0.16964333393386</v>
      </c>
      <c r="I13" s="37">
        <v>0.16946913568236099</v>
      </c>
      <c r="J13" s="37">
        <v>0.16933085887743901</v>
      </c>
      <c r="K13" s="37">
        <v>0.169657894148347</v>
      </c>
      <c r="L13" s="4">
        <v>7.6076609138231999E-3</v>
      </c>
      <c r="M13" s="4">
        <v>7.6107574907719197E-3</v>
      </c>
      <c r="N13" s="4">
        <v>7.6083102439666603E-3</v>
      </c>
      <c r="O13" s="4">
        <v>7.6110096772617104E-3</v>
      </c>
      <c r="P13" s="4">
        <v>7.6107022660752404E-3</v>
      </c>
      <c r="Q13" s="4">
        <v>7.6137265267546498E-3</v>
      </c>
      <c r="R13" s="4">
        <v>7.6098376330339399E-3</v>
      </c>
      <c r="S13" s="4">
        <v>7.61235793360785E-3</v>
      </c>
      <c r="T13" s="4">
        <v>7.6065431647526303E-3</v>
      </c>
      <c r="U13" s="4">
        <v>7.61044080989537E-3</v>
      </c>
      <c r="V13" s="13">
        <v>0.169602041511692</v>
      </c>
      <c r="W13" s="28">
        <v>2.9681324854079798E-8</v>
      </c>
      <c r="X13" s="13">
        <v>5.7914153819459199E-5</v>
      </c>
      <c r="Y13" s="13">
        <v>5.7946803276798699E-5</v>
      </c>
      <c r="Z13" s="13">
        <v>7.6122797686894502E-3</v>
      </c>
      <c r="AA13" s="13">
        <v>22.280058887127701</v>
      </c>
      <c r="AB13" s="13">
        <v>0</v>
      </c>
      <c r="AC13" s="2" t="s">
        <v>1</v>
      </c>
      <c r="AD13" s="38" t="s">
        <v>328</v>
      </c>
    </row>
    <row r="14" spans="1:30" x14ac:dyDescent="0.2">
      <c r="A14" s="5" t="s">
        <v>62</v>
      </c>
      <c r="B14" s="37">
        <v>-0.22514807124144201</v>
      </c>
      <c r="C14" s="37">
        <v>-0.225138700784176</v>
      </c>
      <c r="D14" s="37">
        <v>-0.22521101266047899</v>
      </c>
      <c r="E14" s="37">
        <v>-0.225461478864001</v>
      </c>
      <c r="F14" s="37">
        <v>-0.22538430517892399</v>
      </c>
      <c r="G14" s="37">
        <v>-0.22571593985445401</v>
      </c>
      <c r="H14" s="37">
        <v>-0.225629077377863</v>
      </c>
      <c r="I14" s="37">
        <v>-0.225160639255408</v>
      </c>
      <c r="J14" s="37">
        <v>-0.22471658770703101</v>
      </c>
      <c r="K14" s="37">
        <v>-0.225615136549801</v>
      </c>
      <c r="L14" s="4">
        <v>0.106085898511425</v>
      </c>
      <c r="M14" s="4">
        <v>0.106084900592987</v>
      </c>
      <c r="N14" s="4">
        <v>0.106089919930694</v>
      </c>
      <c r="O14" s="4">
        <v>0.10608737668275101</v>
      </c>
      <c r="P14" s="4">
        <v>0.106086099366807</v>
      </c>
      <c r="Q14" s="4">
        <v>0.106089619936235</v>
      </c>
      <c r="R14" s="4">
        <v>0.106087074882912</v>
      </c>
      <c r="S14" s="4">
        <v>0.106086114040811</v>
      </c>
      <c r="T14" s="4">
        <v>0.106093681946965</v>
      </c>
      <c r="U14" s="4">
        <v>0.10608854862735199</v>
      </c>
      <c r="V14" s="13">
        <v>-0.22531809494735799</v>
      </c>
      <c r="W14" s="28">
        <v>9.1925255077342905E-8</v>
      </c>
      <c r="X14" s="13">
        <v>1.1254647508462201E-2</v>
      </c>
      <c r="Y14" s="13">
        <v>1.1254748626242801E-2</v>
      </c>
      <c r="Z14" s="13">
        <v>0.106088400055062</v>
      </c>
      <c r="AA14" s="13">
        <v>-2.1238711756461002</v>
      </c>
      <c r="AB14" s="13">
        <v>3.3680000000000002E-2</v>
      </c>
      <c r="AC14" s="2" t="s">
        <v>22</v>
      </c>
      <c r="AD14" s="38" t="s">
        <v>329</v>
      </c>
    </row>
    <row r="15" spans="1:30" x14ac:dyDescent="0.2">
      <c r="A15" s="5" t="s">
        <v>63</v>
      </c>
      <c r="B15" s="37">
        <v>0.57807016633124497</v>
      </c>
      <c r="C15" s="37">
        <v>0.58409167177360199</v>
      </c>
      <c r="D15" s="37">
        <v>0.57996865157599498</v>
      </c>
      <c r="E15" s="37">
        <v>0.58923295746382398</v>
      </c>
      <c r="F15" s="37">
        <v>0.58647807897626303</v>
      </c>
      <c r="G15" s="37">
        <v>0.59681650688530696</v>
      </c>
      <c r="H15" s="37">
        <v>0.58571475939682804</v>
      </c>
      <c r="I15" s="37">
        <v>0.57896424278532599</v>
      </c>
      <c r="J15" s="37">
        <v>0.57326334909473198</v>
      </c>
      <c r="K15" s="37">
        <v>0.58620760358899204</v>
      </c>
      <c r="L15" s="4">
        <v>8.1531382301317096E-2</v>
      </c>
      <c r="M15" s="4">
        <v>8.1449859911638597E-2</v>
      </c>
      <c r="N15" s="4">
        <v>8.1409934401801207E-2</v>
      </c>
      <c r="O15" s="4">
        <v>8.1427228909078997E-2</v>
      </c>
      <c r="P15" s="4">
        <v>8.1479422734170706E-2</v>
      </c>
      <c r="Q15" s="4">
        <v>8.14411811650744E-2</v>
      </c>
      <c r="R15" s="4">
        <v>8.1424328046573805E-2</v>
      </c>
      <c r="S15" s="4">
        <v>8.1457083787077E-2</v>
      </c>
      <c r="T15" s="4">
        <v>8.1414889186210704E-2</v>
      </c>
      <c r="U15" s="4">
        <v>8.1517368997367404E-2</v>
      </c>
      <c r="V15" s="13">
        <v>0.583880798787211</v>
      </c>
      <c r="W15" s="28">
        <v>4.41685574034852E-5</v>
      </c>
      <c r="X15" s="13">
        <v>6.6349622651749197E-3</v>
      </c>
      <c r="Y15" s="13">
        <v>6.6835476783187603E-3</v>
      </c>
      <c r="Z15" s="13">
        <v>8.1752967397634893E-2</v>
      </c>
      <c r="AA15" s="13">
        <v>7.1420135240754901</v>
      </c>
      <c r="AB15" s="13">
        <v>0</v>
      </c>
      <c r="AC15" s="2" t="s">
        <v>1</v>
      </c>
      <c r="AD15" s="38" t="s">
        <v>330</v>
      </c>
    </row>
    <row r="16" spans="1:30" x14ac:dyDescent="0.2">
      <c r="A16" s="5" t="s">
        <v>64</v>
      </c>
      <c r="B16" s="37">
        <v>9.8452042106401294E-2</v>
      </c>
      <c r="C16" s="37">
        <v>0.101385534851477</v>
      </c>
      <c r="D16" s="37">
        <v>9.9363983969809097E-2</v>
      </c>
      <c r="E16" s="37">
        <v>0.10395023167699501</v>
      </c>
      <c r="F16" s="37">
        <v>0.102763852405092</v>
      </c>
      <c r="G16" s="37">
        <v>0.108095431450561</v>
      </c>
      <c r="H16" s="37">
        <v>0.10217704442477001</v>
      </c>
      <c r="I16" s="37">
        <v>9.8863345663211602E-2</v>
      </c>
      <c r="J16" s="37">
        <v>9.6235271152573798E-2</v>
      </c>
      <c r="K16" s="37">
        <v>0.10236408012717001</v>
      </c>
      <c r="L16" s="4">
        <v>7.7494660880100194E-2</v>
      </c>
      <c r="M16" s="4">
        <v>7.7482214394461804E-2</v>
      </c>
      <c r="N16" s="4">
        <v>7.7471772667181901E-2</v>
      </c>
      <c r="O16" s="4">
        <v>7.7479464800275802E-2</v>
      </c>
      <c r="P16" s="4">
        <v>7.7523836429761503E-2</v>
      </c>
      <c r="Q16" s="4">
        <v>7.7504930655205195E-2</v>
      </c>
      <c r="R16" s="4">
        <v>7.7473428228286997E-2</v>
      </c>
      <c r="S16" s="4">
        <v>7.7496030115869197E-2</v>
      </c>
      <c r="T16" s="4">
        <v>7.7456196568041702E-2</v>
      </c>
      <c r="U16" s="4">
        <v>7.7487865755482499E-2</v>
      </c>
      <c r="V16" s="13">
        <v>0.101365081782806</v>
      </c>
      <c r="W16" s="28">
        <v>1.11842998398957E-5</v>
      </c>
      <c r="X16" s="13">
        <v>6.0042417020270402E-3</v>
      </c>
      <c r="Y16" s="13">
        <v>6.0165444318509304E-3</v>
      </c>
      <c r="Z16" s="13">
        <v>7.7566387255375804E-2</v>
      </c>
      <c r="AA16" s="13">
        <v>1.30681710686198</v>
      </c>
      <c r="AB16" s="13">
        <v>0.19127</v>
      </c>
      <c r="AC16" s="2"/>
      <c r="AD16" s="38" t="s">
        <v>331</v>
      </c>
    </row>
    <row r="17" spans="1:30" x14ac:dyDescent="0.2">
      <c r="A17" s="5" t="s">
        <v>65</v>
      </c>
      <c r="B17" s="37">
        <v>-6.7466509732322696E-2</v>
      </c>
      <c r="C17" s="37">
        <v>-6.6958081968064007E-2</v>
      </c>
      <c r="D17" s="37">
        <v>-6.7323212497914703E-2</v>
      </c>
      <c r="E17" s="37">
        <v>-6.6575333503908804E-2</v>
      </c>
      <c r="F17" s="37">
        <v>-6.6712112410486205E-2</v>
      </c>
      <c r="G17" s="37">
        <v>-6.57867040381451E-2</v>
      </c>
      <c r="H17" s="37">
        <v>-6.6847585912395605E-2</v>
      </c>
      <c r="I17" s="37">
        <v>-6.7427543399558199E-2</v>
      </c>
      <c r="J17" s="37">
        <v>-6.7911690428587801E-2</v>
      </c>
      <c r="K17" s="37">
        <v>-6.6761226523691194E-2</v>
      </c>
      <c r="L17" s="4">
        <v>0.10118966587898701</v>
      </c>
      <c r="M17" s="4">
        <v>0.10131755306802</v>
      </c>
      <c r="N17" s="4">
        <v>0.101229425688258</v>
      </c>
      <c r="O17" s="4">
        <v>0.101459231941656</v>
      </c>
      <c r="P17" s="4">
        <v>0.101373782342411</v>
      </c>
      <c r="Q17" s="4">
        <v>0.10167176957347999</v>
      </c>
      <c r="R17" s="4">
        <v>0.101337285093755</v>
      </c>
      <c r="S17" s="4">
        <v>0.10121042332302201</v>
      </c>
      <c r="T17" s="4">
        <v>0.101064912180445</v>
      </c>
      <c r="U17" s="4">
        <v>0.101388082201219</v>
      </c>
      <c r="V17" s="13">
        <v>-6.6977000041507403E-2</v>
      </c>
      <c r="W17" s="28">
        <v>3.4978760010889502E-7</v>
      </c>
      <c r="X17" s="13">
        <v>1.02666214712247E-2</v>
      </c>
      <c r="Y17" s="13">
        <v>1.0267006237584799E-2</v>
      </c>
      <c r="Z17" s="13">
        <v>0.101326236669408</v>
      </c>
      <c r="AA17" s="13">
        <v>-0.66100352922442096</v>
      </c>
      <c r="AB17" s="13">
        <v>0.50861000000000001</v>
      </c>
      <c r="AC17" s="2"/>
      <c r="AD17" s="38" t="s">
        <v>332</v>
      </c>
    </row>
    <row r="18" spans="1:30" x14ac:dyDescent="0.2">
      <c r="A18" s="5" t="s">
        <v>5</v>
      </c>
      <c r="B18" s="37">
        <v>-2.8919656929391399E-2</v>
      </c>
      <c r="C18" s="37">
        <v>-3.1586694816477398E-2</v>
      </c>
      <c r="D18" s="37">
        <v>-2.9709165226355101E-2</v>
      </c>
      <c r="E18" s="37">
        <v>-3.33633615143413E-2</v>
      </c>
      <c r="F18" s="37">
        <v>-3.2406448243781499E-2</v>
      </c>
      <c r="G18" s="37">
        <v>-3.6928526348435603E-2</v>
      </c>
      <c r="H18" s="37">
        <v>-3.23190133731961E-2</v>
      </c>
      <c r="I18" s="37">
        <v>-2.9285264867723301E-2</v>
      </c>
      <c r="J18" s="37">
        <v>-2.64166281699145E-2</v>
      </c>
      <c r="K18" s="37">
        <v>-3.2392183413883099E-2</v>
      </c>
      <c r="L18" s="4">
        <v>0.13882980425372499</v>
      </c>
      <c r="M18" s="4">
        <v>0.139018327389135</v>
      </c>
      <c r="N18" s="4">
        <v>0.138910685910343</v>
      </c>
      <c r="O18" s="4">
        <v>0.13918397655946299</v>
      </c>
      <c r="P18" s="4">
        <v>0.13907776779886899</v>
      </c>
      <c r="Q18" s="4">
        <v>0.13949359700039299</v>
      </c>
      <c r="R18" s="4">
        <v>0.13904305481614199</v>
      </c>
      <c r="S18" s="4">
        <v>0.13884651456389299</v>
      </c>
      <c r="T18" s="4">
        <v>0.13868354153163001</v>
      </c>
      <c r="U18" s="4">
        <v>0.139109266031859</v>
      </c>
      <c r="V18" s="13">
        <v>-3.1332694290349898E-2</v>
      </c>
      <c r="W18" s="28">
        <v>8.3964468245438606E-6</v>
      </c>
      <c r="X18" s="13">
        <v>1.9326509527703602E-2</v>
      </c>
      <c r="Y18" s="13">
        <v>1.9335745619210601E-2</v>
      </c>
      <c r="Z18" s="13">
        <v>0.13905303167932201</v>
      </c>
      <c r="AA18" s="13">
        <v>-0.22532909863201001</v>
      </c>
      <c r="AB18" s="13">
        <v>0.82172000000000001</v>
      </c>
      <c r="AC18" s="2"/>
      <c r="AD18" s="38" t="s">
        <v>333</v>
      </c>
    </row>
    <row r="19" spans="1:30" x14ac:dyDescent="0.2">
      <c r="A19" s="5" t="s">
        <v>66</v>
      </c>
      <c r="B19" s="37">
        <v>4.7067602319322201E-2</v>
      </c>
      <c r="C19" s="37">
        <v>4.7154049728166003E-2</v>
      </c>
      <c r="D19" s="37">
        <v>4.7097976667676199E-2</v>
      </c>
      <c r="E19" s="37">
        <v>4.7289476620864003E-2</v>
      </c>
      <c r="F19" s="37">
        <v>4.7295470310044899E-2</v>
      </c>
      <c r="G19" s="37">
        <v>4.7466002688678899E-2</v>
      </c>
      <c r="H19" s="37">
        <v>4.7319774267897602E-2</v>
      </c>
      <c r="I19" s="37">
        <v>4.7070878666481998E-2</v>
      </c>
      <c r="J19" s="37">
        <v>4.6962625287890303E-2</v>
      </c>
      <c r="K19" s="37">
        <v>4.7331587477106703E-2</v>
      </c>
      <c r="L19" s="4">
        <v>0.11962566052321</v>
      </c>
      <c r="M19" s="4">
        <v>0.119771591195577</v>
      </c>
      <c r="N19" s="4">
        <v>0.119672423536115</v>
      </c>
      <c r="O19" s="4">
        <v>0.119937564211332</v>
      </c>
      <c r="P19" s="4">
        <v>0.119835807169323</v>
      </c>
      <c r="Q19" s="4">
        <v>0.120181427108325</v>
      </c>
      <c r="R19" s="4">
        <v>0.119795840296694</v>
      </c>
      <c r="S19" s="4">
        <v>0.11964501594016499</v>
      </c>
      <c r="T19" s="4">
        <v>0.119480271281712</v>
      </c>
      <c r="U19" s="4">
        <v>0.119853578292967</v>
      </c>
      <c r="V19" s="13">
        <v>4.7205544403412902E-2</v>
      </c>
      <c r="W19" s="28">
        <v>2.4700024204770199E-8</v>
      </c>
      <c r="X19" s="13">
        <v>1.434726257257E-2</v>
      </c>
      <c r="Y19" s="13">
        <v>1.43472897425966E-2</v>
      </c>
      <c r="Z19" s="13">
        <v>0.11978017257708599</v>
      </c>
      <c r="AA19" s="13">
        <v>0.39410148931813399</v>
      </c>
      <c r="AB19" s="13">
        <v>0.69350999999999996</v>
      </c>
      <c r="AC19" s="2"/>
      <c r="AD19" s="38" t="s">
        <v>166</v>
      </c>
    </row>
    <row r="20" spans="1:30" x14ac:dyDescent="0.2">
      <c r="A20" s="5" t="s">
        <v>67</v>
      </c>
      <c r="B20" s="37">
        <v>-8.8967201257677195E-2</v>
      </c>
      <c r="C20" s="37">
        <v>-8.9413174683214497E-2</v>
      </c>
      <c r="D20" s="37">
        <v>-8.9084864239509204E-2</v>
      </c>
      <c r="E20" s="37">
        <v>-8.9962245729827695E-2</v>
      </c>
      <c r="F20" s="37">
        <v>-8.96776813671748E-2</v>
      </c>
      <c r="G20" s="37">
        <v>-9.0107688651103399E-2</v>
      </c>
      <c r="H20" s="37">
        <v>-8.9583709507021797E-2</v>
      </c>
      <c r="I20" s="37">
        <v>-8.9011886370131493E-2</v>
      </c>
      <c r="J20" s="37">
        <v>-8.8451993559505407E-2</v>
      </c>
      <c r="K20" s="37">
        <v>-8.9546236890287706E-2</v>
      </c>
      <c r="L20" s="4">
        <v>9.1826399273519502E-2</v>
      </c>
      <c r="M20" s="4">
        <v>9.1939882265004005E-2</v>
      </c>
      <c r="N20" s="4">
        <v>9.1863739932825997E-2</v>
      </c>
      <c r="O20" s="4">
        <v>9.2068365757162499E-2</v>
      </c>
      <c r="P20" s="4">
        <v>9.1990512425944096E-2</v>
      </c>
      <c r="Q20" s="4">
        <v>9.2250953452608905E-2</v>
      </c>
      <c r="R20" s="4">
        <v>9.1958691197836007E-2</v>
      </c>
      <c r="S20" s="4">
        <v>9.1841861587668203E-2</v>
      </c>
      <c r="T20" s="4">
        <v>9.1719113661237306E-2</v>
      </c>
      <c r="U20" s="4">
        <v>9.2001473986376203E-2</v>
      </c>
      <c r="V20" s="13">
        <v>-8.9380668225545301E-2</v>
      </c>
      <c r="W20" s="28">
        <v>2.5351054859829301E-7</v>
      </c>
      <c r="X20" s="13">
        <v>8.4541048484562502E-3</v>
      </c>
      <c r="Y20" s="13">
        <v>8.45438371005971E-3</v>
      </c>
      <c r="Z20" s="13">
        <v>9.1947722701868503E-2</v>
      </c>
      <c r="AA20" s="13">
        <v>-0.97208136970779901</v>
      </c>
      <c r="AB20" s="13">
        <v>0.33101000000000003</v>
      </c>
      <c r="AC20" s="2"/>
      <c r="AD20" s="38" t="s">
        <v>334</v>
      </c>
    </row>
    <row r="21" spans="1:30" x14ac:dyDescent="0.2">
      <c r="A21" s="5" t="s">
        <v>4</v>
      </c>
      <c r="B21" s="37">
        <v>6.7358398428088301E-2</v>
      </c>
      <c r="C21" s="37">
        <v>6.7536066970342395E-2</v>
      </c>
      <c r="D21" s="37">
        <v>6.7424204053892503E-2</v>
      </c>
      <c r="E21" s="37">
        <v>6.7684488155696804E-2</v>
      </c>
      <c r="F21" s="37">
        <v>6.7657471730303301E-2</v>
      </c>
      <c r="G21" s="37">
        <v>6.8008299428036698E-2</v>
      </c>
      <c r="H21" s="37">
        <v>6.7533430549696405E-2</v>
      </c>
      <c r="I21" s="37">
        <v>6.7404837406194601E-2</v>
      </c>
      <c r="J21" s="37">
        <v>6.7447200481941805E-2</v>
      </c>
      <c r="K21" s="37">
        <v>6.7562105254825394E-2</v>
      </c>
      <c r="L21" s="4">
        <v>8.8726003199828901E-2</v>
      </c>
      <c r="M21" s="4">
        <v>8.8838616196035503E-2</v>
      </c>
      <c r="N21" s="4">
        <v>8.8760622108308401E-2</v>
      </c>
      <c r="O21" s="4">
        <v>8.8966700761634404E-2</v>
      </c>
      <c r="P21" s="4">
        <v>8.8888676600968802E-2</v>
      </c>
      <c r="Q21" s="4">
        <v>8.9156399388272606E-2</v>
      </c>
      <c r="R21" s="4">
        <v>8.8856612844635696E-2</v>
      </c>
      <c r="S21" s="4">
        <v>8.8739835658259797E-2</v>
      </c>
      <c r="T21" s="4">
        <v>8.8611483729230403E-2</v>
      </c>
      <c r="U21" s="4">
        <v>8.8901184512854406E-2</v>
      </c>
      <c r="V21" s="13">
        <v>6.75616502459018E-2</v>
      </c>
      <c r="W21" s="28">
        <v>3.5901026160307199E-8</v>
      </c>
      <c r="X21" s="13">
        <v>7.8933857368020093E-3</v>
      </c>
      <c r="Y21" s="13">
        <v>7.8934252279307896E-3</v>
      </c>
      <c r="Z21" s="13">
        <v>8.8844950492027397E-2</v>
      </c>
      <c r="AA21" s="13">
        <v>0.76044445825837403</v>
      </c>
      <c r="AB21" s="13">
        <v>0.44699</v>
      </c>
      <c r="AC21" s="2"/>
      <c r="AD21" s="38" t="s">
        <v>335</v>
      </c>
    </row>
    <row r="22" spans="1:30" x14ac:dyDescent="0.2">
      <c r="A22" s="5" t="s">
        <v>3</v>
      </c>
      <c r="B22" s="37">
        <v>4.8481737262671298E-2</v>
      </c>
      <c r="C22" s="37">
        <v>5.07253655572103E-2</v>
      </c>
      <c r="D22" s="37">
        <v>4.9200386681942897E-2</v>
      </c>
      <c r="E22" s="37">
        <v>5.2833189778082802E-2</v>
      </c>
      <c r="F22" s="37">
        <v>5.1557486485995702E-2</v>
      </c>
      <c r="G22" s="37">
        <v>5.5848144271867399E-2</v>
      </c>
      <c r="H22" s="37">
        <v>5.1231013217078701E-2</v>
      </c>
      <c r="I22" s="37">
        <v>4.8826083070087699E-2</v>
      </c>
      <c r="J22" s="37">
        <v>4.6775212757052098E-2</v>
      </c>
      <c r="K22" s="37">
        <v>5.14120697054141E-2</v>
      </c>
      <c r="L22" s="4">
        <v>0.124380572772318</v>
      </c>
      <c r="M22" s="4">
        <v>0.12452512139851001</v>
      </c>
      <c r="N22" s="4">
        <v>0.12442937272042701</v>
      </c>
      <c r="O22" s="4">
        <v>0.1247091666576</v>
      </c>
      <c r="P22" s="4">
        <v>0.124591881516722</v>
      </c>
      <c r="Q22" s="4">
        <v>0.12497137350635699</v>
      </c>
      <c r="R22" s="4">
        <v>0.124540845321698</v>
      </c>
      <c r="S22" s="4">
        <v>0.124390141908998</v>
      </c>
      <c r="T22" s="4">
        <v>0.124207325883891</v>
      </c>
      <c r="U22" s="4">
        <v>0.124609745883892</v>
      </c>
      <c r="V22" s="13">
        <v>5.06890688787403E-2</v>
      </c>
      <c r="W22" s="28">
        <v>6.5180763560589701E-6</v>
      </c>
      <c r="X22" s="13">
        <v>1.55091437052517E-2</v>
      </c>
      <c r="Y22" s="13">
        <v>1.55163135892433E-2</v>
      </c>
      <c r="Z22" s="13">
        <v>0.12456449570099599</v>
      </c>
      <c r="AA22" s="13">
        <v>0.40693031022591097</v>
      </c>
      <c r="AB22" s="13">
        <v>0.68406</v>
      </c>
      <c r="AC22" s="2"/>
      <c r="AD22" s="38" t="s">
        <v>336</v>
      </c>
    </row>
    <row r="23" spans="1:30" x14ac:dyDescent="0.2">
      <c r="A23" s="2" t="s">
        <v>20</v>
      </c>
      <c r="B23" s="37" t="s">
        <v>68</v>
      </c>
      <c r="C23" s="37" t="s">
        <v>69</v>
      </c>
      <c r="D23" s="37" t="s">
        <v>70</v>
      </c>
      <c r="E23" s="37" t="s">
        <v>71</v>
      </c>
      <c r="F23" s="37" t="s">
        <v>72</v>
      </c>
      <c r="G23" s="37" t="s">
        <v>73</v>
      </c>
      <c r="H23" s="37" t="s">
        <v>74</v>
      </c>
      <c r="I23" s="37" t="s">
        <v>75</v>
      </c>
      <c r="J23" s="37" t="s">
        <v>76</v>
      </c>
      <c r="K23" s="37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28" t="s">
        <v>89</v>
      </c>
      <c r="X23" s="31" t="s">
        <v>106</v>
      </c>
    </row>
    <row r="24" spans="1:30" x14ac:dyDescent="0.2">
      <c r="A24" s="5" t="s">
        <v>18</v>
      </c>
      <c r="B24" s="37">
        <v>0.14580324281128501</v>
      </c>
      <c r="C24" s="37">
        <v>0.14621900676261301</v>
      </c>
      <c r="D24" s="37">
        <v>0.14593452241643201</v>
      </c>
      <c r="E24" s="37">
        <v>0.14668858204496399</v>
      </c>
      <c r="F24" s="37">
        <v>0.14640032798442101</v>
      </c>
      <c r="G24" s="37">
        <v>0.14738458381053701</v>
      </c>
      <c r="H24" s="37">
        <v>0.14628609534155701</v>
      </c>
      <c r="I24" s="37">
        <v>0.14585745142984899</v>
      </c>
      <c r="J24" s="37">
        <v>0.145388578570842</v>
      </c>
      <c r="K24" s="37">
        <v>0.14644855428589301</v>
      </c>
      <c r="L24" s="4">
        <v>0.38184190813906899</v>
      </c>
      <c r="M24" s="4">
        <v>0.382385939546178</v>
      </c>
      <c r="N24" s="4">
        <v>0.38201377254809998</v>
      </c>
      <c r="O24" s="4">
        <v>0.38299945436640498</v>
      </c>
      <c r="P24" s="4">
        <v>0.38262295799444801</v>
      </c>
      <c r="Q24" s="4">
        <v>0.38390699890798702</v>
      </c>
      <c r="R24" s="4">
        <v>0.38247365313385601</v>
      </c>
      <c r="S24" s="4">
        <v>0.38191288460832201</v>
      </c>
      <c r="T24" s="4">
        <v>0.38129854257634099</v>
      </c>
      <c r="U24" s="4">
        <v>0.382685973463744</v>
      </c>
      <c r="V24" s="13">
        <v>0.146241094545839</v>
      </c>
      <c r="W24" s="28">
        <v>0.38241420852844499</v>
      </c>
      <c r="X24" s="31" t="s">
        <v>167</v>
      </c>
    </row>
    <row r="25" spans="1:30" x14ac:dyDescent="0.2">
      <c r="A25" s="12" t="s">
        <v>21</v>
      </c>
      <c r="B25" s="14">
        <v>12691.53</v>
      </c>
      <c r="C25" s="41"/>
      <c r="D25" s="41"/>
      <c r="E25" s="41"/>
      <c r="F25" s="41"/>
      <c r="G25" s="41"/>
      <c r="H25" s="41"/>
      <c r="I25" s="41"/>
      <c r="J25" s="41"/>
      <c r="K25" s="4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0"/>
      <c r="X25" s="6"/>
      <c r="Y25" s="6"/>
      <c r="Z25" s="6"/>
      <c r="AA25" s="6"/>
      <c r="AB25" s="6"/>
      <c r="AC25" s="6"/>
      <c r="AD25" s="6"/>
    </row>
    <row r="28" spans="1:30" s="3" customFormat="1" ht="30" x14ac:dyDescent="0.2">
      <c r="A28" s="1" t="s">
        <v>351</v>
      </c>
      <c r="B28" s="39" t="s">
        <v>28</v>
      </c>
      <c r="C28" s="39" t="s">
        <v>29</v>
      </c>
      <c r="D28" s="39" t="s">
        <v>30</v>
      </c>
      <c r="E28" s="39" t="s">
        <v>31</v>
      </c>
      <c r="F28" s="39" t="s">
        <v>32</v>
      </c>
      <c r="G28" s="39" t="s">
        <v>33</v>
      </c>
      <c r="H28" s="39" t="s">
        <v>34</v>
      </c>
      <c r="I28" s="39" t="s">
        <v>35</v>
      </c>
      <c r="J28" s="39" t="s">
        <v>36</v>
      </c>
      <c r="K28" s="39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15" t="s">
        <v>105</v>
      </c>
      <c r="AD28" s="40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  <c r="AC29" s="2"/>
      <c r="AD29" s="38"/>
    </row>
    <row r="30" spans="1:30" x14ac:dyDescent="0.2">
      <c r="A30" s="5" t="s">
        <v>27</v>
      </c>
      <c r="B30" s="37">
        <v>0.26641588101562602</v>
      </c>
      <c r="C30" s="37">
        <v>0.262439319135854</v>
      </c>
      <c r="D30" s="37">
        <v>0.27662234372386502</v>
      </c>
      <c r="E30" s="37">
        <v>0.25326292285055702</v>
      </c>
      <c r="F30" s="37">
        <v>0.25189306298502101</v>
      </c>
      <c r="G30" s="37">
        <v>0.23708179621025799</v>
      </c>
      <c r="H30" s="37">
        <v>0.25148057064380402</v>
      </c>
      <c r="I30" s="37">
        <v>0.27686577048379002</v>
      </c>
      <c r="J30" s="37">
        <v>0.28093669580789099</v>
      </c>
      <c r="K30" s="37">
        <v>0.26291798112469</v>
      </c>
      <c r="L30" s="4">
        <v>0.21777353721742401</v>
      </c>
      <c r="M30" s="4">
        <v>0.21786925481719899</v>
      </c>
      <c r="N30" s="4">
        <v>0.21761115451680099</v>
      </c>
      <c r="O30" s="4">
        <v>0.21766661175313401</v>
      </c>
      <c r="P30" s="4">
        <v>0.21783521112211901</v>
      </c>
      <c r="Q30" s="4">
        <v>0.21803532359369299</v>
      </c>
      <c r="R30" s="4">
        <v>0.217836942207455</v>
      </c>
      <c r="S30" s="4">
        <v>0.217664923387657</v>
      </c>
      <c r="T30" s="4">
        <v>0.21783655004394301</v>
      </c>
      <c r="U30" s="4">
        <v>0.21784018814695899</v>
      </c>
      <c r="V30" s="13">
        <v>0.261991634398135</v>
      </c>
      <c r="W30" s="13">
        <v>1.9155549768477701E-4</v>
      </c>
      <c r="X30" s="13">
        <v>4.7435533805883799E-2</v>
      </c>
      <c r="Y30" s="13">
        <v>4.7646244853337003E-2</v>
      </c>
      <c r="Z30" s="13">
        <v>0.21828019803302601</v>
      </c>
      <c r="AA30" s="13">
        <v>1.20025378737514</v>
      </c>
      <c r="AB30" s="13">
        <v>0.23003999999999999</v>
      </c>
      <c r="AC30" s="2"/>
      <c r="AD30" s="38" t="s">
        <v>337</v>
      </c>
    </row>
    <row r="31" spans="1:30" x14ac:dyDescent="0.2">
      <c r="A31" s="5" t="s">
        <v>165</v>
      </c>
      <c r="B31" s="37">
        <v>4.4255160388078996E-3</v>
      </c>
      <c r="C31" s="37">
        <v>1.8076681969953698E-5</v>
      </c>
      <c r="D31" s="37">
        <v>1.6616348295868201E-2</v>
      </c>
      <c r="E31" s="37">
        <v>-1.09261237044577E-2</v>
      </c>
      <c r="F31" s="37">
        <v>-1.17539990546372E-2</v>
      </c>
      <c r="G31" s="37">
        <v>-2.6898383747331899E-2</v>
      </c>
      <c r="H31" s="37">
        <v>-1.2146664806059099E-2</v>
      </c>
      <c r="I31" s="37">
        <v>1.64926893266551E-2</v>
      </c>
      <c r="J31" s="37">
        <v>1.9814739738004499E-2</v>
      </c>
      <c r="K31" s="37">
        <v>5.4197600009309296E-4</v>
      </c>
      <c r="L31" s="4">
        <v>2.6150326257511999E-2</v>
      </c>
      <c r="M31" s="4">
        <v>2.6365025489791E-2</v>
      </c>
      <c r="N31" s="4">
        <v>2.6337682948710101E-2</v>
      </c>
      <c r="O31" s="4">
        <v>2.6273588178995E-2</v>
      </c>
      <c r="P31" s="4">
        <v>2.6353305096618498E-2</v>
      </c>
      <c r="Q31" s="4">
        <v>2.6352460814478899E-2</v>
      </c>
      <c r="R31" s="4">
        <v>2.6315139357973302E-2</v>
      </c>
      <c r="S31" s="4">
        <v>2.6227609127864801E-2</v>
      </c>
      <c r="T31" s="4">
        <v>2.6299972368016698E-2</v>
      </c>
      <c r="U31" s="4">
        <v>2.63341592157974E-2</v>
      </c>
      <c r="V31" s="13">
        <v>-3.8158252310871498E-4</v>
      </c>
      <c r="W31" s="13">
        <v>2.31973348294718E-4</v>
      </c>
      <c r="X31" s="13">
        <v>6.9174285200069804E-4</v>
      </c>
      <c r="Y31" s="13">
        <v>9.4691353512488805E-4</v>
      </c>
      <c r="Z31" s="13">
        <v>3.0771960209334901E-2</v>
      </c>
      <c r="AA31" s="13">
        <v>-1.2400332007220001E-2</v>
      </c>
      <c r="AB31" s="13">
        <v>0.99011000000000005</v>
      </c>
      <c r="AC31" s="2"/>
      <c r="AD31" s="38" t="s">
        <v>338</v>
      </c>
    </row>
    <row r="32" spans="1:30" x14ac:dyDescent="0.2">
      <c r="A32" s="5" t="s">
        <v>55</v>
      </c>
      <c r="B32" s="37">
        <v>0.37742661366727798</v>
      </c>
      <c r="C32" s="37">
        <v>0.37804609684170698</v>
      </c>
      <c r="D32" s="37">
        <v>0.37570829980064302</v>
      </c>
      <c r="E32" s="37">
        <v>0.37947048435735897</v>
      </c>
      <c r="F32" s="37">
        <v>0.37960822935720601</v>
      </c>
      <c r="G32" s="37">
        <v>0.38201937676429998</v>
      </c>
      <c r="H32" s="37">
        <v>0.37973361873170802</v>
      </c>
      <c r="I32" s="37">
        <v>0.37558434559945902</v>
      </c>
      <c r="J32" s="37">
        <v>0.37522197257525203</v>
      </c>
      <c r="K32" s="37">
        <v>0.37796632473061598</v>
      </c>
      <c r="L32" s="4">
        <v>5.2059434772755299E-2</v>
      </c>
      <c r="M32" s="4">
        <v>5.2091268860204001E-2</v>
      </c>
      <c r="N32" s="4">
        <v>5.2065851597189801E-2</v>
      </c>
      <c r="O32" s="4">
        <v>5.2038021037175697E-2</v>
      </c>
      <c r="P32" s="4">
        <v>5.20439182922297E-2</v>
      </c>
      <c r="Q32" s="4">
        <v>5.2068255287264199E-2</v>
      </c>
      <c r="R32" s="4">
        <v>5.2053592266728101E-2</v>
      </c>
      <c r="S32" s="4">
        <v>5.2080410881513703E-2</v>
      </c>
      <c r="T32" s="4">
        <v>5.2069484479948101E-2</v>
      </c>
      <c r="U32" s="4">
        <v>5.2083068811753598E-2</v>
      </c>
      <c r="V32" s="13">
        <v>0.378078536242553</v>
      </c>
      <c r="W32" s="13">
        <v>4.7760681294860104E-6</v>
      </c>
      <c r="X32" s="13">
        <v>2.7107989152514401E-3</v>
      </c>
      <c r="Y32" s="13">
        <v>2.7160525901938799E-3</v>
      </c>
      <c r="Z32" s="13">
        <v>5.2115761437341403E-2</v>
      </c>
      <c r="AA32" s="13">
        <v>7.2545910453043199</v>
      </c>
      <c r="AB32" s="13">
        <v>0</v>
      </c>
      <c r="AC32" s="2" t="s">
        <v>1</v>
      </c>
      <c r="AD32" s="38" t="s">
        <v>339</v>
      </c>
    </row>
    <row r="33" spans="1:30" x14ac:dyDescent="0.2">
      <c r="A33" s="5" t="s">
        <v>56</v>
      </c>
      <c r="B33" s="37">
        <v>-0.30019627717213299</v>
      </c>
      <c r="C33" s="37">
        <v>-0.30078526629448599</v>
      </c>
      <c r="D33" s="37">
        <v>-0.29857001725246701</v>
      </c>
      <c r="E33" s="37">
        <v>-0.30228358969033697</v>
      </c>
      <c r="F33" s="37">
        <v>-0.30243425251688999</v>
      </c>
      <c r="G33" s="37">
        <v>-0.30450798062475598</v>
      </c>
      <c r="H33" s="37">
        <v>-0.302555793344357</v>
      </c>
      <c r="I33" s="37">
        <v>-0.298163978942453</v>
      </c>
      <c r="J33" s="37">
        <v>-0.298151101325207</v>
      </c>
      <c r="K33" s="37">
        <v>-0.30071564887422803</v>
      </c>
      <c r="L33" s="4">
        <v>5.1329714958577598E-2</v>
      </c>
      <c r="M33" s="4">
        <v>5.1365929715022803E-2</v>
      </c>
      <c r="N33" s="4">
        <v>5.1327493679247001E-2</v>
      </c>
      <c r="O33" s="4">
        <v>5.1341518834092402E-2</v>
      </c>
      <c r="P33" s="4">
        <v>5.1349847489866297E-2</v>
      </c>
      <c r="Q33" s="4">
        <v>5.1353080263431702E-2</v>
      </c>
      <c r="R33" s="4">
        <v>5.1360206330429002E-2</v>
      </c>
      <c r="S33" s="4">
        <v>5.1374705296178602E-2</v>
      </c>
      <c r="T33" s="4">
        <v>5.1324167982640501E-2</v>
      </c>
      <c r="U33" s="4">
        <v>5.13321308523184E-2</v>
      </c>
      <c r="V33" s="13">
        <v>-0.30083639060373202</v>
      </c>
      <c r="W33" s="13">
        <v>4.5556016873690598E-6</v>
      </c>
      <c r="X33" s="13">
        <v>2.6363996242100402E-3</v>
      </c>
      <c r="Y33" s="13">
        <v>2.64141078606614E-3</v>
      </c>
      <c r="Z33" s="13">
        <v>5.1394657174322497E-2</v>
      </c>
      <c r="AA33" s="13">
        <v>-5.8534565097562998</v>
      </c>
      <c r="AB33" s="13">
        <v>0</v>
      </c>
      <c r="AC33" s="2" t="s">
        <v>1</v>
      </c>
      <c r="AD33" s="38" t="s">
        <v>340</v>
      </c>
    </row>
    <row r="34" spans="1:30" x14ac:dyDescent="0.2">
      <c r="A34" s="5" t="s">
        <v>57</v>
      </c>
      <c r="B34" s="37">
        <v>0.11643355381908201</v>
      </c>
      <c r="C34" s="37">
        <v>0.116591641664351</v>
      </c>
      <c r="D34" s="37">
        <v>0.11630858479432001</v>
      </c>
      <c r="E34" s="37">
        <v>0.11714061999394899</v>
      </c>
      <c r="F34" s="37">
        <v>0.117216417281391</v>
      </c>
      <c r="G34" s="37">
        <v>0.117724349649374</v>
      </c>
      <c r="H34" s="37">
        <v>0.117012911947277</v>
      </c>
      <c r="I34" s="37">
        <v>0.116151352593207</v>
      </c>
      <c r="J34" s="37">
        <v>0.115591058112668</v>
      </c>
      <c r="K34" s="37">
        <v>0.116576230231576</v>
      </c>
      <c r="L34" s="4">
        <v>5.4050379362355898E-2</v>
      </c>
      <c r="M34" s="4">
        <v>5.4049003862236399E-2</v>
      </c>
      <c r="N34" s="4">
        <v>5.4049362243990901E-2</v>
      </c>
      <c r="O34" s="4">
        <v>5.4052514912195697E-2</v>
      </c>
      <c r="P34" s="4">
        <v>5.4055657321945297E-2</v>
      </c>
      <c r="Q34" s="4">
        <v>5.4043249634506199E-2</v>
      </c>
      <c r="R34" s="4">
        <v>5.4044037052536902E-2</v>
      </c>
      <c r="S34" s="4">
        <v>5.4051643209176103E-2</v>
      </c>
      <c r="T34" s="4">
        <v>5.4065134884500897E-2</v>
      </c>
      <c r="U34" s="4">
        <v>5.4046347117470098E-2</v>
      </c>
      <c r="V34" s="13">
        <v>0.116674672008719</v>
      </c>
      <c r="W34" s="13">
        <v>3.7596108984327701E-7</v>
      </c>
      <c r="X34" s="13">
        <v>2.92148176959645E-3</v>
      </c>
      <c r="Y34" s="13">
        <v>2.92189532679527E-3</v>
      </c>
      <c r="Z34" s="13">
        <v>5.40545587975267E-2</v>
      </c>
      <c r="AA34" s="13">
        <v>2.1584612769803599</v>
      </c>
      <c r="AB34" s="13">
        <v>3.0890000000000001E-2</v>
      </c>
      <c r="AC34" s="2" t="s">
        <v>22</v>
      </c>
      <c r="AD34" s="38" t="s">
        <v>341</v>
      </c>
    </row>
    <row r="35" spans="1:30" x14ac:dyDescent="0.2">
      <c r="A35" s="5" t="s">
        <v>58</v>
      </c>
      <c r="B35" s="37">
        <v>0.50326277556436105</v>
      </c>
      <c r="C35" s="37">
        <v>0.50592590696002904</v>
      </c>
      <c r="D35" s="37">
        <v>0.49592315141087201</v>
      </c>
      <c r="E35" s="37">
        <v>0.51220046688507403</v>
      </c>
      <c r="F35" s="37">
        <v>0.51337712294750504</v>
      </c>
      <c r="G35" s="37">
        <v>0.52413117411358701</v>
      </c>
      <c r="H35" s="37">
        <v>0.513709582604291</v>
      </c>
      <c r="I35" s="37">
        <v>0.49630833560313797</v>
      </c>
      <c r="J35" s="37">
        <v>0.49275473263823699</v>
      </c>
      <c r="K35" s="37">
        <v>0.50560333519179801</v>
      </c>
      <c r="L35" s="4">
        <v>0.19466712929246999</v>
      </c>
      <c r="M35" s="4">
        <v>0.19477662718171501</v>
      </c>
      <c r="N35" s="4">
        <v>0.194659753045824</v>
      </c>
      <c r="O35" s="4">
        <v>0.19461827454712799</v>
      </c>
      <c r="P35" s="4">
        <v>0.19474787253206</v>
      </c>
      <c r="Q35" s="4">
        <v>0.19485042507455799</v>
      </c>
      <c r="R35" s="4">
        <v>0.194754331352505</v>
      </c>
      <c r="S35" s="4">
        <v>0.194620631882088</v>
      </c>
      <c r="T35" s="4">
        <v>0.19481426084269601</v>
      </c>
      <c r="U35" s="4">
        <v>0.19470654363114301</v>
      </c>
      <c r="V35" s="13">
        <v>0.50631965839188897</v>
      </c>
      <c r="W35" s="13">
        <v>9.53985144982176E-5</v>
      </c>
      <c r="X35" s="13">
        <v>3.7916501426953499E-2</v>
      </c>
      <c r="Y35" s="13">
        <v>3.8021439792901499E-2</v>
      </c>
      <c r="Z35" s="13">
        <v>0.19499087105016299</v>
      </c>
      <c r="AA35" s="13">
        <v>2.5966326303636702</v>
      </c>
      <c r="AB35" s="13">
        <v>9.41E-3</v>
      </c>
      <c r="AC35" s="2" t="s">
        <v>108</v>
      </c>
      <c r="AD35" s="38" t="s">
        <v>342</v>
      </c>
    </row>
    <row r="36" spans="1:30" x14ac:dyDescent="0.2">
      <c r="A36" s="5" t="s">
        <v>59</v>
      </c>
      <c r="B36" s="37">
        <v>0.110818283749592</v>
      </c>
      <c r="C36" s="37">
        <v>0.111979864783118</v>
      </c>
      <c r="D36" s="37">
        <v>0.10827119698609899</v>
      </c>
      <c r="E36" s="37">
        <v>0.11420568841982499</v>
      </c>
      <c r="F36" s="37">
        <v>0.114935277772545</v>
      </c>
      <c r="G36" s="37">
        <v>0.119987934772951</v>
      </c>
      <c r="H36" s="37">
        <v>0.115228310002982</v>
      </c>
      <c r="I36" s="37">
        <v>0.10820926916366</v>
      </c>
      <c r="J36" s="37">
        <v>0.10625344408205301</v>
      </c>
      <c r="K36" s="37">
        <v>0.111846218544911</v>
      </c>
      <c r="L36" s="4">
        <v>0.19193867305446799</v>
      </c>
      <c r="M36" s="4">
        <v>0.191958129455469</v>
      </c>
      <c r="N36" s="4">
        <v>0.19189606103225201</v>
      </c>
      <c r="O36" s="4">
        <v>0.19189431724572401</v>
      </c>
      <c r="P36" s="4">
        <v>0.19193334496009401</v>
      </c>
      <c r="Q36" s="4">
        <v>0.19197917864000399</v>
      </c>
      <c r="R36" s="4">
        <v>0.191940731528772</v>
      </c>
      <c r="S36" s="4">
        <v>0.19190444113805699</v>
      </c>
      <c r="T36" s="4">
        <v>0.191972150113212</v>
      </c>
      <c r="U36" s="4">
        <v>0.19193615352572299</v>
      </c>
      <c r="V36" s="13">
        <v>0.112173548827774</v>
      </c>
      <c r="W36" s="13">
        <v>1.6680648558990498E-5</v>
      </c>
      <c r="X36" s="13">
        <v>3.6839167124535999E-2</v>
      </c>
      <c r="Y36" s="13">
        <v>3.6857515837950897E-2</v>
      </c>
      <c r="Z36" s="13">
        <v>0.191983113418735</v>
      </c>
      <c r="AA36" s="13">
        <v>0.58428862221393096</v>
      </c>
      <c r="AB36" s="13">
        <v>0.55903000000000003</v>
      </c>
      <c r="AC36" s="2"/>
      <c r="AD36" s="38" t="s">
        <v>343</v>
      </c>
    </row>
    <row r="37" spans="1:30" x14ac:dyDescent="0.2">
      <c r="A37" s="5" t="s">
        <v>60</v>
      </c>
      <c r="B37" s="37">
        <v>0.164341602526622</v>
      </c>
      <c r="C37" s="37">
        <v>0.165810290099172</v>
      </c>
      <c r="D37" s="37">
        <v>0.16070593518059501</v>
      </c>
      <c r="E37" s="37">
        <v>0.168952449382169</v>
      </c>
      <c r="F37" s="37">
        <v>0.169638153218855</v>
      </c>
      <c r="G37" s="37">
        <v>0.175603913840293</v>
      </c>
      <c r="H37" s="37">
        <v>0.16997451326042101</v>
      </c>
      <c r="I37" s="37">
        <v>0.161079054513588</v>
      </c>
      <c r="J37" s="37">
        <v>0.158133992340416</v>
      </c>
      <c r="K37" s="37">
        <v>0.165632675933757</v>
      </c>
      <c r="L37" s="4">
        <v>0.20557704850275099</v>
      </c>
      <c r="M37" s="4">
        <v>0.20559215272467199</v>
      </c>
      <c r="N37" s="4">
        <v>0.20554292898923901</v>
      </c>
      <c r="O37" s="4">
        <v>0.20553667857053401</v>
      </c>
      <c r="P37" s="4">
        <v>0.20557406641905801</v>
      </c>
      <c r="Q37" s="4">
        <v>0.205619262320831</v>
      </c>
      <c r="R37" s="4">
        <v>0.20558672743311401</v>
      </c>
      <c r="S37" s="4">
        <v>0.205526420861153</v>
      </c>
      <c r="T37" s="4">
        <v>0.205649857775728</v>
      </c>
      <c r="U37" s="4">
        <v>0.20558817401719401</v>
      </c>
      <c r="V37" s="13">
        <v>0.165987258029589</v>
      </c>
      <c r="W37" s="13">
        <v>2.7446834624201299E-5</v>
      </c>
      <c r="X37" s="13">
        <v>4.2262862931733397E-2</v>
      </c>
      <c r="Y37" s="13">
        <v>4.2293054449819997E-2</v>
      </c>
      <c r="Z37" s="13">
        <v>0.205652752108548</v>
      </c>
      <c r="AA37" s="13">
        <v>0.807123932588936</v>
      </c>
      <c r="AB37" s="13">
        <v>0.41959999999999997</v>
      </c>
      <c r="AC37" s="2"/>
      <c r="AD37" s="38" t="s">
        <v>344</v>
      </c>
    </row>
    <row r="38" spans="1:30" x14ac:dyDescent="0.2">
      <c r="A38" s="5" t="s">
        <v>61</v>
      </c>
      <c r="B38" s="37">
        <v>0.55840780230685505</v>
      </c>
      <c r="C38" s="37">
        <v>0.55901632144190605</v>
      </c>
      <c r="D38" s="37">
        <v>0.55682069844719795</v>
      </c>
      <c r="E38" s="37">
        <v>0.56057799219270898</v>
      </c>
      <c r="F38" s="37">
        <v>0.56054105802111998</v>
      </c>
      <c r="G38" s="37">
        <v>0.56266861235030496</v>
      </c>
      <c r="H38" s="37">
        <v>0.56078830779404198</v>
      </c>
      <c r="I38" s="37">
        <v>0.55685720254467197</v>
      </c>
      <c r="J38" s="37">
        <v>0.55639503833074599</v>
      </c>
      <c r="K38" s="37">
        <v>0.55894303851617599</v>
      </c>
      <c r="L38" s="4">
        <v>4.8573755831080298E-2</v>
      </c>
      <c r="M38" s="4">
        <v>4.8565297306758799E-2</v>
      </c>
      <c r="N38" s="4">
        <v>4.8563642642722303E-2</v>
      </c>
      <c r="O38" s="4">
        <v>4.8585972429722797E-2</v>
      </c>
      <c r="P38" s="4">
        <v>4.85614752682543E-2</v>
      </c>
      <c r="Q38" s="4">
        <v>4.8577036493607097E-2</v>
      </c>
      <c r="R38" s="4">
        <v>4.8592086432921303E-2</v>
      </c>
      <c r="S38" s="4">
        <v>4.8560814010031698E-2</v>
      </c>
      <c r="T38" s="4">
        <v>4.8563393455772499E-2</v>
      </c>
      <c r="U38" s="4">
        <v>4.8578975173195003E-2</v>
      </c>
      <c r="V38" s="13">
        <v>0.55910160719457302</v>
      </c>
      <c r="W38" s="13">
        <v>4.2110456562910003E-6</v>
      </c>
      <c r="X38" s="13">
        <v>2.3592630850473098E-3</v>
      </c>
      <c r="Y38" s="13">
        <v>2.3638952352692299E-3</v>
      </c>
      <c r="Z38" s="13">
        <v>4.8619905751340398E-2</v>
      </c>
      <c r="AA38" s="13">
        <v>11.499438317589901</v>
      </c>
      <c r="AB38" s="13">
        <v>0</v>
      </c>
      <c r="AC38" s="2" t="s">
        <v>1</v>
      </c>
      <c r="AD38" s="38" t="s">
        <v>345</v>
      </c>
    </row>
    <row r="39" spans="1:30" x14ac:dyDescent="0.2">
      <c r="A39" s="5" t="s">
        <v>2</v>
      </c>
      <c r="B39" s="37">
        <v>0.167909487705655</v>
      </c>
      <c r="C39" s="37">
        <v>0.16796576929018001</v>
      </c>
      <c r="D39" s="37">
        <v>0.16775979844980199</v>
      </c>
      <c r="E39" s="37">
        <v>0.16810666237351199</v>
      </c>
      <c r="F39" s="37">
        <v>0.168119761685839</v>
      </c>
      <c r="G39" s="37">
        <v>0.16832668457420499</v>
      </c>
      <c r="H39" s="37">
        <v>0.168124634358747</v>
      </c>
      <c r="I39" s="37">
        <v>0.16770349224716999</v>
      </c>
      <c r="J39" s="37">
        <v>0.16771221710550799</v>
      </c>
      <c r="K39" s="37">
        <v>0.167959012039266</v>
      </c>
      <c r="L39" s="4">
        <v>7.2556307980543499E-3</v>
      </c>
      <c r="M39" s="4">
        <v>7.2576571183714097E-3</v>
      </c>
      <c r="N39" s="4">
        <v>7.2538701599730504E-3</v>
      </c>
      <c r="O39" s="4">
        <v>7.25765162187747E-3</v>
      </c>
      <c r="P39" s="4">
        <v>7.2582639402810397E-3</v>
      </c>
      <c r="Q39" s="4">
        <v>7.2605161179396102E-3</v>
      </c>
      <c r="R39" s="4">
        <v>7.2582671236096196E-3</v>
      </c>
      <c r="S39" s="4">
        <v>7.2579990931365404E-3</v>
      </c>
      <c r="T39" s="4">
        <v>7.2537755237472301E-3</v>
      </c>
      <c r="U39" s="4">
        <v>7.2562925322243203E-3</v>
      </c>
      <c r="V39" s="13">
        <v>0.167968751982988</v>
      </c>
      <c r="W39" s="13">
        <v>4.1965414274013999E-8</v>
      </c>
      <c r="X39" s="13">
        <v>5.2663942734922699E-5</v>
      </c>
      <c r="Y39" s="13">
        <v>5.2710104690624098E-5</v>
      </c>
      <c r="Z39" s="13">
        <v>7.2601724973050102E-3</v>
      </c>
      <c r="AA39" s="13">
        <v>23.135642031279399</v>
      </c>
      <c r="AB39" s="13">
        <v>0</v>
      </c>
      <c r="AC39" s="2" t="s">
        <v>1</v>
      </c>
      <c r="AD39" s="38" t="s">
        <v>346</v>
      </c>
    </row>
    <row r="40" spans="1:30" x14ac:dyDescent="0.2">
      <c r="A40" s="5" t="s">
        <v>62</v>
      </c>
      <c r="B40" s="37">
        <v>-0.26293162956491001</v>
      </c>
      <c r="C40" s="37">
        <v>-0.26301582825401698</v>
      </c>
      <c r="D40" s="37">
        <v>-0.26254208646374999</v>
      </c>
      <c r="E40" s="37">
        <v>-0.26301693403701498</v>
      </c>
      <c r="F40" s="37">
        <v>-0.26305367238930399</v>
      </c>
      <c r="G40" s="37">
        <v>-0.26313697989145901</v>
      </c>
      <c r="H40" s="37">
        <v>-0.26338264599331601</v>
      </c>
      <c r="I40" s="37">
        <v>-0.26282756941951302</v>
      </c>
      <c r="J40" s="37">
        <v>-0.26250246361114499</v>
      </c>
      <c r="K40" s="37">
        <v>-0.26300670958721101</v>
      </c>
      <c r="L40" s="4">
        <v>0.101832940460203</v>
      </c>
      <c r="M40" s="4">
        <v>0.10183078662371101</v>
      </c>
      <c r="N40" s="4">
        <v>0.10183528472558299</v>
      </c>
      <c r="O40" s="4">
        <v>0.101831143905873</v>
      </c>
      <c r="P40" s="4">
        <v>0.101831831979921</v>
      </c>
      <c r="Q40" s="4">
        <v>0.10183343953945299</v>
      </c>
      <c r="R40" s="4">
        <v>0.101833044336139</v>
      </c>
      <c r="S40" s="4">
        <v>0.10183293030612101</v>
      </c>
      <c r="T40" s="4">
        <v>0.101839337046982</v>
      </c>
      <c r="U40" s="4">
        <v>0.101831725345072</v>
      </c>
      <c r="V40" s="13">
        <v>-0.26294165192116398</v>
      </c>
      <c r="W40" s="13">
        <v>6.9581509932505705E-8</v>
      </c>
      <c r="X40" s="13">
        <v>1.0370010083473701E-2</v>
      </c>
      <c r="Y40" s="13">
        <v>1.03700866231346E-2</v>
      </c>
      <c r="Z40" s="13">
        <v>0.101833622262663</v>
      </c>
      <c r="AA40" s="13">
        <v>-2.5820710888880201</v>
      </c>
      <c r="AB40" s="13">
        <v>9.8200000000000006E-3</v>
      </c>
      <c r="AC40" s="2" t="s">
        <v>108</v>
      </c>
      <c r="AD40" s="38" t="s">
        <v>347</v>
      </c>
    </row>
    <row r="41" spans="1:30" x14ac:dyDescent="0.2">
      <c r="A41" s="5" t="s">
        <v>63</v>
      </c>
      <c r="B41" s="37">
        <v>0.50902945764215901</v>
      </c>
      <c r="C41" s="37">
        <v>0.51115302100878501</v>
      </c>
      <c r="D41" s="37">
        <v>0.503724660598312</v>
      </c>
      <c r="E41" s="37">
        <v>0.51611335651712897</v>
      </c>
      <c r="F41" s="37">
        <v>0.51657594282028596</v>
      </c>
      <c r="G41" s="37">
        <v>0.52341748142067301</v>
      </c>
      <c r="H41" s="37">
        <v>0.51666823577517995</v>
      </c>
      <c r="I41" s="37">
        <v>0.50354818131384604</v>
      </c>
      <c r="J41" s="37">
        <v>0.50230815058915801</v>
      </c>
      <c r="K41" s="37">
        <v>0.51090243099180899</v>
      </c>
      <c r="L41" s="4">
        <v>7.76589418907776E-2</v>
      </c>
      <c r="M41" s="4">
        <v>7.7577727512841796E-2</v>
      </c>
      <c r="N41" s="4">
        <v>7.7537189634115794E-2</v>
      </c>
      <c r="O41" s="4">
        <v>7.7546822409008398E-2</v>
      </c>
      <c r="P41" s="4">
        <v>7.7582036940255394E-2</v>
      </c>
      <c r="Q41" s="4">
        <v>7.7560585896419301E-2</v>
      </c>
      <c r="R41" s="4">
        <v>7.7549127485784394E-2</v>
      </c>
      <c r="S41" s="4">
        <v>7.7584765289813104E-2</v>
      </c>
      <c r="T41" s="4">
        <v>7.7529188232468099E-2</v>
      </c>
      <c r="U41" s="4">
        <v>7.7654964163762399E-2</v>
      </c>
      <c r="V41" s="13">
        <v>0.511344091867734</v>
      </c>
      <c r="W41" s="13">
        <v>4.7811187372678198E-5</v>
      </c>
      <c r="X41" s="13">
        <v>6.0183688910280496E-3</v>
      </c>
      <c r="Y41" s="13">
        <v>6.0709611971380001E-3</v>
      </c>
      <c r="Z41" s="13">
        <v>7.7916373100510805E-2</v>
      </c>
      <c r="AA41" s="13">
        <v>6.5627296487236197</v>
      </c>
      <c r="AB41" s="13">
        <v>0</v>
      </c>
      <c r="AC41" s="2" t="s">
        <v>1</v>
      </c>
      <c r="AD41" s="38" t="s">
        <v>348</v>
      </c>
    </row>
    <row r="42" spans="1:30" x14ac:dyDescent="0.2">
      <c r="A42" s="5" t="s">
        <v>64</v>
      </c>
      <c r="B42" s="37">
        <v>5.52247823782481E-2</v>
      </c>
      <c r="C42" s="37">
        <v>5.6266106433232897E-2</v>
      </c>
      <c r="D42" s="37">
        <v>5.2644089831496203E-2</v>
      </c>
      <c r="E42" s="37">
        <v>5.87820416324863E-2</v>
      </c>
      <c r="F42" s="37">
        <v>5.9067276920561199E-2</v>
      </c>
      <c r="G42" s="37">
        <v>6.2641563422363294E-2</v>
      </c>
      <c r="H42" s="37">
        <v>5.8982024983909802E-2</v>
      </c>
      <c r="I42" s="37">
        <v>5.2469490880709901E-2</v>
      </c>
      <c r="J42" s="37">
        <v>5.2058260687166798E-2</v>
      </c>
      <c r="K42" s="37">
        <v>5.6141775288049603E-2</v>
      </c>
      <c r="L42" s="4">
        <v>7.4111538110638003E-2</v>
      </c>
      <c r="M42" s="4">
        <v>7.4097252762136301E-2</v>
      </c>
      <c r="N42" s="4">
        <v>7.40816187137915E-2</v>
      </c>
      <c r="O42" s="4">
        <v>7.4096773582177797E-2</v>
      </c>
      <c r="P42" s="4">
        <v>7.4116985390330695E-2</v>
      </c>
      <c r="Q42" s="4">
        <v>7.4112353576582801E-2</v>
      </c>
      <c r="R42" s="4">
        <v>7.4082567890246795E-2</v>
      </c>
      <c r="S42" s="4">
        <v>7.41028288446242E-2</v>
      </c>
      <c r="T42" s="4">
        <v>7.4067942094270506E-2</v>
      </c>
      <c r="U42" s="4">
        <v>7.4115615228124002E-2</v>
      </c>
      <c r="V42" s="13">
        <v>5.6427741245822401E-2</v>
      </c>
      <c r="W42" s="13">
        <v>1.2030774117159101E-5</v>
      </c>
      <c r="X42" s="13">
        <v>5.4905950085287697E-3</v>
      </c>
      <c r="Y42" s="13">
        <v>5.5038288600576498E-3</v>
      </c>
      <c r="Z42" s="13">
        <v>7.4187794549087693E-2</v>
      </c>
      <c r="AA42" s="13">
        <v>0.76060680316471696</v>
      </c>
      <c r="AB42" s="13">
        <v>0.44689000000000001</v>
      </c>
      <c r="AC42" s="2"/>
      <c r="AD42" s="38" t="s">
        <v>349</v>
      </c>
    </row>
    <row r="43" spans="1:30" x14ac:dyDescent="0.2">
      <c r="A43" s="2" t="s">
        <v>20</v>
      </c>
      <c r="B43" s="37" t="s">
        <v>68</v>
      </c>
      <c r="C43" s="37" t="s">
        <v>69</v>
      </c>
      <c r="D43" s="37" t="s">
        <v>70</v>
      </c>
      <c r="E43" s="37" t="s">
        <v>71</v>
      </c>
      <c r="F43" s="37" t="s">
        <v>72</v>
      </c>
      <c r="G43" s="37" t="s">
        <v>73</v>
      </c>
      <c r="H43" s="37" t="s">
        <v>74</v>
      </c>
      <c r="I43" s="37" t="s">
        <v>75</v>
      </c>
      <c r="J43" s="37" t="s">
        <v>76</v>
      </c>
      <c r="K43" s="37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28" t="s">
        <v>89</v>
      </c>
      <c r="X43" s="31" t="s">
        <v>106</v>
      </c>
    </row>
    <row r="44" spans="1:30" x14ac:dyDescent="0.2">
      <c r="A44" s="5" t="s">
        <v>18</v>
      </c>
      <c r="B44" s="37">
        <v>0.15453339982917899</v>
      </c>
      <c r="C44" s="37">
        <v>0.15476011546680801</v>
      </c>
      <c r="D44" s="37">
        <v>0.15384625121359299</v>
      </c>
      <c r="E44" s="37">
        <v>0.15539088216914601</v>
      </c>
      <c r="F44" s="37">
        <v>0.155408473765342</v>
      </c>
      <c r="G44" s="37">
        <v>0.156389682195268</v>
      </c>
      <c r="H44" s="37">
        <v>0.15539184271974099</v>
      </c>
      <c r="I44" s="37">
        <v>0.15388460125856801</v>
      </c>
      <c r="J44" s="37">
        <v>0.15365365400101799</v>
      </c>
      <c r="K44" s="37">
        <v>0.15472823864041099</v>
      </c>
      <c r="L44" s="4">
        <v>0.39310736425203002</v>
      </c>
      <c r="M44" s="4">
        <v>0.39339562207376899</v>
      </c>
      <c r="N44" s="4">
        <v>0.39223239439596702</v>
      </c>
      <c r="O44" s="4">
        <v>0.39419650197477202</v>
      </c>
      <c r="P44" s="4">
        <v>0.39421881457553798</v>
      </c>
      <c r="Q44" s="4">
        <v>0.39546135360521301</v>
      </c>
      <c r="R44" s="4">
        <v>0.39419772033808198</v>
      </c>
      <c r="S44" s="4">
        <v>0.392281278241223</v>
      </c>
      <c r="T44" s="4">
        <v>0.39198680335059499</v>
      </c>
      <c r="U44" s="4">
        <v>0.39335510501379101</v>
      </c>
      <c r="V44" s="13">
        <v>0.15479871412590701</v>
      </c>
      <c r="W44" s="28">
        <v>0.39344329578209802</v>
      </c>
      <c r="X44" s="31" t="s">
        <v>350</v>
      </c>
    </row>
    <row r="45" spans="1:30" x14ac:dyDescent="0.2">
      <c r="A45" s="12" t="s">
        <v>21</v>
      </c>
      <c r="B45" s="14">
        <v>13980.88</v>
      </c>
      <c r="C45" s="41"/>
      <c r="D45" s="41"/>
      <c r="E45" s="41"/>
      <c r="F45" s="41"/>
      <c r="G45" s="41"/>
      <c r="H45" s="41"/>
      <c r="I45" s="41"/>
      <c r="J45" s="41"/>
      <c r="K45" s="4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30"/>
      <c r="X45" s="6"/>
      <c r="Y45" s="6"/>
      <c r="Z45" s="6"/>
      <c r="AA45" s="6"/>
      <c r="AB45" s="6"/>
      <c r="AC45" s="6"/>
      <c r="AD45" s="6"/>
    </row>
    <row r="48" spans="1:30" s="3" customFormat="1" ht="30" x14ac:dyDescent="0.2">
      <c r="A48" s="1" t="s">
        <v>308</v>
      </c>
      <c r="B48" s="39" t="s">
        <v>28</v>
      </c>
      <c r="C48" s="39" t="s">
        <v>29</v>
      </c>
      <c r="D48" s="39" t="s">
        <v>30</v>
      </c>
      <c r="E48" s="39" t="s">
        <v>31</v>
      </c>
      <c r="F48" s="39" t="s">
        <v>32</v>
      </c>
      <c r="G48" s="39" t="s">
        <v>33</v>
      </c>
      <c r="H48" s="39" t="s">
        <v>34</v>
      </c>
      <c r="I48" s="39" t="s">
        <v>35</v>
      </c>
      <c r="J48" s="39" t="s">
        <v>36</v>
      </c>
      <c r="K48" s="39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6" t="s">
        <v>48</v>
      </c>
      <c r="W48" s="16" t="s">
        <v>49</v>
      </c>
      <c r="X48" s="16" t="s">
        <v>50</v>
      </c>
      <c r="Y48" s="16" t="s">
        <v>51</v>
      </c>
      <c r="Z48" s="16" t="s">
        <v>52</v>
      </c>
      <c r="AA48" s="16" t="s">
        <v>158</v>
      </c>
      <c r="AB48" s="16" t="s">
        <v>53</v>
      </c>
      <c r="AC48" s="15" t="s">
        <v>105</v>
      </c>
      <c r="AD48" s="40" t="s">
        <v>106</v>
      </c>
    </row>
    <row r="49" spans="1:30" x14ac:dyDescent="0.2">
      <c r="A49" s="2" t="s">
        <v>17</v>
      </c>
      <c r="V49" s="13"/>
      <c r="W49" s="13"/>
      <c r="X49" s="13"/>
      <c r="Y49" s="13"/>
      <c r="Z49" s="13"/>
      <c r="AA49" s="13"/>
      <c r="AB49" s="13"/>
      <c r="AC49" s="2"/>
      <c r="AD49" s="38"/>
    </row>
    <row r="50" spans="1:30" x14ac:dyDescent="0.2">
      <c r="A50" s="5" t="s">
        <v>27</v>
      </c>
      <c r="B50" s="37">
        <v>0.238449503422586</v>
      </c>
      <c r="C50" s="37">
        <v>0.24066184236305899</v>
      </c>
      <c r="D50" s="37">
        <v>0.23929130294748899</v>
      </c>
      <c r="E50" s="37">
        <v>0.20351855581460901</v>
      </c>
      <c r="F50" s="37">
        <v>0.22155495640419301</v>
      </c>
      <c r="G50" s="37">
        <v>0.18269212227860401</v>
      </c>
      <c r="H50" s="37">
        <v>0.220897371545067</v>
      </c>
      <c r="I50" s="37">
        <v>0.20576171381313599</v>
      </c>
      <c r="J50" s="37">
        <v>0.239231784739663</v>
      </c>
      <c r="K50" s="37">
        <v>0.213618131411348</v>
      </c>
      <c r="L50" s="4">
        <v>0.223300385462395</v>
      </c>
      <c r="M50" s="4">
        <v>0.22420444446917101</v>
      </c>
      <c r="N50" s="4">
        <v>0.22342621801042001</v>
      </c>
      <c r="O50" s="4">
        <v>0.222992762442803</v>
      </c>
      <c r="P50" s="4">
        <v>0.22378838568930601</v>
      </c>
      <c r="Q50" s="4">
        <v>0.22411085770271499</v>
      </c>
      <c r="R50" s="4">
        <v>0.22396881024129101</v>
      </c>
      <c r="S50" s="4">
        <v>0.22348930381184701</v>
      </c>
      <c r="T50" s="4">
        <v>0.22390253120583001</v>
      </c>
      <c r="U50" s="4">
        <v>0.223564737240523</v>
      </c>
      <c r="V50" s="13">
        <v>0.22056772847397499</v>
      </c>
      <c r="W50" s="13">
        <v>3.7958717907781201E-4</v>
      </c>
      <c r="X50" s="13">
        <v>5.0030569227037303E-2</v>
      </c>
      <c r="Y50" s="13">
        <v>5.0448115124022898E-2</v>
      </c>
      <c r="Z50" s="13">
        <v>0.22460657854128599</v>
      </c>
      <c r="AA50" s="13">
        <v>0.982018113211371</v>
      </c>
      <c r="AB50" s="13">
        <v>0.32608999999999999</v>
      </c>
      <c r="AC50" s="2"/>
      <c r="AD50" s="38" t="s">
        <v>352</v>
      </c>
    </row>
    <row r="51" spans="1:30" x14ac:dyDescent="0.2">
      <c r="A51" s="5" t="s">
        <v>165</v>
      </c>
      <c r="B51" s="37">
        <v>2.2116032432360801E-2</v>
      </c>
      <c r="C51" s="37">
        <v>2.2259613236648299E-2</v>
      </c>
      <c r="D51" s="37">
        <v>2.10789034818573E-2</v>
      </c>
      <c r="E51" s="37">
        <v>2.6250618785498198E-3</v>
      </c>
      <c r="F51" s="37">
        <v>1.1089358272170301E-2</v>
      </c>
      <c r="G51" s="37">
        <v>-3.2039005968251502E-2</v>
      </c>
      <c r="H51" s="37">
        <v>1.53759542373434E-3</v>
      </c>
      <c r="I51" s="37">
        <v>-3.1889491587541699E-3</v>
      </c>
      <c r="J51" s="37">
        <v>2.8959889375348699E-2</v>
      </c>
      <c r="K51" s="37">
        <v>4.0918282753104997E-3</v>
      </c>
      <c r="L51" s="4">
        <v>3.8514133575852899E-2</v>
      </c>
      <c r="M51" s="4">
        <v>3.9331021393574798E-2</v>
      </c>
      <c r="N51" s="4">
        <v>3.90542660201861E-2</v>
      </c>
      <c r="O51" s="4">
        <v>3.9521702976506097E-2</v>
      </c>
      <c r="P51" s="4">
        <v>4.0032975127981499E-2</v>
      </c>
      <c r="Q51" s="4">
        <v>3.6177865761893503E-2</v>
      </c>
      <c r="R51" s="4">
        <v>4.0063209528520001E-2</v>
      </c>
      <c r="S51" s="4">
        <v>3.5101862185797597E-2</v>
      </c>
      <c r="T51" s="4">
        <v>3.7865002267256698E-2</v>
      </c>
      <c r="U51" s="4">
        <v>3.7273487791972697E-2</v>
      </c>
      <c r="V51" s="13">
        <v>7.8530327248974297E-3</v>
      </c>
      <c r="W51" s="13">
        <v>3.1517142023205E-4</v>
      </c>
      <c r="X51" s="13">
        <v>1.4689218273696799E-3</v>
      </c>
      <c r="Y51" s="13">
        <v>1.81561038962494E-3</v>
      </c>
      <c r="Z51" s="13">
        <v>4.26099799298819E-2</v>
      </c>
      <c r="AA51" s="13">
        <v>0.18430031503934599</v>
      </c>
      <c r="AB51" s="13">
        <v>0.85377999999999998</v>
      </c>
      <c r="AC51" s="2"/>
      <c r="AD51" s="38" t="s">
        <v>353</v>
      </c>
    </row>
    <row r="52" spans="1:30" x14ac:dyDescent="0.2">
      <c r="A52" s="5" t="s">
        <v>55</v>
      </c>
      <c r="B52" s="37">
        <v>0.34518743183661599</v>
      </c>
      <c r="C52" s="37">
        <v>0.34357510313220802</v>
      </c>
      <c r="D52" s="37">
        <v>0.34558771139128402</v>
      </c>
      <c r="E52" s="37">
        <v>0.34607214146883403</v>
      </c>
      <c r="F52" s="37">
        <v>0.34509885586970401</v>
      </c>
      <c r="G52" s="37">
        <v>0.34975092538042302</v>
      </c>
      <c r="H52" s="37">
        <v>0.34508654677747502</v>
      </c>
      <c r="I52" s="37">
        <v>0.34641819598886597</v>
      </c>
      <c r="J52" s="37">
        <v>0.341104903455824</v>
      </c>
      <c r="K52" s="37">
        <v>0.34390382868112201</v>
      </c>
      <c r="L52" s="4">
        <v>5.4942400860302498E-2</v>
      </c>
      <c r="M52" s="4">
        <v>5.4992478757859703E-2</v>
      </c>
      <c r="N52" s="4">
        <v>5.4938833544566898E-2</v>
      </c>
      <c r="O52" s="4">
        <v>5.4941498376855899E-2</v>
      </c>
      <c r="P52" s="4">
        <v>5.4931038151031397E-2</v>
      </c>
      <c r="Q52" s="4">
        <v>5.4959249101504598E-2</v>
      </c>
      <c r="R52" s="4">
        <v>5.4940563480243503E-2</v>
      </c>
      <c r="S52" s="4">
        <v>5.4962808044298803E-2</v>
      </c>
      <c r="T52" s="4">
        <v>5.4976741580543102E-2</v>
      </c>
      <c r="U52" s="4">
        <v>5.4971083008255497E-2</v>
      </c>
      <c r="V52" s="13">
        <v>0.34517856439823602</v>
      </c>
      <c r="W52" s="13">
        <v>4.91274496136915E-6</v>
      </c>
      <c r="X52" s="13">
        <v>3.0201259687066199E-3</v>
      </c>
      <c r="Y52" s="13">
        <v>3.0255299881641298E-3</v>
      </c>
      <c r="Z52" s="13">
        <v>5.5004817863203E-2</v>
      </c>
      <c r="AA52" s="13">
        <v>6.2754241865993503</v>
      </c>
      <c r="AB52" s="13">
        <v>0</v>
      </c>
      <c r="AC52" s="2" t="s">
        <v>1</v>
      </c>
      <c r="AD52" s="38" t="s">
        <v>354</v>
      </c>
    </row>
    <row r="53" spans="1:30" x14ac:dyDescent="0.2">
      <c r="A53" s="5" t="s">
        <v>56</v>
      </c>
      <c r="B53" s="37">
        <v>-0.32365611490615298</v>
      </c>
      <c r="C53" s="37">
        <v>-0.32918479151320001</v>
      </c>
      <c r="D53" s="37">
        <v>-0.32720927680717199</v>
      </c>
      <c r="E53" s="37">
        <v>-0.32924531944090701</v>
      </c>
      <c r="F53" s="37">
        <v>-0.32457974248971599</v>
      </c>
      <c r="G53" s="37">
        <v>-0.33366237254675601</v>
      </c>
      <c r="H53" s="37">
        <v>-0.33183487284650398</v>
      </c>
      <c r="I53" s="37">
        <v>-0.32509252755438101</v>
      </c>
      <c r="J53" s="37">
        <v>-0.324724051238379</v>
      </c>
      <c r="K53" s="37">
        <v>-0.32585540022689402</v>
      </c>
      <c r="L53" s="4">
        <v>5.4184957629806199E-2</v>
      </c>
      <c r="M53" s="4">
        <v>5.42402537322106E-2</v>
      </c>
      <c r="N53" s="4">
        <v>5.4218182111872799E-2</v>
      </c>
      <c r="O53" s="4">
        <v>5.4232040540832603E-2</v>
      </c>
      <c r="P53" s="4">
        <v>5.42222542283263E-2</v>
      </c>
      <c r="Q53" s="4">
        <v>5.4218767647031298E-2</v>
      </c>
      <c r="R53" s="4">
        <v>5.4237430976785302E-2</v>
      </c>
      <c r="S53" s="4">
        <v>5.42664164150303E-2</v>
      </c>
      <c r="T53" s="4">
        <v>5.4195007848474801E-2</v>
      </c>
      <c r="U53" s="4">
        <v>5.4224531672934201E-2</v>
      </c>
      <c r="V53" s="13">
        <v>-0.32750444695700598</v>
      </c>
      <c r="W53" s="13">
        <v>1.13605358525596E-5</v>
      </c>
      <c r="X53" s="13">
        <v>2.9402409450117501E-3</v>
      </c>
      <c r="Y53" s="13">
        <v>2.9527375344495701E-3</v>
      </c>
      <c r="Z53" s="13">
        <v>5.4339097659508201E-2</v>
      </c>
      <c r="AA53" s="13">
        <v>-6.0270497866778596</v>
      </c>
      <c r="AB53" s="13">
        <v>0</v>
      </c>
      <c r="AC53" s="2" t="s">
        <v>1</v>
      </c>
      <c r="AD53" s="38" t="s">
        <v>355</v>
      </c>
    </row>
    <row r="54" spans="1:30" x14ac:dyDescent="0.2">
      <c r="A54" s="5" t="s">
        <v>57</v>
      </c>
      <c r="B54" s="37">
        <v>0.14052551996579099</v>
      </c>
      <c r="C54" s="37">
        <v>0.14495409805729001</v>
      </c>
      <c r="D54" s="37">
        <v>0.14256998555943501</v>
      </c>
      <c r="E54" s="37">
        <v>0.143254553747933</v>
      </c>
      <c r="F54" s="37">
        <v>0.14636048943726901</v>
      </c>
      <c r="G54" s="37">
        <v>0.144827408119864</v>
      </c>
      <c r="H54" s="37">
        <v>0.14444179945459401</v>
      </c>
      <c r="I54" s="37">
        <v>0.14294131191559101</v>
      </c>
      <c r="J54" s="37">
        <v>0.14239425268396799</v>
      </c>
      <c r="K54" s="37">
        <v>0.144184737088114</v>
      </c>
      <c r="L54" s="4">
        <v>5.6973791381095998E-2</v>
      </c>
      <c r="M54" s="4">
        <v>5.69675598296727E-2</v>
      </c>
      <c r="N54" s="4">
        <v>5.6972741114425199E-2</v>
      </c>
      <c r="O54" s="4">
        <v>5.6990867078134E-2</v>
      </c>
      <c r="P54" s="4">
        <v>5.6992002331034498E-2</v>
      </c>
      <c r="Q54" s="4">
        <v>5.6954817313481801E-2</v>
      </c>
      <c r="R54" s="4">
        <v>5.6979361923749701E-2</v>
      </c>
      <c r="S54" s="4">
        <v>5.6944792580655303E-2</v>
      </c>
      <c r="T54" s="4">
        <v>5.6982148044540402E-2</v>
      </c>
      <c r="U54" s="4">
        <v>5.69528914351351E-2</v>
      </c>
      <c r="V54" s="13">
        <v>0.14364541560298499</v>
      </c>
      <c r="W54" s="13">
        <v>2.7234132347793999E-6</v>
      </c>
      <c r="X54" s="13">
        <v>3.2457061608489302E-3</v>
      </c>
      <c r="Y54" s="13">
        <v>3.2487019154071898E-3</v>
      </c>
      <c r="Z54" s="13">
        <v>5.6997385162893099E-2</v>
      </c>
      <c r="AA54" s="13">
        <v>2.5202106235656201</v>
      </c>
      <c r="AB54" s="13">
        <v>1.1730000000000001E-2</v>
      </c>
      <c r="AC54" s="2" t="s">
        <v>22</v>
      </c>
      <c r="AD54" s="38" t="s">
        <v>356</v>
      </c>
    </row>
    <row r="55" spans="1:30" x14ac:dyDescent="0.2">
      <c r="A55" s="5" t="s">
        <v>58</v>
      </c>
      <c r="B55" s="37">
        <v>0.49916545586444899</v>
      </c>
      <c r="C55" s="37">
        <v>0.50419186671920202</v>
      </c>
      <c r="D55" s="37">
        <v>0.50500950480039497</v>
      </c>
      <c r="E55" s="37">
        <v>0.51846559435092798</v>
      </c>
      <c r="F55" s="37">
        <v>0.51781604602642495</v>
      </c>
      <c r="G55" s="37">
        <v>0.53441288483060501</v>
      </c>
      <c r="H55" s="37">
        <v>0.50915719277441396</v>
      </c>
      <c r="I55" s="37">
        <v>0.51354467200613296</v>
      </c>
      <c r="J55" s="37">
        <v>0.48356075955635203</v>
      </c>
      <c r="K55" s="37">
        <v>0.52259761794598503</v>
      </c>
      <c r="L55" s="4">
        <v>0.19738780554108301</v>
      </c>
      <c r="M55" s="4">
        <v>0.19746942931503</v>
      </c>
      <c r="N55" s="4">
        <v>0.19711114693321</v>
      </c>
      <c r="O55" s="4">
        <v>0.19730928025097999</v>
      </c>
      <c r="P55" s="4">
        <v>0.19723687467811199</v>
      </c>
      <c r="Q55" s="4">
        <v>0.19801723814969299</v>
      </c>
      <c r="R55" s="4">
        <v>0.19778030319071399</v>
      </c>
      <c r="S55" s="4">
        <v>0.19740288121487101</v>
      </c>
      <c r="T55" s="4">
        <v>0.198061717461603</v>
      </c>
      <c r="U55" s="4">
        <v>0.19709652375732301</v>
      </c>
      <c r="V55" s="13">
        <v>0.51079215948748902</v>
      </c>
      <c r="W55" s="13">
        <v>1.9661176448760499E-4</v>
      </c>
      <c r="X55" s="13">
        <v>3.9001351838923899E-2</v>
      </c>
      <c r="Y55" s="13">
        <v>3.9217624779860301E-2</v>
      </c>
      <c r="Z55" s="13">
        <v>0.19803440302094</v>
      </c>
      <c r="AA55" s="13">
        <v>2.5793102193131401</v>
      </c>
      <c r="AB55" s="13">
        <v>9.9000000000000008E-3</v>
      </c>
      <c r="AC55" s="2" t="s">
        <v>108</v>
      </c>
      <c r="AD55" s="38" t="s">
        <v>357</v>
      </c>
    </row>
    <row r="56" spans="1:30" x14ac:dyDescent="0.2">
      <c r="A56" s="5" t="s">
        <v>59</v>
      </c>
      <c r="B56" s="37">
        <v>7.7196082121299997E-2</v>
      </c>
      <c r="C56" s="37">
        <v>7.8529236764983495E-2</v>
      </c>
      <c r="D56" s="37">
        <v>8.0095265090814605E-2</v>
      </c>
      <c r="E56" s="37">
        <v>8.5788062591484499E-2</v>
      </c>
      <c r="F56" s="37">
        <v>9.0000297852069006E-2</v>
      </c>
      <c r="G56" s="37">
        <v>9.2658937533841496E-2</v>
      </c>
      <c r="H56" s="37">
        <v>7.6455003718587503E-2</v>
      </c>
      <c r="I56" s="37">
        <v>8.6341813006506701E-2</v>
      </c>
      <c r="J56" s="37">
        <v>6.2184251706762297E-2</v>
      </c>
      <c r="K56" s="37">
        <v>9.6724362990249904E-2</v>
      </c>
      <c r="L56" s="4">
        <v>0.19416655398329699</v>
      </c>
      <c r="M56" s="4">
        <v>0.19410968165553</v>
      </c>
      <c r="N56" s="4">
        <v>0.193841591735161</v>
      </c>
      <c r="O56" s="4">
        <v>0.19410971553380599</v>
      </c>
      <c r="P56" s="4">
        <v>0.19391051644723001</v>
      </c>
      <c r="Q56" s="4">
        <v>0.19463175376464301</v>
      </c>
      <c r="R56" s="4">
        <v>0.194421161564544</v>
      </c>
      <c r="S56" s="4">
        <v>0.194229228428317</v>
      </c>
      <c r="T56" s="4">
        <v>0.194713684459493</v>
      </c>
      <c r="U56" s="4">
        <v>0.19384580298516599</v>
      </c>
      <c r="V56" s="13">
        <v>8.2597331337659993E-2</v>
      </c>
      <c r="W56" s="13">
        <v>9.8468888369633193E-5</v>
      </c>
      <c r="X56" s="13">
        <v>3.7712936700224901E-2</v>
      </c>
      <c r="Y56" s="13">
        <v>3.7821252477431497E-2</v>
      </c>
      <c r="Z56" s="13">
        <v>0.19447686874646899</v>
      </c>
      <c r="AA56" s="13">
        <v>0.42471545263996602</v>
      </c>
      <c r="AB56" s="13">
        <v>0.67103999999999997</v>
      </c>
      <c r="AC56" s="2"/>
      <c r="AD56" s="38" t="s">
        <v>358</v>
      </c>
    </row>
    <row r="57" spans="1:30" x14ac:dyDescent="0.2">
      <c r="A57" s="5" t="s">
        <v>60</v>
      </c>
      <c r="B57" s="37">
        <v>0.16355493014307501</v>
      </c>
      <c r="C57" s="37">
        <v>0.161232129359484</v>
      </c>
      <c r="D57" s="37">
        <v>0.16534683247101101</v>
      </c>
      <c r="E57" s="37">
        <v>0.17954435271523</v>
      </c>
      <c r="F57" s="37">
        <v>0.17654692211769599</v>
      </c>
      <c r="G57" s="37">
        <v>0.19281986487920899</v>
      </c>
      <c r="H57" s="37">
        <v>0.17317383760156799</v>
      </c>
      <c r="I57" s="37">
        <v>0.184776011407004</v>
      </c>
      <c r="J57" s="37">
        <v>0.15924413441671201</v>
      </c>
      <c r="K57" s="37">
        <v>0.182888832783451</v>
      </c>
      <c r="L57" s="4">
        <v>0.20840362279371999</v>
      </c>
      <c r="M57" s="4">
        <v>0.208346706272446</v>
      </c>
      <c r="N57" s="4">
        <v>0.20806732912998799</v>
      </c>
      <c r="O57" s="4">
        <v>0.20846222146737101</v>
      </c>
      <c r="P57" s="4">
        <v>0.208139896700474</v>
      </c>
      <c r="Q57" s="4">
        <v>0.20897770233788701</v>
      </c>
      <c r="R57" s="4">
        <v>0.208838209416807</v>
      </c>
      <c r="S57" s="4">
        <v>0.208499495907188</v>
      </c>
      <c r="T57" s="4">
        <v>0.20913613684891699</v>
      </c>
      <c r="U57" s="4">
        <v>0.20807061261013199</v>
      </c>
      <c r="V57" s="13">
        <v>0.173912784789444</v>
      </c>
      <c r="W57" s="13">
        <v>1.2798723391745101E-4</v>
      </c>
      <c r="X57" s="13">
        <v>4.3469956898544299E-2</v>
      </c>
      <c r="Y57" s="13">
        <v>4.36107428558535E-2</v>
      </c>
      <c r="Z57" s="13">
        <v>0.20883185306809299</v>
      </c>
      <c r="AA57" s="13">
        <v>0.83278859156000995</v>
      </c>
      <c r="AB57" s="13">
        <v>0.40495999999999999</v>
      </c>
      <c r="AC57" s="2"/>
      <c r="AD57" s="38" t="s">
        <v>359</v>
      </c>
    </row>
    <row r="58" spans="1:30" x14ac:dyDescent="0.2">
      <c r="A58" s="5" t="s">
        <v>61</v>
      </c>
      <c r="B58" s="37">
        <v>0.54663213767538099</v>
      </c>
      <c r="C58" s="37">
        <v>0.55042928922949796</v>
      </c>
      <c r="D58" s="37">
        <v>0.54913895680924796</v>
      </c>
      <c r="E58" s="37">
        <v>0.55073237975260303</v>
      </c>
      <c r="F58" s="37">
        <v>0.55177320499001403</v>
      </c>
      <c r="G58" s="37">
        <v>0.55376508693744297</v>
      </c>
      <c r="H58" s="37">
        <v>0.54947531585096399</v>
      </c>
      <c r="I58" s="37">
        <v>0.54681729801776102</v>
      </c>
      <c r="J58" s="37">
        <v>0.54679833012696699</v>
      </c>
      <c r="K58" s="37">
        <v>0.55099715165031204</v>
      </c>
      <c r="L58" s="4">
        <v>5.1182686558824603E-2</v>
      </c>
      <c r="M58" s="4">
        <v>5.1200610829519697E-2</v>
      </c>
      <c r="N58" s="4">
        <v>5.1177873936051603E-2</v>
      </c>
      <c r="O58" s="4">
        <v>5.1195355973165199E-2</v>
      </c>
      <c r="P58" s="4">
        <v>5.1187464296285498E-2</v>
      </c>
      <c r="Q58" s="4">
        <v>5.1177027024102602E-2</v>
      </c>
      <c r="R58" s="4">
        <v>5.1205779562642099E-2</v>
      </c>
      <c r="S58" s="4">
        <v>5.1136283041324601E-2</v>
      </c>
      <c r="T58" s="4">
        <v>5.1160496484513797E-2</v>
      </c>
      <c r="U58" s="4">
        <v>5.1194579145629901E-2</v>
      </c>
      <c r="V58" s="13">
        <v>0.54965591510401901</v>
      </c>
      <c r="W58" s="13">
        <v>5.6211821709791599E-6</v>
      </c>
      <c r="X58" s="13">
        <v>2.6195786440977998E-3</v>
      </c>
      <c r="Y58" s="13">
        <v>2.62576194448588E-3</v>
      </c>
      <c r="Z58" s="13">
        <v>5.1242189107081303E-2</v>
      </c>
      <c r="AA58" s="13">
        <v>10.726628285833</v>
      </c>
      <c r="AB58" s="13">
        <v>0</v>
      </c>
      <c r="AC58" s="2" t="s">
        <v>1</v>
      </c>
      <c r="AD58" s="38" t="s">
        <v>360</v>
      </c>
    </row>
    <row r="59" spans="1:30" x14ac:dyDescent="0.2">
      <c r="A59" s="5" t="s">
        <v>2</v>
      </c>
      <c r="B59" s="37">
        <v>0.168699045320576</v>
      </c>
      <c r="C59" s="37">
        <v>0.16879146143812901</v>
      </c>
      <c r="D59" s="37">
        <v>0.168649635432848</v>
      </c>
      <c r="E59" s="37">
        <v>0.16904240870919901</v>
      </c>
      <c r="F59" s="37">
        <v>0.16860386854429499</v>
      </c>
      <c r="G59" s="37">
        <v>0.16959494709502601</v>
      </c>
      <c r="H59" s="37">
        <v>0.16931056454465801</v>
      </c>
      <c r="I59" s="37">
        <v>0.168680889079903</v>
      </c>
      <c r="J59" s="37">
        <v>0.16893563506770301</v>
      </c>
      <c r="K59" s="37">
        <v>0.16903957143947601</v>
      </c>
      <c r="L59" s="4">
        <v>7.6246343215265596E-3</v>
      </c>
      <c r="M59" s="4">
        <v>7.6260308630111996E-3</v>
      </c>
      <c r="N59" s="4">
        <v>7.6233332738668801E-3</v>
      </c>
      <c r="O59" s="4">
        <v>7.6329634612956002E-3</v>
      </c>
      <c r="P59" s="4">
        <v>7.6273325556890804E-3</v>
      </c>
      <c r="Q59" s="4">
        <v>7.6284196734377804E-3</v>
      </c>
      <c r="R59" s="4">
        <v>7.63113202344396E-3</v>
      </c>
      <c r="S59" s="4">
        <v>7.6253459085200304E-3</v>
      </c>
      <c r="T59" s="4">
        <v>7.62144073977572E-3</v>
      </c>
      <c r="U59" s="4">
        <v>7.6283782182326003E-3</v>
      </c>
      <c r="V59" s="13">
        <v>0.168934802667181</v>
      </c>
      <c r="W59" s="13">
        <v>1.03442443605918E-7</v>
      </c>
      <c r="X59" s="13">
        <v>5.8169631466982001E-5</v>
      </c>
      <c r="Y59" s="13">
        <v>5.8283418154948599E-5</v>
      </c>
      <c r="Z59" s="13">
        <v>7.6343577434482704E-3</v>
      </c>
      <c r="AA59" s="13">
        <v>22.128227199224401</v>
      </c>
      <c r="AB59" s="13">
        <v>0</v>
      </c>
      <c r="AC59" s="2" t="s">
        <v>1</v>
      </c>
      <c r="AD59" s="38" t="s">
        <v>361</v>
      </c>
    </row>
    <row r="60" spans="1:30" x14ac:dyDescent="0.2">
      <c r="A60" s="5" t="s">
        <v>62</v>
      </c>
      <c r="B60" s="37">
        <v>-0.22031766428358401</v>
      </c>
      <c r="C60" s="37">
        <v>-0.218788377961118</v>
      </c>
      <c r="D60" s="37">
        <v>-0.22041458622229301</v>
      </c>
      <c r="E60" s="37">
        <v>-0.216897095614839</v>
      </c>
      <c r="F60" s="37">
        <v>-0.22326611795359499</v>
      </c>
      <c r="G60" s="37">
        <v>-0.22116785752759799</v>
      </c>
      <c r="H60" s="37">
        <v>-0.22154069611838201</v>
      </c>
      <c r="I60" s="37">
        <v>-0.21932277529306601</v>
      </c>
      <c r="J60" s="37">
        <v>-0.219633841261822</v>
      </c>
      <c r="K60" s="37">
        <v>-0.224315712219916</v>
      </c>
      <c r="L60" s="4">
        <v>0.106131317715182</v>
      </c>
      <c r="M60" s="4">
        <v>0.106161738240326</v>
      </c>
      <c r="N60" s="4">
        <v>0.106138338159489</v>
      </c>
      <c r="O60" s="4">
        <v>0.106228081479482</v>
      </c>
      <c r="P60" s="4">
        <v>0.10616462279047501</v>
      </c>
      <c r="Q60" s="4">
        <v>0.106240480274281</v>
      </c>
      <c r="R60" s="4">
        <v>0.106224344277735</v>
      </c>
      <c r="S60" s="4">
        <v>0.10624203905377499</v>
      </c>
      <c r="T60" s="4">
        <v>0.106228139375418</v>
      </c>
      <c r="U60" s="4">
        <v>0.10611487009605799</v>
      </c>
      <c r="V60" s="13">
        <v>-0.220566472445621</v>
      </c>
      <c r="W60" s="13">
        <v>4.6425739239976902E-6</v>
      </c>
      <c r="X60" s="13">
        <v>1.12757655599597E-2</v>
      </c>
      <c r="Y60" s="13">
        <v>1.1280872391276099E-2</v>
      </c>
      <c r="Z60" s="13">
        <v>0.106211451318942</v>
      </c>
      <c r="AA60" s="13">
        <v>-2.0766731807786201</v>
      </c>
      <c r="AB60" s="13">
        <v>3.7830000000000003E-2</v>
      </c>
      <c r="AC60" s="2" t="s">
        <v>22</v>
      </c>
      <c r="AD60" s="38" t="s">
        <v>362</v>
      </c>
    </row>
    <row r="61" spans="1:30" x14ac:dyDescent="0.2">
      <c r="A61" s="5" t="s">
        <v>63</v>
      </c>
      <c r="B61" s="37">
        <v>0.57515975941360897</v>
      </c>
      <c r="C61" s="37">
        <v>0.58313460746219004</v>
      </c>
      <c r="D61" s="37">
        <v>0.57802980056675501</v>
      </c>
      <c r="E61" s="37">
        <v>0.58816959175589401</v>
      </c>
      <c r="F61" s="37">
        <v>0.58258778640514597</v>
      </c>
      <c r="G61" s="37">
        <v>0.59724820498150799</v>
      </c>
      <c r="H61" s="37">
        <v>0.58446614774753403</v>
      </c>
      <c r="I61" s="37">
        <v>0.58113449132944905</v>
      </c>
      <c r="J61" s="37">
        <v>0.57213244920017803</v>
      </c>
      <c r="K61" s="37">
        <v>0.58194323815233795</v>
      </c>
      <c r="L61" s="4">
        <v>8.15876141880085E-2</v>
      </c>
      <c r="M61" s="4">
        <v>8.15638492439235E-2</v>
      </c>
      <c r="N61" s="4">
        <v>8.1474689093206099E-2</v>
      </c>
      <c r="O61" s="4">
        <v>8.1488714626274897E-2</v>
      </c>
      <c r="P61" s="4">
        <v>8.1575279505955695E-2</v>
      </c>
      <c r="Q61" s="4">
        <v>8.1478373341686505E-2</v>
      </c>
      <c r="R61" s="4">
        <v>8.15036523609243E-2</v>
      </c>
      <c r="S61" s="4">
        <v>8.1483167775103796E-2</v>
      </c>
      <c r="T61" s="4">
        <v>8.1463965040897507E-2</v>
      </c>
      <c r="U61" s="4">
        <v>8.1598126346296498E-2</v>
      </c>
      <c r="V61" s="13">
        <v>0.58240060770145996</v>
      </c>
      <c r="W61" s="13">
        <v>4.8594858302717401E-5</v>
      </c>
      <c r="X61" s="13">
        <v>6.6457971217782803E-3</v>
      </c>
      <c r="Y61" s="13">
        <v>6.6992514659112703E-3</v>
      </c>
      <c r="Z61" s="13">
        <v>8.1848955191323403E-2</v>
      </c>
      <c r="AA61" s="13">
        <v>7.1155533548362104</v>
      </c>
      <c r="AB61" s="13">
        <v>0</v>
      </c>
      <c r="AC61" s="2" t="s">
        <v>1</v>
      </c>
      <c r="AD61" s="38" t="s">
        <v>363</v>
      </c>
    </row>
    <row r="62" spans="1:30" x14ac:dyDescent="0.2">
      <c r="A62" s="5" t="s">
        <v>64</v>
      </c>
      <c r="B62" s="37">
        <v>9.6669238263136198E-2</v>
      </c>
      <c r="C62" s="37">
        <v>9.9831378962181999E-2</v>
      </c>
      <c r="D62" s="37">
        <v>9.7041413631617099E-2</v>
      </c>
      <c r="E62" s="37">
        <v>0.105230610075252</v>
      </c>
      <c r="F62" s="37">
        <v>9.9590275859766306E-2</v>
      </c>
      <c r="G62" s="37">
        <v>0.109100832434106</v>
      </c>
      <c r="H62" s="37">
        <v>0.10403026207647401</v>
      </c>
      <c r="I62" s="37">
        <v>0.10258891596563301</v>
      </c>
      <c r="J62" s="37">
        <v>9.7813654500836303E-2</v>
      </c>
      <c r="K62" s="37">
        <v>9.9082064708750403E-2</v>
      </c>
      <c r="L62" s="4">
        <v>7.7555290822296105E-2</v>
      </c>
      <c r="M62" s="4">
        <v>7.7561537664129404E-2</v>
      </c>
      <c r="N62" s="4">
        <v>7.7530899757376495E-2</v>
      </c>
      <c r="O62" s="4">
        <v>7.7587861069004296E-2</v>
      </c>
      <c r="P62" s="4">
        <v>7.7583706116236606E-2</v>
      </c>
      <c r="Q62" s="4">
        <v>7.7590664824059796E-2</v>
      </c>
      <c r="R62" s="4">
        <v>7.75924760896025E-2</v>
      </c>
      <c r="S62" s="4">
        <v>7.7600518673754906E-2</v>
      </c>
      <c r="T62" s="4">
        <v>7.7570608163328503E-2</v>
      </c>
      <c r="U62" s="4">
        <v>7.7549615835319996E-2</v>
      </c>
      <c r="V62" s="13">
        <v>0.101097864647775</v>
      </c>
      <c r="W62" s="13">
        <v>1.6304787666652902E-5</v>
      </c>
      <c r="X62" s="13">
        <v>6.0174649595562402E-3</v>
      </c>
      <c r="Y62" s="13">
        <v>6.0354002259895602E-3</v>
      </c>
      <c r="Z62" s="13">
        <v>7.7687838340306306E-2</v>
      </c>
      <c r="AA62" s="13">
        <v>1.3013345049571701</v>
      </c>
      <c r="AB62" s="13">
        <v>0.19314000000000001</v>
      </c>
      <c r="AC62" s="2"/>
      <c r="AD62" s="38" t="s">
        <v>331</v>
      </c>
    </row>
    <row r="63" spans="1:30" x14ac:dyDescent="0.2">
      <c r="A63" s="5" t="s">
        <v>65</v>
      </c>
      <c r="B63" s="37">
        <v>-6.0228380846220397E-2</v>
      </c>
      <c r="C63" s="37">
        <v>-5.6469951137273003E-2</v>
      </c>
      <c r="D63" s="37">
        <v>-5.9739958615636198E-2</v>
      </c>
      <c r="E63" s="37">
        <v>-6.7047254716007004E-2</v>
      </c>
      <c r="F63" s="37">
        <v>-6.4745515330632497E-2</v>
      </c>
      <c r="G63" s="37">
        <v>-7.0172662581343803E-2</v>
      </c>
      <c r="H63" s="37">
        <v>-7.5516326826241195E-2</v>
      </c>
      <c r="I63" s="37">
        <v>-7.1560819212545507E-2</v>
      </c>
      <c r="J63" s="37">
        <v>-6.9763050236783503E-2</v>
      </c>
      <c r="K63" s="37">
        <v>-6.1976406965312002E-2</v>
      </c>
      <c r="L63" s="4">
        <v>0.10042782006552101</v>
      </c>
      <c r="M63" s="4">
        <v>0.102224237678974</v>
      </c>
      <c r="N63" s="4">
        <v>0.10154427054925</v>
      </c>
      <c r="O63" s="4">
        <v>0.100529517903211</v>
      </c>
      <c r="P63" s="4">
        <v>0.10170163148753</v>
      </c>
      <c r="Q63" s="4">
        <v>0.100434646060824</v>
      </c>
      <c r="R63" s="4">
        <v>0.102369402857642</v>
      </c>
      <c r="S63" s="4">
        <v>9.8511481136902099E-2</v>
      </c>
      <c r="T63" s="4">
        <v>9.9955658303099507E-2</v>
      </c>
      <c r="U63" s="4">
        <v>0.102227568616476</v>
      </c>
      <c r="V63" s="13">
        <v>-6.5722032646799503E-2</v>
      </c>
      <c r="W63" s="13">
        <v>3.7162611159684202E-5</v>
      </c>
      <c r="X63" s="13">
        <v>1.0200892060923899E-2</v>
      </c>
      <c r="Y63" s="13">
        <v>1.0241770933199499E-2</v>
      </c>
      <c r="Z63" s="13">
        <v>0.101201635032244</v>
      </c>
      <c r="AA63" s="13">
        <v>-0.64941670780180205</v>
      </c>
      <c r="AB63" s="13">
        <v>0.51607000000000003</v>
      </c>
      <c r="AC63" s="2"/>
      <c r="AD63" s="38" t="s">
        <v>364</v>
      </c>
    </row>
    <row r="64" spans="1:30" x14ac:dyDescent="0.2">
      <c r="A64" s="5" t="s">
        <v>5</v>
      </c>
      <c r="B64" s="37">
        <v>-6.9402999866627804E-2</v>
      </c>
      <c r="C64" s="37">
        <v>-8.1102746492038705E-2</v>
      </c>
      <c r="D64" s="37">
        <v>-6.6756352613973793E-2</v>
      </c>
      <c r="E64" s="37">
        <v>-4.3765157477119503E-2</v>
      </c>
      <c r="F64" s="37">
        <v>-0.100925709658074</v>
      </c>
      <c r="G64" s="37">
        <v>2.12646744355411E-2</v>
      </c>
      <c r="H64" s="37">
        <v>-2.7903762476795699E-2</v>
      </c>
      <c r="I64" s="37">
        <v>3.2761944261283801E-2</v>
      </c>
      <c r="J64" s="37">
        <v>-1.2040618146402299E-2</v>
      </c>
      <c r="K64" s="37">
        <v>-7.2469528291806695E-2</v>
      </c>
      <c r="L64" s="4">
        <v>0.13436972871408201</v>
      </c>
      <c r="M64" s="4">
        <v>0.134878213872477</v>
      </c>
      <c r="N64" s="4">
        <v>0.13500579233061899</v>
      </c>
      <c r="O64" s="4">
        <v>0.13863199452133099</v>
      </c>
      <c r="P64" s="4">
        <v>0.13356259144166599</v>
      </c>
      <c r="Q64" s="4">
        <v>0.142254553986535</v>
      </c>
      <c r="R64" s="4">
        <v>0.141338800889033</v>
      </c>
      <c r="S64" s="4">
        <v>0.14107422129392799</v>
      </c>
      <c r="T64" s="4">
        <v>0.14083401782177099</v>
      </c>
      <c r="U64" s="4">
        <v>0.13670239298604001</v>
      </c>
      <c r="V64" s="13">
        <v>-4.2034025632601398E-2</v>
      </c>
      <c r="W64" s="13">
        <v>1.9982886234106898E-3</v>
      </c>
      <c r="X64" s="13">
        <v>1.90168431776798E-2</v>
      </c>
      <c r="Y64" s="13">
        <v>2.1214960663431599E-2</v>
      </c>
      <c r="Z64" s="13">
        <v>0.145653563854207</v>
      </c>
      <c r="AA64" s="13">
        <v>-0.28858906380537003</v>
      </c>
      <c r="AB64" s="13">
        <v>0.77290000000000003</v>
      </c>
      <c r="AC64" s="2"/>
      <c r="AD64" s="38" t="s">
        <v>365</v>
      </c>
    </row>
    <row r="65" spans="1:30" x14ac:dyDescent="0.2">
      <c r="A65" s="5" t="s">
        <v>66</v>
      </c>
      <c r="B65" s="37">
        <v>2.4082882924206898E-2</v>
      </c>
      <c r="C65" s="37">
        <v>2.4796942006147599E-2</v>
      </c>
      <c r="D65" s="37">
        <v>1.83103144269815E-2</v>
      </c>
      <c r="E65" s="37">
        <v>5.7040088506779003E-2</v>
      </c>
      <c r="F65" s="37">
        <v>8.7589238466018095E-3</v>
      </c>
      <c r="G65" s="37">
        <v>8.7488190136499E-2</v>
      </c>
      <c r="H65" s="37">
        <v>5.8501847607206302E-2</v>
      </c>
      <c r="I65" s="37">
        <v>0.113434891850538</v>
      </c>
      <c r="J65" s="37">
        <v>7.1907069089338804E-2</v>
      </c>
      <c r="K65" s="37">
        <v>2.1596502030773401E-2</v>
      </c>
      <c r="L65" s="4">
        <v>0.117157234259971</v>
      </c>
      <c r="M65" s="4">
        <v>0.11865627249130201</v>
      </c>
      <c r="N65" s="4">
        <v>0.118149929436439</v>
      </c>
      <c r="O65" s="4">
        <v>0.11867062523784699</v>
      </c>
      <c r="P65" s="4">
        <v>0.117856150363123</v>
      </c>
      <c r="Q65" s="4">
        <v>0.119963197944634</v>
      </c>
      <c r="R65" s="4">
        <v>0.120789852443215</v>
      </c>
      <c r="S65" s="4">
        <v>0.11855341936309501</v>
      </c>
      <c r="T65" s="4">
        <v>0.119070861797114</v>
      </c>
      <c r="U65" s="4">
        <v>0.119229203781387</v>
      </c>
      <c r="V65" s="13">
        <v>4.8591765242507197E-2</v>
      </c>
      <c r="W65" s="13">
        <v>1.2033327675709999E-3</v>
      </c>
      <c r="X65" s="13">
        <v>1.4116706756005799E-2</v>
      </c>
      <c r="Y65" s="13">
        <v>1.5440372800333901E-2</v>
      </c>
      <c r="Z65" s="13">
        <v>0.124259296635439</v>
      </c>
      <c r="AA65" s="13">
        <v>0.39105134632356298</v>
      </c>
      <c r="AB65" s="13">
        <v>0.69576000000000005</v>
      </c>
      <c r="AC65" s="2"/>
      <c r="AD65" s="38" t="s">
        <v>366</v>
      </c>
    </row>
    <row r="66" spans="1:30" x14ac:dyDescent="0.2">
      <c r="A66" s="5" t="s">
        <v>67</v>
      </c>
      <c r="B66" s="37">
        <v>-0.106399802305566</v>
      </c>
      <c r="C66" s="37">
        <v>-0.119775718901151</v>
      </c>
      <c r="D66" s="37">
        <v>-0.104452103005428</v>
      </c>
      <c r="E66" s="37">
        <v>-8.2092381645531898E-2</v>
      </c>
      <c r="F66" s="37">
        <v>-0.12287938519148001</v>
      </c>
      <c r="G66" s="37">
        <v>-6.16530674831373E-2</v>
      </c>
      <c r="H66" s="37">
        <v>-8.3542599157537895E-2</v>
      </c>
      <c r="I66" s="37">
        <v>-4.9667872879318599E-2</v>
      </c>
      <c r="J66" s="37">
        <v>-6.6602438436252007E-2</v>
      </c>
      <c r="K66" s="37">
        <v>-0.107808723507299</v>
      </c>
      <c r="L66" s="4">
        <v>9.0057632632063095E-2</v>
      </c>
      <c r="M66" s="4">
        <v>9.1241643407593304E-2</v>
      </c>
      <c r="N66" s="4">
        <v>9.0932859692266096E-2</v>
      </c>
      <c r="O66" s="4">
        <v>9.1020496469586001E-2</v>
      </c>
      <c r="P66" s="4">
        <v>9.0620818484821994E-2</v>
      </c>
      <c r="Q66" s="4">
        <v>9.1705705584708794E-2</v>
      </c>
      <c r="R66" s="4">
        <v>9.2648342442115603E-2</v>
      </c>
      <c r="S66" s="4">
        <v>9.0436746883524793E-2</v>
      </c>
      <c r="T66" s="4">
        <v>9.1109065933097297E-2</v>
      </c>
      <c r="U66" s="4">
        <v>9.1705737654297806E-2</v>
      </c>
      <c r="V66" s="13">
        <v>-9.0487409251270107E-2</v>
      </c>
      <c r="W66" s="13">
        <v>6.4912695119692199E-4</v>
      </c>
      <c r="X66" s="13">
        <v>8.3084324374108308E-3</v>
      </c>
      <c r="Y66" s="13">
        <v>9.02247208372744E-3</v>
      </c>
      <c r="Z66" s="13">
        <v>9.4986694245707104E-2</v>
      </c>
      <c r="AA66" s="13">
        <v>-0.95263247099853399</v>
      </c>
      <c r="AB66" s="13">
        <v>0.34078000000000003</v>
      </c>
      <c r="AC66" s="2"/>
      <c r="AD66" s="38" t="s">
        <v>367</v>
      </c>
    </row>
    <row r="67" spans="1:30" x14ac:dyDescent="0.2">
      <c r="A67" s="5" t="s">
        <v>4</v>
      </c>
      <c r="B67" s="37">
        <v>8.01407726287994E-2</v>
      </c>
      <c r="C67" s="37">
        <v>6.1017695637533703E-2</v>
      </c>
      <c r="D67" s="37">
        <v>7.8094725438683399E-2</v>
      </c>
      <c r="E67" s="37">
        <v>7.7608366978721699E-2</v>
      </c>
      <c r="F67" s="37">
        <v>6.5030948698480306E-2</v>
      </c>
      <c r="G67" s="37">
        <v>7.6103788383389603E-2</v>
      </c>
      <c r="H67" s="37">
        <v>7.8172809584615893E-2</v>
      </c>
      <c r="I67" s="37">
        <v>6.7053347286756299E-2</v>
      </c>
      <c r="J67" s="37">
        <v>6.9454552371745401E-2</v>
      </c>
      <c r="K67" s="37">
        <v>7.5066049458610007E-2</v>
      </c>
      <c r="L67" s="4">
        <v>8.7458463533771194E-2</v>
      </c>
      <c r="M67" s="4">
        <v>8.8695236030085806E-2</v>
      </c>
      <c r="N67" s="4">
        <v>8.8273325798264898E-2</v>
      </c>
      <c r="O67" s="4">
        <v>8.8226309249328297E-2</v>
      </c>
      <c r="P67" s="4">
        <v>8.8125419596247603E-2</v>
      </c>
      <c r="Q67" s="4">
        <v>8.8295019382506598E-2</v>
      </c>
      <c r="R67" s="4">
        <v>8.9920513042200195E-2</v>
      </c>
      <c r="S67" s="4">
        <v>8.6362512381233394E-2</v>
      </c>
      <c r="T67" s="4">
        <v>8.7880056654608601E-2</v>
      </c>
      <c r="U67" s="4">
        <v>8.89836943883381E-2</v>
      </c>
      <c r="V67" s="13">
        <v>7.2774305646733595E-2</v>
      </c>
      <c r="W67" s="13">
        <v>4.3705424820225102E-5</v>
      </c>
      <c r="X67" s="13">
        <v>7.7839173891322798E-3</v>
      </c>
      <c r="Y67" s="13">
        <v>7.8319933564345301E-3</v>
      </c>
      <c r="Z67" s="13">
        <v>8.8498550024475098E-2</v>
      </c>
      <c r="AA67" s="13">
        <v>0.82232201122625304</v>
      </c>
      <c r="AB67" s="13">
        <v>0.41088999999999998</v>
      </c>
      <c r="AC67" s="2"/>
      <c r="AD67" s="38" t="s">
        <v>368</v>
      </c>
    </row>
    <row r="68" spans="1:30" x14ac:dyDescent="0.2">
      <c r="A68" s="5" t="s">
        <v>3</v>
      </c>
      <c r="B68" s="37">
        <v>3.3878277003275802E-3</v>
      </c>
      <c r="C68" s="37">
        <v>-1.4680765901766601E-2</v>
      </c>
      <c r="D68" s="37">
        <v>-6.4979695901836599E-3</v>
      </c>
      <c r="E68" s="37">
        <v>5.42413289700278E-2</v>
      </c>
      <c r="F68" s="37">
        <v>-9.7043179423649192E-3</v>
      </c>
      <c r="G68" s="37">
        <v>0.100784204567035</v>
      </c>
      <c r="H68" s="37">
        <v>6.19532984065869E-2</v>
      </c>
      <c r="I68" s="37">
        <v>0.110207291069132</v>
      </c>
      <c r="J68" s="37">
        <v>8.3810636630121393E-2</v>
      </c>
      <c r="K68" s="37">
        <v>1.7140271490055699E-2</v>
      </c>
      <c r="L68" s="4">
        <v>0.122788041502884</v>
      </c>
      <c r="M68" s="4">
        <v>0.124640793337257</v>
      </c>
      <c r="N68" s="4">
        <v>0.124095001464814</v>
      </c>
      <c r="O68" s="4">
        <v>0.12352316983068</v>
      </c>
      <c r="P68" s="4">
        <v>0.123867125615566</v>
      </c>
      <c r="Q68" s="4">
        <v>0.123739452961684</v>
      </c>
      <c r="R68" s="4">
        <v>0.12579345709255199</v>
      </c>
      <c r="S68" s="4">
        <v>0.12143940493522901</v>
      </c>
      <c r="T68" s="4">
        <v>0.123064879963308</v>
      </c>
      <c r="U68" s="4">
        <v>0.125008520833709</v>
      </c>
      <c r="V68" s="13">
        <v>4.0064180539897097E-2</v>
      </c>
      <c r="W68" s="13">
        <v>2.3014957335746699E-3</v>
      </c>
      <c r="X68" s="13">
        <v>1.5326790828067901E-2</v>
      </c>
      <c r="Y68" s="13">
        <v>1.7858436134999999E-2</v>
      </c>
      <c r="Z68" s="13">
        <v>0.133635459871248</v>
      </c>
      <c r="AA68" s="13">
        <v>0.29980201795614098</v>
      </c>
      <c r="AB68" s="13">
        <v>0.76432999999999995</v>
      </c>
      <c r="AC68" s="2"/>
      <c r="AD68" s="38" t="s">
        <v>369</v>
      </c>
    </row>
    <row r="69" spans="1:30" x14ac:dyDescent="0.2">
      <c r="A69" s="2" t="s">
        <v>20</v>
      </c>
      <c r="B69" s="37" t="s">
        <v>68</v>
      </c>
      <c r="C69" s="37" t="s">
        <v>69</v>
      </c>
      <c r="D69" s="37" t="s">
        <v>70</v>
      </c>
      <c r="E69" s="37" t="s">
        <v>71</v>
      </c>
      <c r="F69" s="37" t="s">
        <v>72</v>
      </c>
      <c r="G69" s="37" t="s">
        <v>73</v>
      </c>
      <c r="H69" s="37" t="s">
        <v>74</v>
      </c>
      <c r="I69" s="37" t="s">
        <v>75</v>
      </c>
      <c r="J69" s="37" t="s">
        <v>76</v>
      </c>
      <c r="K69" s="37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28" t="s">
        <v>89</v>
      </c>
      <c r="X69" s="4" t="s">
        <v>106</v>
      </c>
    </row>
    <row r="70" spans="1:30" x14ac:dyDescent="0.2">
      <c r="A70" s="5" t="s">
        <v>309</v>
      </c>
      <c r="B70" s="37">
        <v>0.14366698224847299</v>
      </c>
      <c r="C70" s="37">
        <v>0.15371062166511201</v>
      </c>
      <c r="D70" s="37">
        <v>0.149178875303249</v>
      </c>
      <c r="E70" s="37">
        <v>0.14211661434456799</v>
      </c>
      <c r="F70" s="37">
        <v>0.15258107629044801</v>
      </c>
      <c r="G70" s="37">
        <v>0.14867127571863301</v>
      </c>
      <c r="H70" s="37">
        <v>0.148254733642915</v>
      </c>
      <c r="I70" s="37">
        <v>0.148215573583207</v>
      </c>
      <c r="J70" s="37">
        <v>0.14459317683918901</v>
      </c>
      <c r="K70" s="37">
        <v>0.149339801734376</v>
      </c>
      <c r="L70" s="4">
        <v>0.37903427582274501</v>
      </c>
      <c r="M70" s="4">
        <v>0.392059461899738</v>
      </c>
      <c r="N70" s="4">
        <v>0.386236812465162</v>
      </c>
      <c r="O70" s="4">
        <v>0.37698357304340002</v>
      </c>
      <c r="P70" s="4">
        <v>0.39061627755438999</v>
      </c>
      <c r="Q70" s="4">
        <v>0.38557914326196802</v>
      </c>
      <c r="R70" s="4">
        <v>0.38503861318433402</v>
      </c>
      <c r="S70" s="4">
        <v>0.38498775770562699</v>
      </c>
      <c r="T70" s="4">
        <v>0.38025409509851299</v>
      </c>
      <c r="U70" s="4">
        <v>0.38644508243005998</v>
      </c>
      <c r="V70" s="13">
        <v>0.14803287313701699</v>
      </c>
      <c r="W70" s="28">
        <v>0.38472350924659399</v>
      </c>
      <c r="X70" s="31" t="s">
        <v>370</v>
      </c>
    </row>
    <row r="71" spans="1:30" x14ac:dyDescent="0.2">
      <c r="A71" s="5" t="s">
        <v>169</v>
      </c>
      <c r="B71" s="37">
        <v>1.7501651092508098E-2</v>
      </c>
      <c r="C71" s="37">
        <v>1.89640234893079E-2</v>
      </c>
      <c r="D71" s="37">
        <v>1.8044537394345899E-2</v>
      </c>
      <c r="E71" s="37">
        <v>1.8994720124182699E-2</v>
      </c>
      <c r="F71" s="37">
        <v>2.00914620500173E-2</v>
      </c>
      <c r="G71" s="37">
        <v>1.21990458275376E-2</v>
      </c>
      <c r="H71" s="37">
        <v>2.0064114621334301E-2</v>
      </c>
      <c r="I71" s="37">
        <v>1.0586203663764299E-2</v>
      </c>
      <c r="J71" s="37">
        <v>1.5469718115451E-2</v>
      </c>
      <c r="K71" s="37">
        <v>1.4472348684990999E-2</v>
      </c>
      <c r="L71" s="4">
        <v>0.132293805949138</v>
      </c>
      <c r="M71" s="4">
        <v>0.13770992516630001</v>
      </c>
      <c r="N71" s="4">
        <v>0.13432995717391499</v>
      </c>
      <c r="O71" s="4">
        <v>0.137821334067635</v>
      </c>
      <c r="P71" s="4">
        <v>0.141744354561363</v>
      </c>
      <c r="Q71" s="4">
        <v>0.110449290751628</v>
      </c>
      <c r="R71" s="4">
        <v>0.141647854277198</v>
      </c>
      <c r="S71" s="4">
        <v>0.102889278662863</v>
      </c>
      <c r="T71" s="4">
        <v>0.124377321547985</v>
      </c>
      <c r="U71" s="4">
        <v>0.120301075161409</v>
      </c>
      <c r="V71" s="13">
        <v>1.6638782506343999E-2</v>
      </c>
      <c r="W71" s="28">
        <v>0.12835641973194301</v>
      </c>
      <c r="X71" s="31" t="s">
        <v>371</v>
      </c>
    </row>
    <row r="72" spans="1:30" x14ac:dyDescent="0.2">
      <c r="A72" s="12" t="s">
        <v>21</v>
      </c>
      <c r="B72" s="14">
        <v>12688.25</v>
      </c>
      <c r="C72" s="41"/>
      <c r="D72" s="41"/>
      <c r="E72" s="41"/>
      <c r="F72" s="41"/>
      <c r="G72" s="41"/>
      <c r="H72" s="41"/>
      <c r="I72" s="41"/>
      <c r="J72" s="41"/>
      <c r="K72" s="4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30"/>
      <c r="X72" s="6"/>
      <c r="Y72" s="6"/>
      <c r="Z72" s="6"/>
      <c r="AA72" s="6"/>
      <c r="AB72" s="6"/>
      <c r="AC72" s="6"/>
      <c r="AD72" s="6"/>
    </row>
    <row r="75" spans="1:30" s="3" customFormat="1" ht="30" x14ac:dyDescent="0.2">
      <c r="A75" s="1" t="s">
        <v>310</v>
      </c>
      <c r="B75" s="39" t="s">
        <v>28</v>
      </c>
      <c r="C75" s="39" t="s">
        <v>29</v>
      </c>
      <c r="D75" s="39" t="s">
        <v>30</v>
      </c>
      <c r="E75" s="39" t="s">
        <v>31</v>
      </c>
      <c r="F75" s="39" t="s">
        <v>32</v>
      </c>
      <c r="G75" s="39" t="s">
        <v>33</v>
      </c>
      <c r="H75" s="39" t="s">
        <v>34</v>
      </c>
      <c r="I75" s="39" t="s">
        <v>35</v>
      </c>
      <c r="J75" s="39" t="s">
        <v>36</v>
      </c>
      <c r="K75" s="39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15" t="s">
        <v>105</v>
      </c>
      <c r="AD75" s="40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  <c r="AC76" s="2"/>
      <c r="AD76" s="38"/>
    </row>
    <row r="77" spans="1:30" x14ac:dyDescent="0.2">
      <c r="A77" s="5" t="s">
        <v>27</v>
      </c>
      <c r="B77" s="37">
        <v>0.29314806752272199</v>
      </c>
      <c r="C77" s="37">
        <v>0.29853832517772699</v>
      </c>
      <c r="D77" s="37">
        <v>0.30127783249201701</v>
      </c>
      <c r="E77" s="37">
        <v>0.277948595955535</v>
      </c>
      <c r="F77" s="37">
        <v>0.27569664162078</v>
      </c>
      <c r="G77" s="37">
        <v>0.261911889502836</v>
      </c>
      <c r="H77" s="37">
        <v>0.284945640745357</v>
      </c>
      <c r="I77" s="37">
        <v>0.29646446181536801</v>
      </c>
      <c r="J77" s="37">
        <v>0.315220631006358</v>
      </c>
      <c r="K77" s="37">
        <v>0.28071164004465698</v>
      </c>
      <c r="L77" s="4">
        <v>0.21852820532045</v>
      </c>
      <c r="M77" s="4">
        <v>0.21900795865157099</v>
      </c>
      <c r="N77" s="4">
        <v>0.21838146877443501</v>
      </c>
      <c r="O77" s="4">
        <v>0.21842706011676499</v>
      </c>
      <c r="P77" s="4">
        <v>0.21866794765373601</v>
      </c>
      <c r="Q77" s="4">
        <v>0.21918622793770601</v>
      </c>
      <c r="R77" s="4">
        <v>0.21921068419408599</v>
      </c>
      <c r="S77" s="4">
        <v>0.21845868815804101</v>
      </c>
      <c r="T77" s="4">
        <v>0.21912480746507701</v>
      </c>
      <c r="U77" s="4">
        <v>0.21861115855928101</v>
      </c>
      <c r="V77" s="13">
        <v>0.28858637258833603</v>
      </c>
      <c r="W77" s="13">
        <v>2.35385936868959E-4</v>
      </c>
      <c r="X77" s="13">
        <v>4.7856222520710402E-2</v>
      </c>
      <c r="Y77" s="13">
        <v>4.8115147051266197E-2</v>
      </c>
      <c r="Z77" s="13">
        <v>0.21935165158089501</v>
      </c>
      <c r="AA77" s="13">
        <v>1.31563346119556</v>
      </c>
      <c r="AB77" s="13">
        <v>0.1883</v>
      </c>
      <c r="AC77" s="2"/>
      <c r="AD77" s="38" t="s">
        <v>372</v>
      </c>
    </row>
    <row r="78" spans="1:30" x14ac:dyDescent="0.2">
      <c r="A78" s="5" t="s">
        <v>165</v>
      </c>
      <c r="B78" s="37">
        <v>2.0270174180673901E-2</v>
      </c>
      <c r="C78" s="37">
        <v>2.5610585591713999E-2</v>
      </c>
      <c r="D78" s="37">
        <v>3.3956213215331398E-2</v>
      </c>
      <c r="E78" s="37">
        <v>1.34419889582872E-2</v>
      </c>
      <c r="F78" s="37">
        <v>9.2390819221472003E-3</v>
      </c>
      <c r="G78" s="37">
        <v>-1.72684789776941E-2</v>
      </c>
      <c r="H78" s="37">
        <v>2.7843526555930199E-3</v>
      </c>
      <c r="I78" s="37">
        <v>1.8497133819089601E-2</v>
      </c>
      <c r="J78" s="37">
        <v>3.5287926536199103E-2</v>
      </c>
      <c r="K78" s="37">
        <v>1.4386905539656601E-2</v>
      </c>
      <c r="L78" s="4">
        <v>3.568576217141E-2</v>
      </c>
      <c r="M78" s="4">
        <v>3.6514409681646397E-2</v>
      </c>
      <c r="N78" s="4">
        <v>3.5617458464823303E-2</v>
      </c>
      <c r="O78" s="4">
        <v>3.6598524126913397E-2</v>
      </c>
      <c r="P78" s="4">
        <v>3.7278978683857003E-2</v>
      </c>
      <c r="Q78" s="4">
        <v>3.3426873838361397E-2</v>
      </c>
      <c r="R78" s="4">
        <v>3.6580089238195897E-2</v>
      </c>
      <c r="S78" s="4">
        <v>3.2130321305618402E-2</v>
      </c>
      <c r="T78" s="4">
        <v>3.4507773180130499E-2</v>
      </c>
      <c r="U78" s="4">
        <v>3.3680023164294297E-2</v>
      </c>
      <c r="V78" s="13">
        <v>1.56205883440998E-2</v>
      </c>
      <c r="W78" s="13">
        <v>2.38460458557476E-4</v>
      </c>
      <c r="X78" s="13">
        <v>1.24175000443078E-3</v>
      </c>
      <c r="Y78" s="13">
        <v>1.5040565088440001E-3</v>
      </c>
      <c r="Z78" s="13">
        <v>3.8782167407766202E-2</v>
      </c>
      <c r="AA78" s="13">
        <v>0.40277760084578801</v>
      </c>
      <c r="AB78" s="13">
        <v>0.68711</v>
      </c>
      <c r="AC78" s="2"/>
      <c r="AD78" s="38" t="s">
        <v>373</v>
      </c>
    </row>
    <row r="79" spans="1:30" x14ac:dyDescent="0.2">
      <c r="A79" s="5" t="s">
        <v>55</v>
      </c>
      <c r="B79" s="37">
        <v>0.37725937069207499</v>
      </c>
      <c r="C79" s="37">
        <v>0.37526526057465998</v>
      </c>
      <c r="D79" s="37">
        <v>0.37625379906996098</v>
      </c>
      <c r="E79" s="37">
        <v>0.37691966316284098</v>
      </c>
      <c r="F79" s="37">
        <v>0.37714781041178502</v>
      </c>
      <c r="G79" s="37">
        <v>0.38091971178391998</v>
      </c>
      <c r="H79" s="37">
        <v>0.37748128543507597</v>
      </c>
      <c r="I79" s="37">
        <v>0.37630546441886797</v>
      </c>
      <c r="J79" s="37">
        <v>0.373490702239821</v>
      </c>
      <c r="K79" s="37">
        <v>0.37524233435251098</v>
      </c>
      <c r="L79" s="4">
        <v>5.21121574737669E-2</v>
      </c>
      <c r="M79" s="4">
        <v>5.2143940868582997E-2</v>
      </c>
      <c r="N79" s="4">
        <v>5.2101900392741103E-2</v>
      </c>
      <c r="O79" s="4">
        <v>5.2109824025333401E-2</v>
      </c>
      <c r="P79" s="4">
        <v>5.20967371691873E-2</v>
      </c>
      <c r="Q79" s="4">
        <v>5.2128394201918303E-2</v>
      </c>
      <c r="R79" s="4">
        <v>5.2116458453408301E-2</v>
      </c>
      <c r="S79" s="4">
        <v>5.2133930338498502E-2</v>
      </c>
      <c r="T79" s="4">
        <v>5.2148678152046199E-2</v>
      </c>
      <c r="U79" s="4">
        <v>5.21298654393536E-2</v>
      </c>
      <c r="V79" s="13">
        <v>0.37662854021415199</v>
      </c>
      <c r="W79" s="13">
        <v>3.75162257426369E-6</v>
      </c>
      <c r="X79" s="13">
        <v>2.7167228254105298E-3</v>
      </c>
      <c r="Y79" s="13">
        <v>2.72084961024222E-3</v>
      </c>
      <c r="Z79" s="13">
        <v>5.2161763872037699E-2</v>
      </c>
      <c r="AA79" s="13">
        <v>7.2203950222636202</v>
      </c>
      <c r="AB79" s="13">
        <v>0</v>
      </c>
      <c r="AC79" s="2" t="s">
        <v>1</v>
      </c>
      <c r="AD79" s="38" t="s">
        <v>374</v>
      </c>
    </row>
    <row r="80" spans="1:30" x14ac:dyDescent="0.2">
      <c r="A80" s="5" t="s">
        <v>56</v>
      </c>
      <c r="B80" s="37">
        <v>-0.29507888016283201</v>
      </c>
      <c r="C80" s="37">
        <v>-0.29890713312078299</v>
      </c>
      <c r="D80" s="37">
        <v>-0.29651576450082601</v>
      </c>
      <c r="E80" s="37">
        <v>-0.29903078089470803</v>
      </c>
      <c r="F80" s="37">
        <v>-0.29556934705552301</v>
      </c>
      <c r="G80" s="37">
        <v>-0.30340755460424501</v>
      </c>
      <c r="H80" s="37">
        <v>-0.30293146932683401</v>
      </c>
      <c r="I80" s="37">
        <v>-0.29495367796527999</v>
      </c>
      <c r="J80" s="37">
        <v>-0.29575921602620697</v>
      </c>
      <c r="K80" s="37">
        <v>-0.29623584720260898</v>
      </c>
      <c r="L80" s="4">
        <v>5.1388021997515597E-2</v>
      </c>
      <c r="M80" s="4">
        <v>5.1433858091338998E-2</v>
      </c>
      <c r="N80" s="4">
        <v>5.1397125859252497E-2</v>
      </c>
      <c r="O80" s="4">
        <v>5.14100187475715E-2</v>
      </c>
      <c r="P80" s="4">
        <v>5.1416288504793198E-2</v>
      </c>
      <c r="Q80" s="4">
        <v>5.1395564850095103E-2</v>
      </c>
      <c r="R80" s="4">
        <v>5.1424653240519598E-2</v>
      </c>
      <c r="S80" s="4">
        <v>5.1425647759607299E-2</v>
      </c>
      <c r="T80" s="4">
        <v>5.1370172446183901E-2</v>
      </c>
      <c r="U80" s="4">
        <v>5.1398224672509998E-2</v>
      </c>
      <c r="V80" s="13">
        <v>-0.29783896708598501</v>
      </c>
      <c r="W80" s="13">
        <v>9.9160573314135504E-6</v>
      </c>
      <c r="X80" s="13">
        <v>2.6425728272102501E-3</v>
      </c>
      <c r="Y80" s="13">
        <v>2.6534804902748001E-3</v>
      </c>
      <c r="Z80" s="13">
        <v>5.1511945122221903E-2</v>
      </c>
      <c r="AA80" s="13">
        <v>-5.7819398273411098</v>
      </c>
      <c r="AB80" s="13">
        <v>0</v>
      </c>
      <c r="AC80" s="2" t="s">
        <v>1</v>
      </c>
      <c r="AD80" s="38" t="s">
        <v>375</v>
      </c>
    </row>
    <row r="81" spans="1:30" x14ac:dyDescent="0.2">
      <c r="A81" s="5" t="s">
        <v>57</v>
      </c>
      <c r="B81" s="37">
        <v>0.114323526608579</v>
      </c>
      <c r="C81" s="37">
        <v>0.117919789299876</v>
      </c>
      <c r="D81" s="37">
        <v>0.115610322604097</v>
      </c>
      <c r="E81" s="37">
        <v>0.116858484459565</v>
      </c>
      <c r="F81" s="37">
        <v>0.120453449080156</v>
      </c>
      <c r="G81" s="37">
        <v>0.116529276166324</v>
      </c>
      <c r="H81" s="37">
        <v>0.117191419981404</v>
      </c>
      <c r="I81" s="37">
        <v>0.11453568995648</v>
      </c>
      <c r="J81" s="37">
        <v>0.11389951883293301</v>
      </c>
      <c r="K81" s="37">
        <v>0.116201935447017</v>
      </c>
      <c r="L81" s="4">
        <v>5.4138323592895297E-2</v>
      </c>
      <c r="M81" s="4">
        <v>5.4124709226232998E-2</v>
      </c>
      <c r="N81" s="4">
        <v>5.41395315781278E-2</v>
      </c>
      <c r="O81" s="4">
        <v>5.4169010996249899E-2</v>
      </c>
      <c r="P81" s="4">
        <v>5.41619443323978E-2</v>
      </c>
      <c r="Q81" s="4">
        <v>5.41309357239593E-2</v>
      </c>
      <c r="R81" s="4">
        <v>5.4148053295781103E-2</v>
      </c>
      <c r="S81" s="4">
        <v>5.41132470154915E-2</v>
      </c>
      <c r="T81" s="4">
        <v>5.4153214354011901E-2</v>
      </c>
      <c r="U81" s="4">
        <v>5.4112521805920598E-2</v>
      </c>
      <c r="V81" s="13">
        <v>0.11635234124364301</v>
      </c>
      <c r="W81" s="13">
        <v>3.80815344576927E-6</v>
      </c>
      <c r="X81" s="13">
        <v>2.9310478097651599E-3</v>
      </c>
      <c r="Y81" s="13">
        <v>2.9352367785554999E-3</v>
      </c>
      <c r="Z81" s="13">
        <v>5.4177825524429297E-2</v>
      </c>
      <c r="AA81" s="13">
        <v>2.1476007964029198</v>
      </c>
      <c r="AB81" s="13">
        <v>3.175E-2</v>
      </c>
      <c r="AC81" s="2" t="s">
        <v>22</v>
      </c>
      <c r="AD81" s="38" t="s">
        <v>376</v>
      </c>
    </row>
    <row r="82" spans="1:30" x14ac:dyDescent="0.2">
      <c r="A82" s="5" t="s">
        <v>58</v>
      </c>
      <c r="B82" s="37">
        <v>0.466923654224558</v>
      </c>
      <c r="C82" s="37">
        <v>0.471263990602583</v>
      </c>
      <c r="D82" s="37">
        <v>0.46834704016624501</v>
      </c>
      <c r="E82" s="37">
        <v>0.48146229299945098</v>
      </c>
      <c r="F82" s="37">
        <v>0.48341548522586802</v>
      </c>
      <c r="G82" s="37">
        <v>0.495636845785632</v>
      </c>
      <c r="H82" s="37">
        <v>0.47586474447705601</v>
      </c>
      <c r="I82" s="37">
        <v>0.47477945187043602</v>
      </c>
      <c r="J82" s="37">
        <v>0.44905591790092902</v>
      </c>
      <c r="K82" s="37">
        <v>0.48543085668473002</v>
      </c>
      <c r="L82" s="4">
        <v>0.195774463675703</v>
      </c>
      <c r="M82" s="4">
        <v>0.195677044294949</v>
      </c>
      <c r="N82" s="4">
        <v>0.19540907782658101</v>
      </c>
      <c r="O82" s="4">
        <v>0.19555849534845701</v>
      </c>
      <c r="P82" s="4">
        <v>0.19564249068117501</v>
      </c>
      <c r="Q82" s="4">
        <v>0.196179877253923</v>
      </c>
      <c r="R82" s="4">
        <v>0.19605216570631601</v>
      </c>
      <c r="S82" s="4">
        <v>0.195527331079698</v>
      </c>
      <c r="T82" s="4">
        <v>0.19631376298193801</v>
      </c>
      <c r="U82" s="4">
        <v>0.19539728829275599</v>
      </c>
      <c r="V82" s="13">
        <v>0.47521802799374901</v>
      </c>
      <c r="W82" s="13">
        <v>1.6045858419970699E-4</v>
      </c>
      <c r="X82" s="13">
        <v>3.8319409017638001E-2</v>
      </c>
      <c r="Y82" s="13">
        <v>3.8495913460257603E-2</v>
      </c>
      <c r="Z82" s="13">
        <v>0.196203754959628</v>
      </c>
      <c r="AA82" s="13">
        <v>2.4220638799269301</v>
      </c>
      <c r="AB82" s="13">
        <v>1.5429999999999999E-2</v>
      </c>
      <c r="AC82" s="2" t="s">
        <v>22</v>
      </c>
      <c r="AD82" s="38" t="s">
        <v>377</v>
      </c>
    </row>
    <row r="83" spans="1:30" x14ac:dyDescent="0.2">
      <c r="A83" s="5" t="s">
        <v>59</v>
      </c>
      <c r="B83" s="37">
        <v>7.7997658547959495E-2</v>
      </c>
      <c r="C83" s="37">
        <v>8.21419026311902E-2</v>
      </c>
      <c r="D83" s="37">
        <v>8.2445446950940998E-2</v>
      </c>
      <c r="E83" s="37">
        <v>8.5114647216968806E-2</v>
      </c>
      <c r="F83" s="37">
        <v>8.9930319605287898E-2</v>
      </c>
      <c r="G83" s="37">
        <v>9.0276346319657794E-2</v>
      </c>
      <c r="H83" s="37">
        <v>7.6147487669157896E-2</v>
      </c>
      <c r="I83" s="37">
        <v>8.5499768852710198E-2</v>
      </c>
      <c r="J83" s="37">
        <v>6.1557791341916003E-2</v>
      </c>
      <c r="K83" s="37">
        <v>9.6049879246604797E-2</v>
      </c>
      <c r="L83" s="4">
        <v>0.19294884141318699</v>
      </c>
      <c r="M83" s="4">
        <v>0.19274830019785499</v>
      </c>
      <c r="N83" s="4">
        <v>0.19255958626046399</v>
      </c>
      <c r="O83" s="4">
        <v>0.19275635548876499</v>
      </c>
      <c r="P83" s="4">
        <v>0.19272383866213799</v>
      </c>
      <c r="Q83" s="4">
        <v>0.19322977095958399</v>
      </c>
      <c r="R83" s="4">
        <v>0.19312680940968799</v>
      </c>
      <c r="S83" s="4">
        <v>0.192751373545025</v>
      </c>
      <c r="T83" s="4">
        <v>0.193388928449028</v>
      </c>
      <c r="U83" s="4">
        <v>0.19256174255870401</v>
      </c>
      <c r="V83" s="13">
        <v>8.2716124838239397E-2</v>
      </c>
      <c r="W83" s="13">
        <v>9.0442348622567296E-5</v>
      </c>
      <c r="X83" s="13">
        <v>3.7202595070789601E-2</v>
      </c>
      <c r="Y83" s="13">
        <v>3.7302081654274503E-2</v>
      </c>
      <c r="Z83" s="13">
        <v>0.19313746828172501</v>
      </c>
      <c r="AA83" s="13">
        <v>0.42827590924813802</v>
      </c>
      <c r="AB83" s="13">
        <v>0.66844999999999999</v>
      </c>
      <c r="AC83" s="2"/>
      <c r="AD83" s="38" t="s">
        <v>378</v>
      </c>
    </row>
    <row r="84" spans="1:30" x14ac:dyDescent="0.2">
      <c r="A84" s="5" t="s">
        <v>60</v>
      </c>
      <c r="B84" s="37">
        <v>0.13482101646865599</v>
      </c>
      <c r="C84" s="37">
        <v>0.13200477790652301</v>
      </c>
      <c r="D84" s="37">
        <v>0.13515191239726701</v>
      </c>
      <c r="E84" s="37">
        <v>0.14629710687407799</v>
      </c>
      <c r="F84" s="37">
        <v>0.14603800464969499</v>
      </c>
      <c r="G84" s="37">
        <v>0.159115458194897</v>
      </c>
      <c r="H84" s="37">
        <v>0.14263462559216999</v>
      </c>
      <c r="I84" s="37">
        <v>0.14979694795663101</v>
      </c>
      <c r="J84" s="37">
        <v>0.12779800631397101</v>
      </c>
      <c r="K84" s="37">
        <v>0.15105142772282601</v>
      </c>
      <c r="L84" s="4">
        <v>0.20680446291681501</v>
      </c>
      <c r="M84" s="4">
        <v>0.20655246628655499</v>
      </c>
      <c r="N84" s="4">
        <v>0.20637646140427701</v>
      </c>
      <c r="O84" s="4">
        <v>0.20667445082300201</v>
      </c>
      <c r="P84" s="4">
        <v>0.206572178251137</v>
      </c>
      <c r="Q84" s="4">
        <v>0.20714712126655399</v>
      </c>
      <c r="R84" s="4">
        <v>0.20710440466094501</v>
      </c>
      <c r="S84" s="4">
        <v>0.20658893237328299</v>
      </c>
      <c r="T84" s="4">
        <v>0.20738520268654201</v>
      </c>
      <c r="U84" s="4">
        <v>0.20638061566201801</v>
      </c>
      <c r="V84" s="13">
        <v>0.142470928407672</v>
      </c>
      <c r="W84" s="13">
        <v>9.6516719024900406E-5</v>
      </c>
      <c r="X84" s="13">
        <v>4.2749237655601999E-2</v>
      </c>
      <c r="Y84" s="13">
        <v>4.2855406046529397E-2</v>
      </c>
      <c r="Z84" s="13">
        <v>0.20701547296405001</v>
      </c>
      <c r="AA84" s="13">
        <v>0.68821391158724099</v>
      </c>
      <c r="AB84" s="13">
        <v>0.49131999999999998</v>
      </c>
      <c r="AC84" s="2"/>
      <c r="AD84" s="38" t="s">
        <v>379</v>
      </c>
    </row>
    <row r="85" spans="1:30" x14ac:dyDescent="0.2">
      <c r="A85" s="5" t="s">
        <v>61</v>
      </c>
      <c r="B85" s="37">
        <v>0.55892248216089901</v>
      </c>
      <c r="C85" s="37">
        <v>0.56053865618614995</v>
      </c>
      <c r="D85" s="37">
        <v>0.55839915339660795</v>
      </c>
      <c r="E85" s="37">
        <v>0.56189572542412602</v>
      </c>
      <c r="F85" s="37">
        <v>0.56355733731852697</v>
      </c>
      <c r="G85" s="37">
        <v>0.56447962530012696</v>
      </c>
      <c r="H85" s="37">
        <v>0.56181646954311804</v>
      </c>
      <c r="I85" s="37">
        <v>0.55724880825318501</v>
      </c>
      <c r="J85" s="37">
        <v>0.558182498851861</v>
      </c>
      <c r="K85" s="37">
        <v>0.56079710955981199</v>
      </c>
      <c r="L85" s="4">
        <v>4.8618277588442199E-2</v>
      </c>
      <c r="M85" s="4">
        <v>4.8616255962937997E-2</v>
      </c>
      <c r="N85" s="4">
        <v>4.8600765252701503E-2</v>
      </c>
      <c r="O85" s="4">
        <v>4.8619853835770201E-2</v>
      </c>
      <c r="P85" s="4">
        <v>4.8613941761783401E-2</v>
      </c>
      <c r="Q85" s="4">
        <v>4.86058886338245E-2</v>
      </c>
      <c r="R85" s="4">
        <v>4.8638603208870902E-2</v>
      </c>
      <c r="S85" s="4">
        <v>4.8577967138982298E-2</v>
      </c>
      <c r="T85" s="4">
        <v>4.8587729205809199E-2</v>
      </c>
      <c r="U85" s="4">
        <v>4.8616839607173501E-2</v>
      </c>
      <c r="V85" s="13">
        <v>0.56058378659944097</v>
      </c>
      <c r="W85" s="13">
        <v>5.74762392275916E-6</v>
      </c>
      <c r="X85" s="13">
        <v>2.3628946709415102E-3</v>
      </c>
      <c r="Y85" s="13">
        <v>2.36921705725655E-3</v>
      </c>
      <c r="Z85" s="13">
        <v>4.86746038222865E-2</v>
      </c>
      <c r="AA85" s="13">
        <v>11.5169666022586</v>
      </c>
      <c r="AB85" s="13">
        <v>0</v>
      </c>
      <c r="AC85" s="2" t="s">
        <v>1</v>
      </c>
      <c r="AD85" s="38" t="s">
        <v>380</v>
      </c>
    </row>
    <row r="86" spans="1:30" x14ac:dyDescent="0.2">
      <c r="A86" s="5" t="s">
        <v>2</v>
      </c>
      <c r="B86" s="37">
        <v>0.167062091606379</v>
      </c>
      <c r="C86" s="37">
        <v>0.16686626502555699</v>
      </c>
      <c r="D86" s="37">
        <v>0.16680555086335</v>
      </c>
      <c r="E86" s="37">
        <v>0.167360562169071</v>
      </c>
      <c r="F86" s="37">
        <v>0.16685545217483699</v>
      </c>
      <c r="G86" s="37">
        <v>0.16807727878724599</v>
      </c>
      <c r="H86" s="37">
        <v>0.167836838156803</v>
      </c>
      <c r="I86" s="37">
        <v>0.16713879710972199</v>
      </c>
      <c r="J86" s="37">
        <v>0.16749806051406299</v>
      </c>
      <c r="K86" s="37">
        <v>0.16732589106502299</v>
      </c>
      <c r="L86" s="4">
        <v>7.2709510704558004E-3</v>
      </c>
      <c r="M86" s="4">
        <v>7.27056784228532E-3</v>
      </c>
      <c r="N86" s="4">
        <v>7.2664133569131702E-3</v>
      </c>
      <c r="O86" s="4">
        <v>7.2767743986478298E-3</v>
      </c>
      <c r="P86" s="4">
        <v>7.27346197510531E-3</v>
      </c>
      <c r="Q86" s="4">
        <v>7.2730394929339699E-3</v>
      </c>
      <c r="R86" s="4">
        <v>7.2776981201604796E-3</v>
      </c>
      <c r="S86" s="4">
        <v>7.2690668187156198E-3</v>
      </c>
      <c r="T86" s="4">
        <v>7.2660803505305797E-3</v>
      </c>
      <c r="U86" s="4">
        <v>7.2713104213109302E-3</v>
      </c>
      <c r="V86" s="13">
        <v>0.16728267874720501</v>
      </c>
      <c r="W86" s="13">
        <v>1.82859874861856E-7</v>
      </c>
      <c r="X86" s="13">
        <v>5.2875254875622999E-5</v>
      </c>
      <c r="Y86" s="13">
        <v>5.3076400737971003E-5</v>
      </c>
      <c r="Z86" s="13">
        <v>7.2853552238700799E-3</v>
      </c>
      <c r="AA86" s="13">
        <v>22.961499282713401</v>
      </c>
      <c r="AB86" s="13">
        <v>0</v>
      </c>
      <c r="AC86" s="2" t="s">
        <v>1</v>
      </c>
      <c r="AD86" s="38" t="s">
        <v>381</v>
      </c>
    </row>
    <row r="87" spans="1:30" x14ac:dyDescent="0.2">
      <c r="A87" s="5" t="s">
        <v>62</v>
      </c>
      <c r="B87" s="37">
        <v>-0.25934811231198601</v>
      </c>
      <c r="C87" s="37">
        <v>-0.257644732510251</v>
      </c>
      <c r="D87" s="37">
        <v>-0.25891202192857898</v>
      </c>
      <c r="E87" s="37">
        <v>-0.25604742637350703</v>
      </c>
      <c r="F87" s="37">
        <v>-0.26090856817483998</v>
      </c>
      <c r="G87" s="37">
        <v>-0.258797972802362</v>
      </c>
      <c r="H87" s="37">
        <v>-0.26042540303793299</v>
      </c>
      <c r="I87" s="37">
        <v>-0.258811830898526</v>
      </c>
      <c r="J87" s="37">
        <v>-0.258346912466978</v>
      </c>
      <c r="K87" s="37">
        <v>-0.26251952132931</v>
      </c>
      <c r="L87" s="4">
        <v>0.101885065967418</v>
      </c>
      <c r="M87" s="4">
        <v>0.101872044422082</v>
      </c>
      <c r="N87" s="4">
        <v>0.10186748326002799</v>
      </c>
      <c r="O87" s="4">
        <v>0.10194172403676199</v>
      </c>
      <c r="P87" s="4">
        <v>0.101899549933416</v>
      </c>
      <c r="Q87" s="4">
        <v>0.10195686790695201</v>
      </c>
      <c r="R87" s="4">
        <v>0.101956554460196</v>
      </c>
      <c r="S87" s="4">
        <v>0.10193000127035801</v>
      </c>
      <c r="T87" s="4">
        <v>0.101961004570644</v>
      </c>
      <c r="U87" s="4">
        <v>0.10184862682070001</v>
      </c>
      <c r="V87" s="13">
        <v>-0.25917625018342699</v>
      </c>
      <c r="W87" s="13">
        <v>3.2152116278902199E-6</v>
      </c>
      <c r="X87" s="13">
        <v>1.0386035393195501E-2</v>
      </c>
      <c r="Y87" s="13">
        <v>1.03895721259861E-2</v>
      </c>
      <c r="Z87" s="13">
        <v>0.101929250590722</v>
      </c>
      <c r="AA87" s="13">
        <v>-2.5427073061108101</v>
      </c>
      <c r="AB87" s="13">
        <v>1.0999999999999999E-2</v>
      </c>
      <c r="AC87" s="2" t="s">
        <v>22</v>
      </c>
      <c r="AD87" s="38" t="s">
        <v>382</v>
      </c>
    </row>
    <row r="88" spans="1:30" x14ac:dyDescent="0.2">
      <c r="A88" s="5" t="s">
        <v>63</v>
      </c>
      <c r="B88" s="37">
        <v>0.50526777419380398</v>
      </c>
      <c r="C88" s="37">
        <v>0.50913942102012899</v>
      </c>
      <c r="D88" s="37">
        <v>0.50150549049726201</v>
      </c>
      <c r="E88" s="37">
        <v>0.51271711883374205</v>
      </c>
      <c r="F88" s="37">
        <v>0.51141319721646605</v>
      </c>
      <c r="G88" s="37">
        <v>0.52293893595977103</v>
      </c>
      <c r="H88" s="37">
        <v>0.51370757711523396</v>
      </c>
      <c r="I88" s="37">
        <v>0.50313290595609295</v>
      </c>
      <c r="J88" s="37">
        <v>0.50056200405700602</v>
      </c>
      <c r="K88" s="37">
        <v>0.50674211922947099</v>
      </c>
      <c r="L88" s="4">
        <v>7.77266944778012E-2</v>
      </c>
      <c r="M88" s="4">
        <v>7.7684921533538204E-2</v>
      </c>
      <c r="N88" s="4">
        <v>7.7595143376444103E-2</v>
      </c>
      <c r="O88" s="4">
        <v>7.7616094778956493E-2</v>
      </c>
      <c r="P88" s="4">
        <v>7.7672871691765302E-2</v>
      </c>
      <c r="Q88" s="4">
        <v>7.7596618907531001E-2</v>
      </c>
      <c r="R88" s="4">
        <v>7.76257332641173E-2</v>
      </c>
      <c r="S88" s="4">
        <v>7.7618987936337897E-2</v>
      </c>
      <c r="T88" s="4">
        <v>7.7580427278766795E-2</v>
      </c>
      <c r="U88" s="4">
        <v>7.7721042045542602E-2</v>
      </c>
      <c r="V88" s="13">
        <v>0.50871265440789804</v>
      </c>
      <c r="W88" s="13">
        <v>4.6234138925228998E-5</v>
      </c>
      <c r="X88" s="13">
        <v>6.0285705601644604E-3</v>
      </c>
      <c r="Y88" s="13">
        <v>6.0794281129822204E-3</v>
      </c>
      <c r="Z88" s="13">
        <v>7.7970687524108795E-2</v>
      </c>
      <c r="AA88" s="13">
        <v>6.5244089870388997</v>
      </c>
      <c r="AB88" s="13">
        <v>0</v>
      </c>
      <c r="AC88" s="2" t="s">
        <v>1</v>
      </c>
      <c r="AD88" s="38" t="s">
        <v>383</v>
      </c>
    </row>
    <row r="89" spans="1:30" x14ac:dyDescent="0.2">
      <c r="A89" s="5" t="s">
        <v>64</v>
      </c>
      <c r="B89" s="37">
        <v>5.2968386615411298E-2</v>
      </c>
      <c r="C89" s="37">
        <v>5.3654906975018103E-2</v>
      </c>
      <c r="D89" s="37">
        <v>5.0183081083145502E-2</v>
      </c>
      <c r="E89" s="37">
        <v>5.7863241545039502E-2</v>
      </c>
      <c r="F89" s="37">
        <v>5.53042233376866E-2</v>
      </c>
      <c r="G89" s="37">
        <v>6.2885528692247894E-2</v>
      </c>
      <c r="H89" s="37">
        <v>5.9603573645274098E-2</v>
      </c>
      <c r="I89" s="37">
        <v>5.3265444221022203E-2</v>
      </c>
      <c r="J89" s="37">
        <v>5.2916422800364599E-2</v>
      </c>
      <c r="K89" s="37">
        <v>5.29624713298016E-2</v>
      </c>
      <c r="L89" s="4">
        <v>7.4169357904161001E-2</v>
      </c>
      <c r="M89" s="4">
        <v>7.4140539461415203E-2</v>
      </c>
      <c r="N89" s="4">
        <v>7.4115167881992502E-2</v>
      </c>
      <c r="O89" s="4">
        <v>7.4179573173728905E-2</v>
      </c>
      <c r="P89" s="4">
        <v>7.4156931701285303E-2</v>
      </c>
      <c r="Q89" s="4">
        <v>7.4177334507644896E-2</v>
      </c>
      <c r="R89" s="4">
        <v>7.4176346434780493E-2</v>
      </c>
      <c r="S89" s="4">
        <v>7.4175779387917196E-2</v>
      </c>
      <c r="T89" s="4">
        <v>7.4170380936014593E-2</v>
      </c>
      <c r="U89" s="4">
        <v>7.4156456770698098E-2</v>
      </c>
      <c r="V89" s="13">
        <v>5.5160728024501102E-2</v>
      </c>
      <c r="W89" s="13">
        <v>1.4671973210056801E-5</v>
      </c>
      <c r="X89" s="13">
        <v>5.49997100111613E-3</v>
      </c>
      <c r="Y89" s="13">
        <v>5.5161101716472002E-3</v>
      </c>
      <c r="Z89" s="13">
        <v>7.4270520205847498E-2</v>
      </c>
      <c r="AA89" s="13">
        <v>0.74270017056051596</v>
      </c>
      <c r="AB89" s="13">
        <v>0.45766000000000001</v>
      </c>
      <c r="AC89" s="2"/>
      <c r="AD89" s="38" t="s">
        <v>384</v>
      </c>
    </row>
    <row r="90" spans="1:30" x14ac:dyDescent="0.2">
      <c r="A90" s="2" t="s">
        <v>20</v>
      </c>
      <c r="B90" s="37" t="s">
        <v>68</v>
      </c>
      <c r="C90" s="37" t="s">
        <v>69</v>
      </c>
      <c r="D90" s="37" t="s">
        <v>70</v>
      </c>
      <c r="E90" s="37" t="s">
        <v>71</v>
      </c>
      <c r="F90" s="37" t="s">
        <v>72</v>
      </c>
      <c r="G90" s="37" t="s">
        <v>73</v>
      </c>
      <c r="H90" s="37" t="s">
        <v>74</v>
      </c>
      <c r="I90" s="37" t="s">
        <v>75</v>
      </c>
      <c r="J90" s="37" t="s">
        <v>76</v>
      </c>
      <c r="K90" s="37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28" t="s">
        <v>89</v>
      </c>
      <c r="X90" s="31" t="s">
        <v>106</v>
      </c>
    </row>
    <row r="91" spans="1:30" x14ac:dyDescent="0.2">
      <c r="A91" s="5" t="s">
        <v>309</v>
      </c>
      <c r="B91" s="37">
        <v>0.15108792964186499</v>
      </c>
      <c r="C91" s="37">
        <v>0.15900844424299901</v>
      </c>
      <c r="D91" s="37">
        <v>0.154702109178738</v>
      </c>
      <c r="E91" s="37">
        <v>0.153326168291604</v>
      </c>
      <c r="F91" s="37">
        <v>0.15605290559962401</v>
      </c>
      <c r="G91" s="37">
        <v>0.156408567381848</v>
      </c>
      <c r="H91" s="37">
        <v>0.15801747388423601</v>
      </c>
      <c r="I91" s="37">
        <v>0.153877673238907</v>
      </c>
      <c r="J91" s="37">
        <v>0.152851077276105</v>
      </c>
      <c r="K91" s="37">
        <v>0.156272095136784</v>
      </c>
      <c r="L91" s="4">
        <v>0.388700308260574</v>
      </c>
      <c r="M91" s="4">
        <v>0.39875862905145898</v>
      </c>
      <c r="N91" s="4">
        <v>0.39332189003250001</v>
      </c>
      <c r="O91" s="4">
        <v>0.39156885510929501</v>
      </c>
      <c r="P91" s="4">
        <v>0.395035321964535</v>
      </c>
      <c r="Q91" s="4">
        <v>0.39548523029545402</v>
      </c>
      <c r="R91" s="4">
        <v>0.39751411784266999</v>
      </c>
      <c r="S91" s="4">
        <v>0.392272447718301</v>
      </c>
      <c r="T91" s="4">
        <v>0.39096173377468102</v>
      </c>
      <c r="U91" s="4">
        <v>0.39531265491605999</v>
      </c>
      <c r="V91" s="13">
        <v>0.155160444387271</v>
      </c>
      <c r="W91" s="28">
        <v>0.39389311889655299</v>
      </c>
      <c r="X91" s="31" t="s">
        <v>385</v>
      </c>
    </row>
    <row r="92" spans="1:30" x14ac:dyDescent="0.2">
      <c r="A92" s="5" t="s">
        <v>169</v>
      </c>
      <c r="B92" s="37">
        <v>1.6214078364507299E-2</v>
      </c>
      <c r="C92" s="37">
        <v>1.7785690643477101E-2</v>
      </c>
      <c r="D92" s="37">
        <v>1.5708576832199499E-2</v>
      </c>
      <c r="E92" s="37">
        <v>1.7600831156980901E-2</v>
      </c>
      <c r="F92" s="37">
        <v>1.9178960001925299E-2</v>
      </c>
      <c r="G92" s="37">
        <v>1.10035499080863E-2</v>
      </c>
      <c r="H92" s="37">
        <v>1.7540085206480201E-2</v>
      </c>
      <c r="I92" s="37">
        <v>8.8121865791349497E-3</v>
      </c>
      <c r="J92" s="37">
        <v>1.30923036004505E-2</v>
      </c>
      <c r="K92" s="37">
        <v>1.1714025308929199E-2</v>
      </c>
      <c r="L92" s="4">
        <v>0.12733451364224599</v>
      </c>
      <c r="M92" s="4">
        <v>0.13336300327855899</v>
      </c>
      <c r="N92" s="4">
        <v>0.125333861474861</v>
      </c>
      <c r="O92" s="4">
        <v>0.13266812411796899</v>
      </c>
      <c r="P92" s="4">
        <v>0.13848812224131399</v>
      </c>
      <c r="Q92" s="4">
        <v>0.104897806974628</v>
      </c>
      <c r="R92" s="4">
        <v>0.13243898673155199</v>
      </c>
      <c r="S92" s="4">
        <v>9.3873247409125796E-2</v>
      </c>
      <c r="T92" s="4">
        <v>0.114421604605295</v>
      </c>
      <c r="U92" s="4">
        <v>0.108231350859763</v>
      </c>
      <c r="V92" s="13">
        <v>1.48650287602171E-2</v>
      </c>
      <c r="W92" s="28">
        <v>0.12110506213353101</v>
      </c>
      <c r="X92" s="31" t="s">
        <v>386</v>
      </c>
    </row>
    <row r="93" spans="1:30" x14ac:dyDescent="0.2">
      <c r="A93" s="5" t="s">
        <v>307</v>
      </c>
      <c r="V93" s="13"/>
      <c r="W93" s="28"/>
      <c r="X93" s="31"/>
    </row>
    <row r="94" spans="1:30" x14ac:dyDescent="0.2">
      <c r="A94" s="12" t="s">
        <v>21</v>
      </c>
      <c r="B94" s="14">
        <v>13978.03</v>
      </c>
      <c r="C94" s="41"/>
      <c r="D94" s="41"/>
      <c r="E94" s="41"/>
      <c r="F94" s="41"/>
      <c r="G94" s="41"/>
      <c r="H94" s="41"/>
      <c r="I94" s="41"/>
      <c r="J94" s="41"/>
      <c r="K94" s="41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30"/>
      <c r="X94" s="6"/>
      <c r="Y94" s="6"/>
      <c r="Z94" s="6"/>
      <c r="AA94" s="6"/>
      <c r="AB94" s="6"/>
      <c r="AC94" s="6"/>
      <c r="AD94" s="6"/>
    </row>
    <row r="97" spans="1:30" s="3" customFormat="1" ht="30" x14ac:dyDescent="0.2">
      <c r="A97" s="1" t="s">
        <v>311</v>
      </c>
      <c r="B97" s="39" t="s">
        <v>28</v>
      </c>
      <c r="C97" s="39" t="s">
        <v>29</v>
      </c>
      <c r="D97" s="39" t="s">
        <v>30</v>
      </c>
      <c r="E97" s="39" t="s">
        <v>31</v>
      </c>
      <c r="F97" s="39" t="s">
        <v>32</v>
      </c>
      <c r="G97" s="39" t="s">
        <v>33</v>
      </c>
      <c r="H97" s="39" t="s">
        <v>34</v>
      </c>
      <c r="I97" s="39" t="s">
        <v>35</v>
      </c>
      <c r="J97" s="39" t="s">
        <v>36</v>
      </c>
      <c r="K97" s="39" t="s">
        <v>37</v>
      </c>
      <c r="L97" s="15" t="s">
        <v>38</v>
      </c>
      <c r="M97" s="15" t="s">
        <v>39</v>
      </c>
      <c r="N97" s="15" t="s">
        <v>40</v>
      </c>
      <c r="O97" s="15" t="s">
        <v>41</v>
      </c>
      <c r="P97" s="15" t="s">
        <v>42</v>
      </c>
      <c r="Q97" s="15" t="s">
        <v>43</v>
      </c>
      <c r="R97" s="15" t="s">
        <v>44</v>
      </c>
      <c r="S97" s="15" t="s">
        <v>45</v>
      </c>
      <c r="T97" s="15" t="s">
        <v>46</v>
      </c>
      <c r="U97" s="15" t="s">
        <v>47</v>
      </c>
      <c r="V97" s="16" t="s">
        <v>48</v>
      </c>
      <c r="W97" s="16" t="s">
        <v>49</v>
      </c>
      <c r="X97" s="16" t="s">
        <v>50</v>
      </c>
      <c r="Y97" s="16" t="s">
        <v>51</v>
      </c>
      <c r="Z97" s="16" t="s">
        <v>52</v>
      </c>
      <c r="AA97" s="16" t="s">
        <v>158</v>
      </c>
      <c r="AB97" s="16" t="s">
        <v>53</v>
      </c>
      <c r="AC97" s="15" t="s">
        <v>105</v>
      </c>
      <c r="AD97" s="40" t="s">
        <v>106</v>
      </c>
    </row>
    <row r="98" spans="1:30" x14ac:dyDescent="0.2">
      <c r="A98" s="2" t="s">
        <v>17</v>
      </c>
      <c r="V98" s="13"/>
      <c r="W98" s="13"/>
      <c r="X98" s="13"/>
      <c r="Y98" s="13"/>
      <c r="Z98" s="13"/>
      <c r="AA98" s="13"/>
      <c r="AB98" s="13"/>
      <c r="AC98" s="2"/>
      <c r="AD98" s="38"/>
    </row>
    <row r="99" spans="1:30" x14ac:dyDescent="0.2">
      <c r="A99" s="5" t="s">
        <v>27</v>
      </c>
      <c r="B99" s="37">
        <v>0.24249646003977299</v>
      </c>
      <c r="C99" s="37">
        <v>0.237438378473283</v>
      </c>
      <c r="D99" s="37">
        <v>0.236667644332344</v>
      </c>
      <c r="E99" s="37">
        <v>0.20065646678667101</v>
      </c>
      <c r="F99" s="37">
        <v>0.214278983325626</v>
      </c>
      <c r="G99" s="37">
        <v>0.17982795750371799</v>
      </c>
      <c r="H99" s="37">
        <v>0.215074158416105</v>
      </c>
      <c r="I99" s="37">
        <v>0.201026773851186</v>
      </c>
      <c r="J99" s="37">
        <v>0.2384067828891</v>
      </c>
      <c r="K99" s="37">
        <v>0.21100291408945701</v>
      </c>
      <c r="L99" s="4">
        <v>0.222339197079537</v>
      </c>
      <c r="M99" s="4">
        <v>0.22291887515089501</v>
      </c>
      <c r="N99" s="4">
        <v>0.22224481161173801</v>
      </c>
      <c r="O99" s="4">
        <v>0.22149732093195501</v>
      </c>
      <c r="P99" s="4">
        <v>0.22257179890516399</v>
      </c>
      <c r="Q99" s="4">
        <v>0.2228617394919</v>
      </c>
      <c r="R99" s="4">
        <v>0.22265663164975399</v>
      </c>
      <c r="S99" s="4">
        <v>0.22218273104382</v>
      </c>
      <c r="T99" s="4">
        <v>0.22255208429034101</v>
      </c>
      <c r="U99" s="4">
        <v>0.22214990582496</v>
      </c>
      <c r="V99" s="13">
        <v>0.21768765197072601</v>
      </c>
      <c r="W99" s="13">
        <v>4.2880314843352898E-4</v>
      </c>
      <c r="X99" s="13">
        <v>4.9460807599383802E-2</v>
      </c>
      <c r="Y99" s="13">
        <v>4.9932491062660699E-2</v>
      </c>
      <c r="Z99" s="13">
        <v>0.22345579218865799</v>
      </c>
      <c r="AA99" s="13">
        <v>0.97418666054061498</v>
      </c>
      <c r="AB99" s="13">
        <v>0.32995999999999998</v>
      </c>
      <c r="AC99" s="2"/>
      <c r="AD99" s="38" t="s">
        <v>387</v>
      </c>
    </row>
    <row r="100" spans="1:30" x14ac:dyDescent="0.2">
      <c r="A100" s="5" t="s">
        <v>165</v>
      </c>
      <c r="B100" s="37">
        <v>2.8746298268153E-2</v>
      </c>
      <c r="C100" s="37">
        <v>2.6240455951261801E-2</v>
      </c>
      <c r="D100" s="37">
        <v>2.5639205315077799E-2</v>
      </c>
      <c r="E100" s="37">
        <v>9.1773370032951392E-3</v>
      </c>
      <c r="F100" s="37">
        <v>1.3629655640886799E-2</v>
      </c>
      <c r="G100" s="37">
        <v>-2.694668167313E-2</v>
      </c>
      <c r="H100" s="37">
        <v>5.5784397602005199E-3</v>
      </c>
      <c r="I100" s="37">
        <v>5.0855744530186903E-4</v>
      </c>
      <c r="J100" s="37">
        <v>3.3003987038542203E-2</v>
      </c>
      <c r="K100" s="37">
        <v>9.9682068723301806E-3</v>
      </c>
      <c r="L100" s="4">
        <v>3.9724497193298403E-2</v>
      </c>
      <c r="M100" s="4">
        <v>3.98676362103026E-2</v>
      </c>
      <c r="N100" s="4">
        <v>3.9508548357039402E-2</v>
      </c>
      <c r="O100" s="4">
        <v>4.0216660237629098E-2</v>
      </c>
      <c r="P100" s="4">
        <v>4.03293187081675E-2</v>
      </c>
      <c r="Q100" s="4">
        <v>3.67753756229331E-2</v>
      </c>
      <c r="R100" s="4">
        <v>4.0525401256748E-2</v>
      </c>
      <c r="S100" s="4">
        <v>3.5581111235028703E-2</v>
      </c>
      <c r="T100" s="4">
        <v>3.8550755968401601E-2</v>
      </c>
      <c r="U100" s="4">
        <v>3.8018854158618602E-2</v>
      </c>
      <c r="V100" s="13">
        <v>1.25545461621919E-2</v>
      </c>
      <c r="W100" s="13">
        <v>3.12470484281306E-4</v>
      </c>
      <c r="X100" s="13">
        <v>1.5164569128889101E-3</v>
      </c>
      <c r="Y100" s="13">
        <v>1.8601744455983399E-3</v>
      </c>
      <c r="Z100" s="13">
        <v>4.3129739688506599E-2</v>
      </c>
      <c r="AA100" s="13">
        <v>0.29108791875081802</v>
      </c>
      <c r="AB100" s="13">
        <v>0.77098</v>
      </c>
      <c r="AC100" s="2"/>
      <c r="AD100" s="38" t="s">
        <v>388</v>
      </c>
    </row>
    <row r="101" spans="1:30" x14ac:dyDescent="0.2">
      <c r="A101" s="5" t="s">
        <v>55</v>
      </c>
      <c r="B101" s="37">
        <v>0.36076328228689902</v>
      </c>
      <c r="C101" s="37">
        <v>0.35316948116594599</v>
      </c>
      <c r="D101" s="37">
        <v>0.358610211693564</v>
      </c>
      <c r="E101" s="37">
        <v>0.35315304729671498</v>
      </c>
      <c r="F101" s="37">
        <v>0.35804261180608199</v>
      </c>
      <c r="G101" s="37">
        <v>0.35750705736592597</v>
      </c>
      <c r="H101" s="37">
        <v>0.35585605175291102</v>
      </c>
      <c r="I101" s="37">
        <v>0.35795288166924899</v>
      </c>
      <c r="J101" s="37">
        <v>0.34904962511399101</v>
      </c>
      <c r="K101" s="37">
        <v>0.35788867664434298</v>
      </c>
      <c r="L101" s="4">
        <v>6.4197141197175206E-2</v>
      </c>
      <c r="M101" s="4">
        <v>6.3071833892975201E-2</v>
      </c>
      <c r="N101" s="4">
        <v>6.26649857448036E-2</v>
      </c>
      <c r="O101" s="4">
        <v>6.2917808220111796E-2</v>
      </c>
      <c r="P101" s="4">
        <v>6.27344294435251E-2</v>
      </c>
      <c r="Q101" s="4">
        <v>6.2925959496143102E-2</v>
      </c>
      <c r="R101" s="4">
        <v>6.32144198892505E-2</v>
      </c>
      <c r="S101" s="4">
        <v>6.3414868471050906E-2</v>
      </c>
      <c r="T101" s="4">
        <v>6.32819854051581E-2</v>
      </c>
      <c r="U101" s="4">
        <v>6.2653108940526794E-2</v>
      </c>
      <c r="V101" s="13">
        <v>0.35619929267956302</v>
      </c>
      <c r="W101" s="13">
        <v>1.19305141558582E-5</v>
      </c>
      <c r="X101" s="13">
        <v>3.9827695376114499E-3</v>
      </c>
      <c r="Y101" s="13">
        <v>3.9958931031828897E-3</v>
      </c>
      <c r="Z101" s="13">
        <v>6.32130769950561E-2</v>
      </c>
      <c r="AA101" s="13">
        <v>5.6348988154368902</v>
      </c>
      <c r="AB101" s="13">
        <v>0</v>
      </c>
      <c r="AC101" s="2" t="s">
        <v>1</v>
      </c>
      <c r="AD101" s="38" t="s">
        <v>389</v>
      </c>
    </row>
    <row r="102" spans="1:30" x14ac:dyDescent="0.2">
      <c r="A102" s="5" t="s">
        <v>56</v>
      </c>
      <c r="B102" s="37">
        <v>-0.32438507633458302</v>
      </c>
      <c r="C102" s="37">
        <v>-0.32927149461488098</v>
      </c>
      <c r="D102" s="37">
        <v>-0.32763226651608801</v>
      </c>
      <c r="E102" s="37">
        <v>-0.32993331836754097</v>
      </c>
      <c r="F102" s="37">
        <v>-0.32413127109705198</v>
      </c>
      <c r="G102" s="37">
        <v>-0.33386105096136398</v>
      </c>
      <c r="H102" s="37">
        <v>-0.33213635784446099</v>
      </c>
      <c r="I102" s="37">
        <v>-0.32463349677943798</v>
      </c>
      <c r="J102" s="37">
        <v>-0.32473680187947901</v>
      </c>
      <c r="K102" s="37">
        <v>-0.32571263993514998</v>
      </c>
      <c r="L102" s="4">
        <v>5.4233937314881298E-2</v>
      </c>
      <c r="M102" s="4">
        <v>5.42858267383175E-2</v>
      </c>
      <c r="N102" s="4">
        <v>5.42664023744035E-2</v>
      </c>
      <c r="O102" s="4">
        <v>5.4278332161900103E-2</v>
      </c>
      <c r="P102" s="4">
        <v>5.4267552994703601E-2</v>
      </c>
      <c r="Q102" s="4">
        <v>5.4268625451890297E-2</v>
      </c>
      <c r="R102" s="4">
        <v>5.4287887483535198E-2</v>
      </c>
      <c r="S102" s="4">
        <v>5.4323524872710298E-2</v>
      </c>
      <c r="T102" s="4">
        <v>5.4252601629666899E-2</v>
      </c>
      <c r="U102" s="4">
        <v>5.4265196040034602E-2</v>
      </c>
      <c r="V102" s="13">
        <v>-0.32764337743300398</v>
      </c>
      <c r="W102" s="13">
        <v>1.2325309202529499E-5</v>
      </c>
      <c r="X102" s="13">
        <v>2.9455578093617501E-3</v>
      </c>
      <c r="Y102" s="13">
        <v>2.9591156494845399E-3</v>
      </c>
      <c r="Z102" s="13">
        <v>5.4397754084930201E-2</v>
      </c>
      <c r="AA102" s="13">
        <v>-6.0231048679226804</v>
      </c>
      <c r="AB102" s="13">
        <v>0</v>
      </c>
      <c r="AC102" s="2" t="s">
        <v>1</v>
      </c>
      <c r="AD102" s="38" t="s">
        <v>355</v>
      </c>
    </row>
    <row r="103" spans="1:30" x14ac:dyDescent="0.2">
      <c r="A103" s="5" t="s">
        <v>57</v>
      </c>
      <c r="B103" s="37">
        <v>0.142653504088012</v>
      </c>
      <c r="C103" s="37">
        <v>0.14686950911504301</v>
      </c>
      <c r="D103" s="37">
        <v>0.14424791869345599</v>
      </c>
      <c r="E103" s="37">
        <v>0.14561600207155201</v>
      </c>
      <c r="F103" s="37">
        <v>0.148168875382509</v>
      </c>
      <c r="G103" s="37">
        <v>0.14650855521138401</v>
      </c>
      <c r="H103" s="37">
        <v>0.14681295187145499</v>
      </c>
      <c r="I103" s="37">
        <v>0.14464986233153301</v>
      </c>
      <c r="J103" s="37">
        <v>0.14463298874377001</v>
      </c>
      <c r="K103" s="37">
        <v>0.14593081448070699</v>
      </c>
      <c r="L103" s="4">
        <v>5.7080730353838399E-2</v>
      </c>
      <c r="M103" s="4">
        <v>5.7071928625936297E-2</v>
      </c>
      <c r="N103" s="4">
        <v>5.7073662612102602E-2</v>
      </c>
      <c r="O103" s="4">
        <v>5.7086180570414501E-2</v>
      </c>
      <c r="P103" s="4">
        <v>5.70889337838828E-2</v>
      </c>
      <c r="Q103" s="4">
        <v>5.7051368118649103E-2</v>
      </c>
      <c r="R103" s="4">
        <v>5.7079440566905497E-2</v>
      </c>
      <c r="S103" s="4">
        <v>5.7041248727996499E-2</v>
      </c>
      <c r="T103" s="4">
        <v>5.7085379465335498E-2</v>
      </c>
      <c r="U103" s="4">
        <v>5.70511390891262E-2</v>
      </c>
      <c r="V103" s="13">
        <v>0.14560909819894199</v>
      </c>
      <c r="W103" s="13">
        <v>2.5515777589911499E-6</v>
      </c>
      <c r="X103" s="13">
        <v>3.2570994367628098E-3</v>
      </c>
      <c r="Y103" s="13">
        <v>3.2599061722976999E-3</v>
      </c>
      <c r="Z103" s="13">
        <v>5.7095588028303002E-2</v>
      </c>
      <c r="AA103" s="13">
        <v>2.55026882509314</v>
      </c>
      <c r="AB103" s="13">
        <v>1.076E-2</v>
      </c>
      <c r="AC103" s="2" t="s">
        <v>22</v>
      </c>
      <c r="AD103" s="38" t="s">
        <v>323</v>
      </c>
    </row>
    <row r="104" spans="1:30" x14ac:dyDescent="0.2">
      <c r="A104" s="5" t="s">
        <v>58</v>
      </c>
      <c r="B104" s="37">
        <v>0.486858488665315</v>
      </c>
      <c r="C104" s="37">
        <v>0.49709214566937698</v>
      </c>
      <c r="D104" s="37">
        <v>0.49922141543009901</v>
      </c>
      <c r="E104" s="37">
        <v>0.51425633194235298</v>
      </c>
      <c r="F104" s="37">
        <v>0.51433970132178297</v>
      </c>
      <c r="G104" s="37">
        <v>0.52968405126473095</v>
      </c>
      <c r="H104" s="37">
        <v>0.50599517826049401</v>
      </c>
      <c r="I104" s="37">
        <v>0.51021564061838098</v>
      </c>
      <c r="J104" s="37">
        <v>0.47725459553963401</v>
      </c>
      <c r="K104" s="37">
        <v>0.51451574681155499</v>
      </c>
      <c r="L104" s="4">
        <v>0.197414188132046</v>
      </c>
      <c r="M104" s="4">
        <v>0.19759591310786001</v>
      </c>
      <c r="N104" s="4">
        <v>0.197129882746167</v>
      </c>
      <c r="O104" s="4">
        <v>0.19736967937553301</v>
      </c>
      <c r="P104" s="4">
        <v>0.19733280193563299</v>
      </c>
      <c r="Q104" s="4">
        <v>0.19810337426431199</v>
      </c>
      <c r="R104" s="4">
        <v>0.19783377096211299</v>
      </c>
      <c r="S104" s="4">
        <v>0.197512543702797</v>
      </c>
      <c r="T104" s="4">
        <v>0.198153519526197</v>
      </c>
      <c r="U104" s="4">
        <v>0.197153997332147</v>
      </c>
      <c r="V104" s="13">
        <v>0.50494332955237198</v>
      </c>
      <c r="W104" s="13">
        <v>2.32863422153792E-4</v>
      </c>
      <c r="X104" s="13">
        <v>3.9030059099345801E-2</v>
      </c>
      <c r="Y104" s="13">
        <v>3.9286208863714998E-2</v>
      </c>
      <c r="Z104" s="13">
        <v>0.19820748942387401</v>
      </c>
      <c r="AA104" s="13">
        <v>2.54754919211218</v>
      </c>
      <c r="AB104" s="13">
        <v>1.085E-2</v>
      </c>
      <c r="AC104" s="2" t="s">
        <v>22</v>
      </c>
      <c r="AD104" s="38" t="s">
        <v>390</v>
      </c>
    </row>
    <row r="105" spans="1:30" x14ac:dyDescent="0.2">
      <c r="A105" s="5" t="s">
        <v>59</v>
      </c>
      <c r="B105" s="37">
        <v>6.2567424987390999E-2</v>
      </c>
      <c r="C105" s="37">
        <v>7.0302387944210704E-2</v>
      </c>
      <c r="D105" s="37">
        <v>7.1961100245320098E-2</v>
      </c>
      <c r="E105" s="37">
        <v>7.9951355030909901E-2</v>
      </c>
      <c r="F105" s="37">
        <v>8.6448762552325906E-2</v>
      </c>
      <c r="G105" s="37">
        <v>8.6667861752488404E-2</v>
      </c>
      <c r="H105" s="37">
        <v>7.2271856712989205E-2</v>
      </c>
      <c r="I105" s="37">
        <v>8.1891642369457104E-2</v>
      </c>
      <c r="J105" s="37">
        <v>5.3967476376262001E-2</v>
      </c>
      <c r="K105" s="37">
        <v>8.8164740961037699E-2</v>
      </c>
      <c r="L105" s="4">
        <v>0.19422669147045099</v>
      </c>
      <c r="M105" s="4">
        <v>0.19424174735525199</v>
      </c>
      <c r="N105" s="4">
        <v>0.19386883982734801</v>
      </c>
      <c r="O105" s="4">
        <v>0.19418301312133801</v>
      </c>
      <c r="P105" s="4">
        <v>0.194020642794171</v>
      </c>
      <c r="Q105" s="4">
        <v>0.19472058142382201</v>
      </c>
      <c r="R105" s="4">
        <v>0.19449022316995099</v>
      </c>
      <c r="S105" s="4">
        <v>0.19433978678842101</v>
      </c>
      <c r="T105" s="4">
        <v>0.19481742262639901</v>
      </c>
      <c r="U105" s="4">
        <v>0.19392383051986301</v>
      </c>
      <c r="V105" s="13">
        <v>7.5419460893239199E-2</v>
      </c>
      <c r="W105" s="13">
        <v>1.27383994574932E-4</v>
      </c>
      <c r="X105" s="13">
        <v>3.7746082823631302E-2</v>
      </c>
      <c r="Y105" s="13">
        <v>3.7886205217663699E-2</v>
      </c>
      <c r="Z105" s="13">
        <v>0.194643790596216</v>
      </c>
      <c r="AA105" s="13">
        <v>0.38747427114022298</v>
      </c>
      <c r="AB105" s="13">
        <v>0.69840999999999998</v>
      </c>
      <c r="AC105" s="2"/>
      <c r="AD105" s="38" t="s">
        <v>391</v>
      </c>
    </row>
    <row r="106" spans="1:30" x14ac:dyDescent="0.2">
      <c r="A106" s="5" t="s">
        <v>60</v>
      </c>
      <c r="B106" s="37">
        <v>0.14706723602842001</v>
      </c>
      <c r="C106" s="37">
        <v>0.15302014530806901</v>
      </c>
      <c r="D106" s="37">
        <v>0.15653272188234199</v>
      </c>
      <c r="E106" s="37">
        <v>0.17245825553705799</v>
      </c>
      <c r="F106" s="37">
        <v>0.17275159276928101</v>
      </c>
      <c r="G106" s="37">
        <v>0.18716532302969599</v>
      </c>
      <c r="H106" s="37">
        <v>0.16918382151466299</v>
      </c>
      <c r="I106" s="37">
        <v>0.180923076065861</v>
      </c>
      <c r="J106" s="37">
        <v>0.15192462688491601</v>
      </c>
      <c r="K106" s="37">
        <v>0.17234023666489501</v>
      </c>
      <c r="L106" s="4">
        <v>0.208381749611873</v>
      </c>
      <c r="M106" s="4">
        <v>0.20846155408087699</v>
      </c>
      <c r="N106" s="4">
        <v>0.20806083213074</v>
      </c>
      <c r="O106" s="4">
        <v>0.208514760437298</v>
      </c>
      <c r="P106" s="4">
        <v>0.20824250994319199</v>
      </c>
      <c r="Q106" s="4">
        <v>0.20907816623429401</v>
      </c>
      <c r="R106" s="4">
        <v>0.208918701502708</v>
      </c>
      <c r="S106" s="4">
        <v>0.20862709815247399</v>
      </c>
      <c r="T106" s="4">
        <v>0.209257069940947</v>
      </c>
      <c r="U106" s="4">
        <v>0.20810796196717599</v>
      </c>
      <c r="V106" s="13">
        <v>0.16633670356852001</v>
      </c>
      <c r="W106" s="13">
        <v>1.80203939767745E-4</v>
      </c>
      <c r="X106" s="13">
        <v>4.34995245907117E-2</v>
      </c>
      <c r="Y106" s="13">
        <v>4.3697748924456201E-2</v>
      </c>
      <c r="Z106" s="13">
        <v>0.20904006535699399</v>
      </c>
      <c r="AA106" s="13">
        <v>0.79571685592641905</v>
      </c>
      <c r="AB106" s="13">
        <v>0.42620000000000002</v>
      </c>
      <c r="AC106" s="2"/>
      <c r="AD106" s="38" t="s">
        <v>392</v>
      </c>
    </row>
    <row r="107" spans="1:30" x14ac:dyDescent="0.2">
      <c r="A107" s="5" t="s">
        <v>61</v>
      </c>
      <c r="B107" s="37">
        <v>0.54614176682551396</v>
      </c>
      <c r="C107" s="37">
        <v>0.55014293206769305</v>
      </c>
      <c r="D107" s="37">
        <v>0.54869185533284903</v>
      </c>
      <c r="E107" s="37">
        <v>0.54983447976667899</v>
      </c>
      <c r="F107" s="37">
        <v>0.55184196842661604</v>
      </c>
      <c r="G107" s="37">
        <v>0.55333362604273895</v>
      </c>
      <c r="H107" s="37">
        <v>0.548804161325678</v>
      </c>
      <c r="I107" s="37">
        <v>0.54651000401807204</v>
      </c>
      <c r="J107" s="37">
        <v>0.54658528902833303</v>
      </c>
      <c r="K107" s="37">
        <v>0.55062216312419099</v>
      </c>
      <c r="L107" s="4">
        <v>5.1197345638050798E-2</v>
      </c>
      <c r="M107" s="4">
        <v>5.1203567454715299E-2</v>
      </c>
      <c r="N107" s="4">
        <v>5.11878226170926E-2</v>
      </c>
      <c r="O107" s="4">
        <v>5.1210394243303599E-2</v>
      </c>
      <c r="P107" s="4">
        <v>5.1189063479616201E-2</v>
      </c>
      <c r="Q107" s="4">
        <v>5.1188915946170803E-2</v>
      </c>
      <c r="R107" s="4">
        <v>5.1211803752945997E-2</v>
      </c>
      <c r="S107" s="4">
        <v>5.1144257237438498E-2</v>
      </c>
      <c r="T107" s="4">
        <v>5.1169660453466999E-2</v>
      </c>
      <c r="U107" s="4">
        <v>5.1199654126604897E-2</v>
      </c>
      <c r="V107" s="13">
        <v>0.54925082459583596</v>
      </c>
      <c r="W107" s="13">
        <v>5.68841607777383E-6</v>
      </c>
      <c r="X107" s="13">
        <v>2.6204419144576102E-3</v>
      </c>
      <c r="Y107" s="13">
        <v>2.6266991721431601E-3</v>
      </c>
      <c r="Z107" s="13">
        <v>5.1251333369417403E-2</v>
      </c>
      <c r="AA107" s="13">
        <v>10.7168104415325</v>
      </c>
      <c r="AB107" s="13">
        <v>0</v>
      </c>
      <c r="AC107" s="2" t="s">
        <v>1</v>
      </c>
      <c r="AD107" s="38" t="s">
        <v>393</v>
      </c>
    </row>
    <row r="108" spans="1:30" x14ac:dyDescent="0.2">
      <c r="A108" s="5" t="s">
        <v>2</v>
      </c>
      <c r="B108" s="37">
        <v>0.16907973934315901</v>
      </c>
      <c r="C108" s="37">
        <v>0.16900200905223201</v>
      </c>
      <c r="D108" s="37">
        <v>0.16891544317843399</v>
      </c>
      <c r="E108" s="37">
        <v>0.169507444715088</v>
      </c>
      <c r="F108" s="37">
        <v>0.168667371036371</v>
      </c>
      <c r="G108" s="37">
        <v>0.16987168692024401</v>
      </c>
      <c r="H108" s="37">
        <v>0.16952706985308899</v>
      </c>
      <c r="I108" s="37">
        <v>0.16875463108231301</v>
      </c>
      <c r="J108" s="37">
        <v>0.169053690412904</v>
      </c>
      <c r="K108" s="37">
        <v>0.16929125094730799</v>
      </c>
      <c r="L108" s="4">
        <v>7.6392272061010002E-3</v>
      </c>
      <c r="M108" s="4">
        <v>7.6395046527876201E-3</v>
      </c>
      <c r="N108" s="4">
        <v>7.6371316769103499E-3</v>
      </c>
      <c r="O108" s="4">
        <v>7.6455910364008903E-3</v>
      </c>
      <c r="P108" s="4">
        <v>7.6412729623325099E-3</v>
      </c>
      <c r="Q108" s="4">
        <v>7.6420701372809097E-3</v>
      </c>
      <c r="R108" s="4">
        <v>7.6457378106344299E-3</v>
      </c>
      <c r="S108" s="4">
        <v>7.6406952261819702E-3</v>
      </c>
      <c r="T108" s="4">
        <v>7.6354273086552196E-3</v>
      </c>
      <c r="U108" s="4">
        <v>7.6408731309519501E-3</v>
      </c>
      <c r="V108" s="13">
        <v>0.16916703365411401</v>
      </c>
      <c r="W108" s="13">
        <v>1.4313426699236199E-7</v>
      </c>
      <c r="X108" s="13">
        <v>5.83811177258179E-5</v>
      </c>
      <c r="Y108" s="13">
        <v>5.8538565419509499E-5</v>
      </c>
      <c r="Z108" s="13">
        <v>7.6510499553662202E-3</v>
      </c>
      <c r="AA108" s="13">
        <v>22.110303114079901</v>
      </c>
      <c r="AB108" s="13">
        <v>0</v>
      </c>
      <c r="AC108" s="2" t="s">
        <v>1</v>
      </c>
      <c r="AD108" s="38" t="s">
        <v>361</v>
      </c>
    </row>
    <row r="109" spans="1:30" x14ac:dyDescent="0.2">
      <c r="A109" s="5" t="s">
        <v>62</v>
      </c>
      <c r="B109" s="37">
        <v>-0.213555930712993</v>
      </c>
      <c r="C109" s="37">
        <v>-0.212058672807939</v>
      </c>
      <c r="D109" s="37">
        <v>-0.21437979609503199</v>
      </c>
      <c r="E109" s="37">
        <v>-0.211453752896126</v>
      </c>
      <c r="F109" s="37">
        <v>-0.21666409405839801</v>
      </c>
      <c r="G109" s="37">
        <v>-0.21582588984029699</v>
      </c>
      <c r="H109" s="37">
        <v>-0.21588002998688299</v>
      </c>
      <c r="I109" s="37">
        <v>-0.21324615022731699</v>
      </c>
      <c r="J109" s="37">
        <v>-0.213878372491424</v>
      </c>
      <c r="K109" s="37">
        <v>-0.218377039950888</v>
      </c>
      <c r="L109" s="4">
        <v>0.106227102098022</v>
      </c>
      <c r="M109" s="4">
        <v>0.106286867132769</v>
      </c>
      <c r="N109" s="4">
        <v>0.106255913726592</v>
      </c>
      <c r="O109" s="4">
        <v>0.10632735021467001</v>
      </c>
      <c r="P109" s="4">
        <v>0.106297357193341</v>
      </c>
      <c r="Q109" s="4">
        <v>0.106352610409786</v>
      </c>
      <c r="R109" s="4">
        <v>0.106340873834113</v>
      </c>
      <c r="S109" s="4">
        <v>0.106354387736113</v>
      </c>
      <c r="T109" s="4">
        <v>0.106330434656175</v>
      </c>
      <c r="U109" s="4">
        <v>0.106235750466723</v>
      </c>
      <c r="V109" s="13">
        <v>-0.21453197290673001</v>
      </c>
      <c r="W109" s="13">
        <v>4.6078846139882896E-6</v>
      </c>
      <c r="X109" s="13">
        <v>1.12998759087778E-2</v>
      </c>
      <c r="Y109" s="13">
        <v>1.13049445818532E-2</v>
      </c>
      <c r="Z109" s="13">
        <v>0.106324712940375</v>
      </c>
      <c r="AA109" s="13">
        <v>-2.0177056393938702</v>
      </c>
      <c r="AB109" s="13">
        <v>4.3619999999999999E-2</v>
      </c>
      <c r="AC109" s="2" t="s">
        <v>22</v>
      </c>
      <c r="AD109" s="38" t="s">
        <v>394</v>
      </c>
    </row>
    <row r="110" spans="1:30" x14ac:dyDescent="0.2">
      <c r="A110" s="5" t="s">
        <v>63</v>
      </c>
      <c r="B110" s="37">
        <v>0.57614624002325998</v>
      </c>
      <c r="C110" s="37">
        <v>0.58543285035048298</v>
      </c>
      <c r="D110" s="37">
        <v>0.57896357925836395</v>
      </c>
      <c r="E110" s="37">
        <v>0.58802829006629798</v>
      </c>
      <c r="F110" s="37">
        <v>0.58568012305140205</v>
      </c>
      <c r="G110" s="37">
        <v>0.59826364487526695</v>
      </c>
      <c r="H110" s="37">
        <v>0.58550499819171897</v>
      </c>
      <c r="I110" s="37">
        <v>0.58281370507132702</v>
      </c>
      <c r="J110" s="37">
        <v>0.57326617871168195</v>
      </c>
      <c r="K110" s="37">
        <v>0.58297998132354101</v>
      </c>
      <c r="L110" s="4">
        <v>8.1727196480887096E-2</v>
      </c>
      <c r="M110" s="4">
        <v>8.1701115502469293E-2</v>
      </c>
      <c r="N110" s="4">
        <v>8.1608335543527893E-2</v>
      </c>
      <c r="O110" s="4">
        <v>8.16123396841546E-2</v>
      </c>
      <c r="P110" s="4">
        <v>8.1709532586182201E-2</v>
      </c>
      <c r="Q110" s="4">
        <v>8.1607333630517004E-2</v>
      </c>
      <c r="R110" s="4">
        <v>8.1643977860523603E-2</v>
      </c>
      <c r="S110" s="4">
        <v>8.1610216467429705E-2</v>
      </c>
      <c r="T110" s="4">
        <v>8.1593144234447093E-2</v>
      </c>
      <c r="U110" s="4">
        <v>8.1722815404205507E-2</v>
      </c>
      <c r="V110" s="13">
        <v>0.58370795909233397</v>
      </c>
      <c r="W110" s="13">
        <v>4.7852937009663797E-5</v>
      </c>
      <c r="X110" s="13">
        <v>6.66731322520186E-3</v>
      </c>
      <c r="Y110" s="13">
        <v>6.7199514559124901E-3</v>
      </c>
      <c r="Z110" s="13">
        <v>8.1975310038526206E-2</v>
      </c>
      <c r="AA110" s="13">
        <v>7.1205337170180503</v>
      </c>
      <c r="AB110" s="13">
        <v>0</v>
      </c>
      <c r="AC110" s="2" t="s">
        <v>1</v>
      </c>
      <c r="AD110" s="38" t="s">
        <v>330</v>
      </c>
    </row>
    <row r="111" spans="1:30" x14ac:dyDescent="0.2">
      <c r="A111" s="5" t="s">
        <v>64</v>
      </c>
      <c r="B111" s="37">
        <v>9.6746018327943301E-2</v>
      </c>
      <c r="C111" s="37">
        <v>0.101750016390767</v>
      </c>
      <c r="D111" s="37">
        <v>9.7739457014846196E-2</v>
      </c>
      <c r="E111" s="37">
        <v>0.105654408506895</v>
      </c>
      <c r="F111" s="37">
        <v>0.102087595015372</v>
      </c>
      <c r="G111" s="37">
        <v>0.109777093901403</v>
      </c>
      <c r="H111" s="37">
        <v>0.10491965313248899</v>
      </c>
      <c r="I111" s="37">
        <v>0.104038753481295</v>
      </c>
      <c r="J111" s="37">
        <v>9.8859530962564904E-2</v>
      </c>
      <c r="K111" s="37">
        <v>0.10004708011912899</v>
      </c>
      <c r="L111" s="4">
        <v>7.76926589657157E-2</v>
      </c>
      <c r="M111" s="4">
        <v>7.7695502068773598E-2</v>
      </c>
      <c r="N111" s="4">
        <v>7.7656208222538506E-2</v>
      </c>
      <c r="O111" s="4">
        <v>7.7716049668509105E-2</v>
      </c>
      <c r="P111" s="4">
        <v>7.7713434003066101E-2</v>
      </c>
      <c r="Q111" s="4">
        <v>7.7724254508969706E-2</v>
      </c>
      <c r="R111" s="4">
        <v>7.7734504388244294E-2</v>
      </c>
      <c r="S111" s="4">
        <v>7.7729009352173903E-2</v>
      </c>
      <c r="T111" s="4">
        <v>7.7711439296312496E-2</v>
      </c>
      <c r="U111" s="4">
        <v>7.7690291206773607E-2</v>
      </c>
      <c r="V111" s="13">
        <v>0.10216196068527</v>
      </c>
      <c r="W111" s="13">
        <v>1.6195513898751098E-5</v>
      </c>
      <c r="X111" s="13">
        <v>6.0382750126640296E-3</v>
      </c>
      <c r="Y111" s="13">
        <v>6.05609007795266E-3</v>
      </c>
      <c r="Z111" s="13">
        <v>7.7820884587317896E-2</v>
      </c>
      <c r="AA111" s="13">
        <v>1.3127833386504499</v>
      </c>
      <c r="AB111" s="13">
        <v>0.18926000000000001</v>
      </c>
      <c r="AC111" s="2"/>
      <c r="AD111" s="38" t="s">
        <v>395</v>
      </c>
    </row>
    <row r="112" spans="1:30" x14ac:dyDescent="0.2">
      <c r="A112" s="5" t="s">
        <v>65</v>
      </c>
      <c r="B112" s="37">
        <v>-5.1641531226452597E-2</v>
      </c>
      <c r="C112" s="37">
        <v>-5.1091944073186499E-2</v>
      </c>
      <c r="D112" s="37">
        <v>-5.2326178281543602E-2</v>
      </c>
      <c r="E112" s="37">
        <v>-5.6635425397311603E-2</v>
      </c>
      <c r="F112" s="37">
        <v>-6.2941014001645298E-2</v>
      </c>
      <c r="G112" s="37">
        <v>-6.6476037361372003E-2</v>
      </c>
      <c r="H112" s="37">
        <v>-7.5471217737158106E-2</v>
      </c>
      <c r="I112" s="37">
        <v>-7.1631173276902105E-2</v>
      </c>
      <c r="J112" s="37">
        <v>-6.7630445827154703E-2</v>
      </c>
      <c r="K112" s="37">
        <v>-5.6707199077026801E-2</v>
      </c>
      <c r="L112" s="4">
        <v>9.7786184047366706E-2</v>
      </c>
      <c r="M112" s="4">
        <v>9.9451326238827797E-2</v>
      </c>
      <c r="N112" s="4">
        <v>9.9204740882626499E-2</v>
      </c>
      <c r="O112" s="4">
        <v>9.8419600345230507E-2</v>
      </c>
      <c r="P112" s="4">
        <v>9.9651318248391102E-2</v>
      </c>
      <c r="Q112" s="4">
        <v>9.9625666754595096E-2</v>
      </c>
      <c r="R112" s="4">
        <v>0.100594584439582</v>
      </c>
      <c r="S112" s="4">
        <v>9.7672224813990099E-2</v>
      </c>
      <c r="T112" s="4">
        <v>9.8620394787235999E-2</v>
      </c>
      <c r="U112" s="4">
        <v>9.92943543968864E-2</v>
      </c>
      <c r="V112" s="13">
        <v>-6.1255216625975301E-2</v>
      </c>
      <c r="W112" s="13">
        <v>7.7551923294130905E-5</v>
      </c>
      <c r="X112" s="13">
        <v>9.8080846133622602E-3</v>
      </c>
      <c r="Y112" s="13">
        <v>9.8933917289858002E-3</v>
      </c>
      <c r="Z112" s="13">
        <v>9.9465530355926798E-2</v>
      </c>
      <c r="AA112" s="13">
        <v>-0.61584366369716304</v>
      </c>
      <c r="AB112" s="13">
        <v>0.53800000000000003</v>
      </c>
      <c r="AC112" s="2"/>
      <c r="AD112" s="38" t="s">
        <v>396</v>
      </c>
    </row>
    <row r="113" spans="1:30" x14ac:dyDescent="0.2">
      <c r="A113" s="5" t="s">
        <v>5</v>
      </c>
      <c r="B113" s="37">
        <v>-0.13919594463948901</v>
      </c>
      <c r="C113" s="37">
        <v>-0.123920292121521</v>
      </c>
      <c r="D113" s="37">
        <v>-0.117872000084163</v>
      </c>
      <c r="E113" s="37">
        <v>-0.104139031152351</v>
      </c>
      <c r="F113" s="37">
        <v>-0.131300251841898</v>
      </c>
      <c r="G113" s="37">
        <v>-3.0792183307763E-2</v>
      </c>
      <c r="H113" s="37">
        <v>-6.5115031318764394E-2</v>
      </c>
      <c r="I113" s="37">
        <v>-6.0420740315407801E-3</v>
      </c>
      <c r="J113" s="37">
        <v>-5.1075648288570002E-2</v>
      </c>
      <c r="K113" s="37">
        <v>-0.13405120343365101</v>
      </c>
      <c r="L113" s="4">
        <v>0.125087467732059</v>
      </c>
      <c r="M113" s="4">
        <v>0.12826857522745799</v>
      </c>
      <c r="N113" s="4">
        <v>0.12794217253682699</v>
      </c>
      <c r="O113" s="4">
        <v>0.13181675204760801</v>
      </c>
      <c r="P113" s="4">
        <v>0.12880517503248101</v>
      </c>
      <c r="Q113" s="4">
        <v>0.13854608635474</v>
      </c>
      <c r="R113" s="4">
        <v>0.136603653214946</v>
      </c>
      <c r="S113" s="4">
        <v>0.13794687834090899</v>
      </c>
      <c r="T113" s="4">
        <v>0.13667259939693499</v>
      </c>
      <c r="U113" s="4">
        <v>0.128302240848327</v>
      </c>
      <c r="V113" s="13">
        <v>-9.0350366021971107E-2</v>
      </c>
      <c r="W113" s="13">
        <v>2.3201605836301398E-3</v>
      </c>
      <c r="X113" s="13">
        <v>1.74461112515975E-2</v>
      </c>
      <c r="Y113" s="13">
        <v>1.9998287893590701E-2</v>
      </c>
      <c r="Z113" s="13">
        <v>0.14141530289749699</v>
      </c>
      <c r="AA113" s="13">
        <v>-0.63890091221217105</v>
      </c>
      <c r="AB113" s="13">
        <v>0.52288999999999997</v>
      </c>
      <c r="AC113" s="2"/>
      <c r="AD113" s="38" t="s">
        <v>397</v>
      </c>
    </row>
    <row r="114" spans="1:30" x14ac:dyDescent="0.2">
      <c r="A114" s="5" t="s">
        <v>66</v>
      </c>
      <c r="B114" s="37">
        <v>-2.6141775201336901E-2</v>
      </c>
      <c r="C114" s="37">
        <v>-1.5860942757452499E-3</v>
      </c>
      <c r="D114" s="37">
        <v>-1.7271469675329301E-2</v>
      </c>
      <c r="E114" s="37">
        <v>1.9501645159204099E-2</v>
      </c>
      <c r="F114" s="37">
        <v>-1.3076733008603601E-2</v>
      </c>
      <c r="G114" s="37">
        <v>5.5806039643536899E-2</v>
      </c>
      <c r="H114" s="37">
        <v>3.1153617262134101E-2</v>
      </c>
      <c r="I114" s="37">
        <v>8.5126160940108095E-2</v>
      </c>
      <c r="J114" s="37">
        <v>4.8970360046650403E-2</v>
      </c>
      <c r="K114" s="37">
        <v>-2.09578979139316E-2</v>
      </c>
      <c r="L114" s="4">
        <v>0.111999977822252</v>
      </c>
      <c r="M114" s="4">
        <v>0.114398031371724</v>
      </c>
      <c r="N114" s="4">
        <v>0.113922844705106</v>
      </c>
      <c r="O114" s="4">
        <v>0.114700760414277</v>
      </c>
      <c r="P114" s="4">
        <v>0.11463505078083799</v>
      </c>
      <c r="Q114" s="4">
        <v>0.117946542709645</v>
      </c>
      <c r="R114" s="4">
        <v>0.117787550124565</v>
      </c>
      <c r="S114" s="4">
        <v>0.116688359418518</v>
      </c>
      <c r="T114" s="4">
        <v>0.11652629728069699</v>
      </c>
      <c r="U114" s="4">
        <v>0.11418384285816099</v>
      </c>
      <c r="V114" s="13">
        <v>1.61523852976687E-2</v>
      </c>
      <c r="W114" s="13">
        <v>1.4550206918007901E-3</v>
      </c>
      <c r="X114" s="13">
        <v>1.3292457351985001E-2</v>
      </c>
      <c r="Y114" s="13">
        <v>1.4892980112965901E-2</v>
      </c>
      <c r="Z114" s="13">
        <v>0.12203679819204501</v>
      </c>
      <c r="AA114" s="13">
        <v>0.13235667878020099</v>
      </c>
      <c r="AB114" s="13">
        <v>0.89470000000000005</v>
      </c>
      <c r="AC114" s="2"/>
      <c r="AD114" s="38" t="s">
        <v>398</v>
      </c>
    </row>
    <row r="115" spans="1:30" x14ac:dyDescent="0.2">
      <c r="A115" s="5" t="s">
        <v>67</v>
      </c>
      <c r="B115" s="37">
        <v>-0.115763763419761</v>
      </c>
      <c r="C115" s="37">
        <v>-0.115605387576919</v>
      </c>
      <c r="D115" s="37">
        <v>-0.10481117305524</v>
      </c>
      <c r="E115" s="37">
        <v>-9.1558206215695895E-2</v>
      </c>
      <c r="F115" s="37">
        <v>-0.116688952938926</v>
      </c>
      <c r="G115" s="37">
        <v>-6.7788970151407099E-2</v>
      </c>
      <c r="H115" s="37">
        <v>-7.9385548860143706E-2</v>
      </c>
      <c r="I115" s="37">
        <v>-5.1156028965680098E-2</v>
      </c>
      <c r="J115" s="37">
        <v>-6.8699876595473594E-2</v>
      </c>
      <c r="K115" s="37">
        <v>-0.110111354415138</v>
      </c>
      <c r="L115" s="4">
        <v>8.62572035700713E-2</v>
      </c>
      <c r="M115" s="4">
        <v>8.7973281432301903E-2</v>
      </c>
      <c r="N115" s="4">
        <v>8.7743902875002305E-2</v>
      </c>
      <c r="O115" s="4">
        <v>8.7988295163646701E-2</v>
      </c>
      <c r="P115" s="4">
        <v>8.81671187971165E-2</v>
      </c>
      <c r="Q115" s="4">
        <v>9.0219703238042501E-2</v>
      </c>
      <c r="R115" s="4">
        <v>9.0322495622239998E-2</v>
      </c>
      <c r="S115" s="4">
        <v>8.9010298473691296E-2</v>
      </c>
      <c r="T115" s="4">
        <v>8.9174537139345006E-2</v>
      </c>
      <c r="U115" s="4">
        <v>8.7948198671834094E-2</v>
      </c>
      <c r="V115" s="13">
        <v>-9.2156926219438301E-2</v>
      </c>
      <c r="W115" s="13">
        <v>5.7555505259128999E-4</v>
      </c>
      <c r="X115" s="13">
        <v>7.8301541854025897E-3</v>
      </c>
      <c r="Y115" s="13">
        <v>8.4632647432530093E-3</v>
      </c>
      <c r="Z115" s="13">
        <v>9.1996003952633798E-2</v>
      </c>
      <c r="AA115" s="13">
        <v>-1.0017492310523299</v>
      </c>
      <c r="AB115" s="13">
        <v>0.31646000000000002</v>
      </c>
      <c r="AC115" s="2"/>
      <c r="AD115" s="38" t="s">
        <v>399</v>
      </c>
    </row>
    <row r="116" spans="1:30" x14ac:dyDescent="0.2">
      <c r="A116" s="5" t="s">
        <v>4</v>
      </c>
      <c r="B116" s="37">
        <v>7.4019312186280897E-2</v>
      </c>
      <c r="C116" s="37">
        <v>4.7749919596486702E-2</v>
      </c>
      <c r="D116" s="37">
        <v>6.8650140850398403E-2</v>
      </c>
      <c r="E116" s="37">
        <v>6.3762735485061006E-2</v>
      </c>
      <c r="F116" s="37">
        <v>5.8307364318685502E-2</v>
      </c>
      <c r="G116" s="37">
        <v>7.0492356209649706E-2</v>
      </c>
      <c r="H116" s="37">
        <v>7.3155234601930505E-2</v>
      </c>
      <c r="I116" s="37">
        <v>6.67989319582247E-2</v>
      </c>
      <c r="J116" s="37">
        <v>6.7911156912782406E-2</v>
      </c>
      <c r="K116" s="37">
        <v>6.3656149429980602E-2</v>
      </c>
      <c r="L116" s="4">
        <v>8.1119277657678998E-2</v>
      </c>
      <c r="M116" s="4">
        <v>8.3948479296364606E-2</v>
      </c>
      <c r="N116" s="4">
        <v>8.3550470045949607E-2</v>
      </c>
      <c r="O116" s="4">
        <v>8.4120577520662002E-2</v>
      </c>
      <c r="P116" s="4">
        <v>8.4634223656959898E-2</v>
      </c>
      <c r="Q116" s="4">
        <v>8.6765748080313301E-2</v>
      </c>
      <c r="R116" s="4">
        <v>8.6971994572893896E-2</v>
      </c>
      <c r="S116" s="4">
        <v>8.5025088860739007E-2</v>
      </c>
      <c r="T116" s="4">
        <v>8.5634869634782201E-2</v>
      </c>
      <c r="U116" s="4">
        <v>8.3163368662242096E-2</v>
      </c>
      <c r="V116" s="13">
        <v>6.5450330154948E-2</v>
      </c>
      <c r="W116" s="13">
        <v>6.0746863454344297E-5</v>
      </c>
      <c r="X116" s="13">
        <v>7.1418754205519498E-3</v>
      </c>
      <c r="Y116" s="13">
        <v>7.2086969703517197E-3</v>
      </c>
      <c r="Z116" s="13">
        <v>8.4904045665396402E-2</v>
      </c>
      <c r="AA116" s="13">
        <v>0.77087410431400705</v>
      </c>
      <c r="AB116" s="13">
        <v>0.44078000000000001</v>
      </c>
      <c r="AC116" s="2"/>
      <c r="AD116" s="38" t="s">
        <v>400</v>
      </c>
    </row>
    <row r="117" spans="1:30" x14ac:dyDescent="0.2">
      <c r="A117" s="5" t="s">
        <v>3</v>
      </c>
      <c r="B117" s="37">
        <v>-3.66255899269241E-2</v>
      </c>
      <c r="C117" s="37">
        <v>-2.44969944038952E-2</v>
      </c>
      <c r="D117" s="37">
        <v>-2.9515422680060001E-2</v>
      </c>
      <c r="E117" s="37">
        <v>2.1999748504146301E-2</v>
      </c>
      <c r="F117" s="37">
        <v>-1.21162122524365E-2</v>
      </c>
      <c r="G117" s="37">
        <v>8.0877829628666298E-2</v>
      </c>
      <c r="H117" s="37">
        <v>5.5411625810503198E-2</v>
      </c>
      <c r="I117" s="37">
        <v>0.100802456703582</v>
      </c>
      <c r="J117" s="37">
        <v>6.6791912239571205E-2</v>
      </c>
      <c r="K117" s="37">
        <v>-2.3291979061830399E-3</v>
      </c>
      <c r="L117" s="4">
        <v>0.117575325309089</v>
      </c>
      <c r="M117" s="4">
        <v>0.120019355939433</v>
      </c>
      <c r="N117" s="4">
        <v>0.119765509667685</v>
      </c>
      <c r="O117" s="4">
        <v>0.11969552134099801</v>
      </c>
      <c r="P117" s="4">
        <v>0.12042942054316499</v>
      </c>
      <c r="Q117" s="4">
        <v>0.12214016348941401</v>
      </c>
      <c r="R117" s="4">
        <v>0.122781831138949</v>
      </c>
      <c r="S117" s="4">
        <v>0.119900374571642</v>
      </c>
      <c r="T117" s="4">
        <v>0.120726418417576</v>
      </c>
      <c r="U117" s="4">
        <v>0.119816668784682</v>
      </c>
      <c r="V117" s="13">
        <v>2.2080015571697E-2</v>
      </c>
      <c r="W117" s="13">
        <v>2.53417877631326E-3</v>
      </c>
      <c r="X117" s="13">
        <v>1.44703243029139E-2</v>
      </c>
      <c r="Y117" s="13">
        <v>1.7257920956858401E-2</v>
      </c>
      <c r="Z117" s="13">
        <v>0.13136940647220099</v>
      </c>
      <c r="AA117" s="13">
        <v>0.16807578084300301</v>
      </c>
      <c r="AB117" s="13">
        <v>0.86651999999999996</v>
      </c>
      <c r="AC117" s="2"/>
      <c r="AD117" s="38" t="s">
        <v>401</v>
      </c>
    </row>
    <row r="118" spans="1:30" x14ac:dyDescent="0.2">
      <c r="A118" s="2" t="s">
        <v>20</v>
      </c>
      <c r="B118" s="37" t="s">
        <v>68</v>
      </c>
      <c r="C118" s="37" t="s">
        <v>69</v>
      </c>
      <c r="D118" s="37" t="s">
        <v>70</v>
      </c>
      <c r="E118" s="37" t="s">
        <v>71</v>
      </c>
      <c r="F118" s="37" t="s">
        <v>72</v>
      </c>
      <c r="G118" s="37" t="s">
        <v>73</v>
      </c>
      <c r="H118" s="37" t="s">
        <v>74</v>
      </c>
      <c r="I118" s="37" t="s">
        <v>75</v>
      </c>
      <c r="J118" s="37" t="s">
        <v>76</v>
      </c>
      <c r="K118" s="37" t="s">
        <v>77</v>
      </c>
      <c r="L118" s="4" t="s">
        <v>78</v>
      </c>
      <c r="M118" s="4" t="s">
        <v>79</v>
      </c>
      <c r="N118" s="4" t="s">
        <v>80</v>
      </c>
      <c r="O118" s="4" t="s">
        <v>81</v>
      </c>
      <c r="P118" s="4" t="s">
        <v>82</v>
      </c>
      <c r="Q118" s="4" t="s">
        <v>83</v>
      </c>
      <c r="R118" s="4" t="s">
        <v>84</v>
      </c>
      <c r="S118" s="4" t="s">
        <v>85</v>
      </c>
      <c r="T118" s="4" t="s">
        <v>86</v>
      </c>
      <c r="U118" s="4" t="s">
        <v>87</v>
      </c>
      <c r="V118" s="13" t="s">
        <v>88</v>
      </c>
      <c r="W118" s="28" t="s">
        <v>89</v>
      </c>
      <c r="X118" s="31" t="s">
        <v>106</v>
      </c>
    </row>
    <row r="119" spans="1:30" x14ac:dyDescent="0.2">
      <c r="A119" s="5" t="s">
        <v>309</v>
      </c>
      <c r="B119" s="37">
        <v>0.13235803928800699</v>
      </c>
      <c r="C119" s="37">
        <v>0.137072398000913</v>
      </c>
      <c r="D119" s="37">
        <v>0.13533943952028901</v>
      </c>
      <c r="E119" s="37">
        <v>0.123918213738949</v>
      </c>
      <c r="F119" s="37">
        <v>0.136760581439337</v>
      </c>
      <c r="G119" s="37">
        <v>0.13176193185379101</v>
      </c>
      <c r="H119" s="37">
        <v>0.13154325412061699</v>
      </c>
      <c r="I119" s="37">
        <v>0.13037311625658399</v>
      </c>
      <c r="J119" s="37">
        <v>0.126733936212795</v>
      </c>
      <c r="K119" s="37">
        <v>0.13217459627620701</v>
      </c>
      <c r="L119" s="4">
        <v>0.363810444171147</v>
      </c>
      <c r="M119" s="4">
        <v>0.370232896972855</v>
      </c>
      <c r="N119" s="4">
        <v>0.36788509010326698</v>
      </c>
      <c r="O119" s="4">
        <v>0.35202018939110402</v>
      </c>
      <c r="P119" s="4">
        <v>0.369811548547821</v>
      </c>
      <c r="Q119" s="4">
        <v>0.362990264130859</v>
      </c>
      <c r="R119" s="4">
        <v>0.36268892197118102</v>
      </c>
      <c r="S119" s="4">
        <v>0.36107217596566998</v>
      </c>
      <c r="T119" s="4">
        <v>0.35599710141066399</v>
      </c>
      <c r="U119" s="4">
        <v>0.363558243306635</v>
      </c>
      <c r="V119" s="13">
        <v>0.131803550670749</v>
      </c>
      <c r="W119" s="28">
        <v>0.36300668759712001</v>
      </c>
      <c r="X119" s="31" t="s">
        <v>402</v>
      </c>
    </row>
    <row r="120" spans="1:30" x14ac:dyDescent="0.2">
      <c r="A120" s="5" t="s">
        <v>169</v>
      </c>
      <c r="B120" s="37">
        <v>2.05325913039777E-2</v>
      </c>
      <c r="C120" s="37">
        <v>2.0228990268413301E-2</v>
      </c>
      <c r="D120" s="37">
        <v>1.9204503851721001E-2</v>
      </c>
      <c r="E120" s="37">
        <v>2.0749819767213701E-2</v>
      </c>
      <c r="F120" s="37">
        <v>2.0782505633005599E-2</v>
      </c>
      <c r="G120" s="37">
        <v>1.3425629858184801E-2</v>
      </c>
      <c r="H120" s="37">
        <v>2.11471858922994E-2</v>
      </c>
      <c r="I120" s="37">
        <v>1.14765128660353E-2</v>
      </c>
      <c r="J120" s="37">
        <v>1.69815818719012E-2</v>
      </c>
      <c r="K120" s="37">
        <v>1.62311015861995E-2</v>
      </c>
      <c r="L120" s="4">
        <v>0.14329197920322601</v>
      </c>
      <c r="M120" s="4">
        <v>0.14222865487802799</v>
      </c>
      <c r="N120" s="4">
        <v>0.138580315527571</v>
      </c>
      <c r="O120" s="4">
        <v>0.14404797731038699</v>
      </c>
      <c r="P120" s="4">
        <v>0.144161387455191</v>
      </c>
      <c r="Q120" s="4">
        <v>0.115869020269375</v>
      </c>
      <c r="R120" s="4">
        <v>0.145420720299067</v>
      </c>
      <c r="S120" s="4">
        <v>0.10712848764934201</v>
      </c>
      <c r="T120" s="4">
        <v>0.130313398666066</v>
      </c>
      <c r="U120" s="4">
        <v>0.127401340598125</v>
      </c>
      <c r="V120" s="13">
        <v>1.8076042289895101E-2</v>
      </c>
      <c r="W120" s="28">
        <v>0.13384432818563799</v>
      </c>
      <c r="X120" s="31" t="s">
        <v>403</v>
      </c>
    </row>
    <row r="121" spans="1:30" x14ac:dyDescent="0.2">
      <c r="A121" s="5" t="s">
        <v>109</v>
      </c>
      <c r="B121" s="37">
        <v>2.7621564556077699E-2</v>
      </c>
      <c r="C121" s="37">
        <v>2.2760832429010201E-2</v>
      </c>
      <c r="D121" s="37">
        <v>2.1839597859289201E-2</v>
      </c>
      <c r="E121" s="37">
        <v>2.3272310128372799E-2</v>
      </c>
      <c r="F121" s="37">
        <v>2.16307648879672E-2</v>
      </c>
      <c r="G121" s="37">
        <v>2.2485452313300399E-2</v>
      </c>
      <c r="H121" s="37">
        <v>2.3367073273725201E-2</v>
      </c>
      <c r="I121" s="37">
        <v>2.3797824231025898E-2</v>
      </c>
      <c r="J121" s="37">
        <v>2.3644669786367398E-2</v>
      </c>
      <c r="K121" s="37">
        <v>2.1956764226769999E-2</v>
      </c>
      <c r="L121" s="4">
        <v>0.16619736627298801</v>
      </c>
      <c r="M121" s="4">
        <v>0.15086693616896399</v>
      </c>
      <c r="N121" s="4">
        <v>0.14778226503640099</v>
      </c>
      <c r="O121" s="4">
        <v>0.15255264707101199</v>
      </c>
      <c r="P121" s="4">
        <v>0.14707401159949099</v>
      </c>
      <c r="Q121" s="4">
        <v>0.14995149987012599</v>
      </c>
      <c r="R121" s="4">
        <v>0.15286292314922301</v>
      </c>
      <c r="S121" s="4">
        <v>0.15426543433649001</v>
      </c>
      <c r="T121" s="4">
        <v>0.15376823399638601</v>
      </c>
      <c r="U121" s="4">
        <v>0.14817815030148701</v>
      </c>
      <c r="V121" s="13">
        <v>2.3237685369190599E-2</v>
      </c>
      <c r="W121" s="28">
        <v>0.15234994678025701</v>
      </c>
      <c r="X121" s="31" t="s">
        <v>404</v>
      </c>
    </row>
    <row r="122" spans="1:30" x14ac:dyDescent="0.2">
      <c r="A122" s="12" t="s">
        <v>21</v>
      </c>
      <c r="B122" s="14">
        <v>12690.65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0"/>
      <c r="X122" s="6"/>
      <c r="Y122" s="6"/>
      <c r="Z122" s="6"/>
      <c r="AA122" s="6"/>
      <c r="AB122" s="6"/>
      <c r="AC122" s="6"/>
      <c r="AD122" s="6"/>
    </row>
    <row r="125" spans="1:30" s="3" customFormat="1" ht="30" x14ac:dyDescent="0.2">
      <c r="A125" s="1" t="s">
        <v>312</v>
      </c>
      <c r="B125" s="39" t="s">
        <v>28</v>
      </c>
      <c r="C125" s="39" t="s">
        <v>29</v>
      </c>
      <c r="D125" s="39" t="s">
        <v>30</v>
      </c>
      <c r="E125" s="39" t="s">
        <v>31</v>
      </c>
      <c r="F125" s="39" t="s">
        <v>32</v>
      </c>
      <c r="G125" s="39" t="s">
        <v>33</v>
      </c>
      <c r="H125" s="39" t="s">
        <v>34</v>
      </c>
      <c r="I125" s="39" t="s">
        <v>35</v>
      </c>
      <c r="J125" s="39" t="s">
        <v>36</v>
      </c>
      <c r="K125" s="39" t="s">
        <v>37</v>
      </c>
      <c r="L125" s="15" t="s">
        <v>38</v>
      </c>
      <c r="M125" s="15" t="s">
        <v>39</v>
      </c>
      <c r="N125" s="15" t="s">
        <v>40</v>
      </c>
      <c r="O125" s="15" t="s">
        <v>41</v>
      </c>
      <c r="P125" s="15" t="s">
        <v>42</v>
      </c>
      <c r="Q125" s="15" t="s">
        <v>43</v>
      </c>
      <c r="R125" s="15" t="s">
        <v>44</v>
      </c>
      <c r="S125" s="15" t="s">
        <v>45</v>
      </c>
      <c r="T125" s="15" t="s">
        <v>46</v>
      </c>
      <c r="U125" s="15" t="s">
        <v>47</v>
      </c>
      <c r="V125" s="16" t="s">
        <v>48</v>
      </c>
      <c r="W125" s="16" t="s">
        <v>49</v>
      </c>
      <c r="X125" s="16" t="s">
        <v>50</v>
      </c>
      <c r="Y125" s="16" t="s">
        <v>51</v>
      </c>
      <c r="Z125" s="16" t="s">
        <v>52</v>
      </c>
      <c r="AA125" s="16" t="s">
        <v>158</v>
      </c>
      <c r="AB125" s="16" t="s">
        <v>53</v>
      </c>
      <c r="AC125" s="15" t="s">
        <v>105</v>
      </c>
      <c r="AD125" s="40" t="s">
        <v>106</v>
      </c>
    </row>
    <row r="126" spans="1:30" x14ac:dyDescent="0.2">
      <c r="A126" s="2" t="s">
        <v>17</v>
      </c>
      <c r="V126" s="13"/>
      <c r="W126" s="13"/>
      <c r="X126" s="13"/>
      <c r="Y126" s="13"/>
      <c r="Z126" s="13"/>
      <c r="AA126" s="13"/>
      <c r="AB126" s="13"/>
      <c r="AC126" s="2"/>
      <c r="AD126" s="38"/>
    </row>
    <row r="127" spans="1:30" x14ac:dyDescent="0.2">
      <c r="A127" s="5" t="s">
        <v>27</v>
      </c>
      <c r="B127" s="37">
        <v>0.28918143146026598</v>
      </c>
      <c r="C127" s="37">
        <v>0.29488770648944101</v>
      </c>
      <c r="D127" s="37">
        <v>0.29397421225785803</v>
      </c>
      <c r="E127" s="37">
        <v>0.27041017493144098</v>
      </c>
      <c r="F127" s="37">
        <v>0.268527031306171</v>
      </c>
      <c r="G127" s="37">
        <v>0.25729317495482001</v>
      </c>
      <c r="H127" s="37">
        <v>0.27851345621401802</v>
      </c>
      <c r="I127" s="37">
        <v>0.28930001749592099</v>
      </c>
      <c r="J127" s="37">
        <v>0.31329213726008198</v>
      </c>
      <c r="K127" s="37">
        <v>0.274356604979338</v>
      </c>
      <c r="L127" s="4">
        <v>0.217377488708931</v>
      </c>
      <c r="M127" s="4">
        <v>0.21782815555635901</v>
      </c>
      <c r="N127" s="4">
        <v>0.217176025485388</v>
      </c>
      <c r="O127" s="4">
        <v>0.21726917573415599</v>
      </c>
      <c r="P127" s="4">
        <v>0.21763758495784399</v>
      </c>
      <c r="Q127" s="4">
        <v>0.21827184670569799</v>
      </c>
      <c r="R127" s="4">
        <v>0.218114499639121</v>
      </c>
      <c r="S127" s="4">
        <v>0.21744122956543899</v>
      </c>
      <c r="T127" s="4">
        <v>0.21805056236309001</v>
      </c>
      <c r="U127" s="4">
        <v>0.21735984087491</v>
      </c>
      <c r="V127" s="13">
        <v>0.282973594734935</v>
      </c>
      <c r="W127" s="13">
        <v>2.6454517195662302E-4</v>
      </c>
      <c r="X127" s="13">
        <v>4.7372808761069397E-2</v>
      </c>
      <c r="Y127" s="13">
        <v>4.7663808450221702E-2</v>
      </c>
      <c r="Z127" s="13">
        <v>0.218320426094815</v>
      </c>
      <c r="AA127" s="13">
        <v>1.2961388899637001</v>
      </c>
      <c r="AB127" s="13">
        <v>0.19492999999999999</v>
      </c>
      <c r="AC127" s="2"/>
      <c r="AD127" s="38" t="s">
        <v>405</v>
      </c>
    </row>
    <row r="128" spans="1:30" x14ac:dyDescent="0.2">
      <c r="A128" s="5" t="s">
        <v>165</v>
      </c>
      <c r="B128" s="37">
        <v>2.67011235035844E-2</v>
      </c>
      <c r="C128" s="37">
        <v>3.1255752954434501E-2</v>
      </c>
      <c r="D128" s="37">
        <v>3.9104018504313401E-2</v>
      </c>
      <c r="E128" s="37">
        <v>1.98760332746497E-2</v>
      </c>
      <c r="F128" s="37">
        <v>1.3421112425374899E-2</v>
      </c>
      <c r="G128" s="37">
        <v>-1.19453294412103E-2</v>
      </c>
      <c r="H128" s="37">
        <v>8.1920299609652605E-3</v>
      </c>
      <c r="I128" s="37">
        <v>2.2580854111182599E-2</v>
      </c>
      <c r="J128" s="37">
        <v>4.0349920526292098E-2</v>
      </c>
      <c r="K128" s="37">
        <v>2.03482318778456E-2</v>
      </c>
      <c r="L128" s="4">
        <v>3.6758754354236603E-2</v>
      </c>
      <c r="M128" s="4">
        <v>3.7332910219973099E-2</v>
      </c>
      <c r="N128" s="4">
        <v>3.6262126647064997E-2</v>
      </c>
      <c r="O128" s="4">
        <v>3.7382949211281498E-2</v>
      </c>
      <c r="P128" s="4">
        <v>3.7697964399594698E-2</v>
      </c>
      <c r="Q128" s="4">
        <v>3.4079489344139798E-2</v>
      </c>
      <c r="R128" s="4">
        <v>3.7067839036083398E-2</v>
      </c>
      <c r="S128" s="4">
        <v>3.2644489957899203E-2</v>
      </c>
      <c r="T128" s="4">
        <v>3.5213573554009503E-2</v>
      </c>
      <c r="U128" s="4">
        <v>3.4547804301701603E-2</v>
      </c>
      <c r="V128" s="13">
        <v>2.09883747697432E-2</v>
      </c>
      <c r="W128" s="13">
        <v>2.3899137830768501E-4</v>
      </c>
      <c r="X128" s="13">
        <v>1.29131610016278E-3</v>
      </c>
      <c r="Y128" s="13">
        <v>1.5542066163012399E-3</v>
      </c>
      <c r="Z128" s="13">
        <v>3.9423427252095099E-2</v>
      </c>
      <c r="AA128" s="13">
        <v>0.53238331197163502</v>
      </c>
      <c r="AB128" s="13">
        <v>0.59445999999999999</v>
      </c>
      <c r="AC128" s="2"/>
      <c r="AD128" s="38" t="s">
        <v>406</v>
      </c>
    </row>
    <row r="129" spans="1:30" x14ac:dyDescent="0.2">
      <c r="A129" s="5" t="s">
        <v>55</v>
      </c>
      <c r="B129" s="37">
        <v>0.38800174228818901</v>
      </c>
      <c r="C129" s="37">
        <v>0.38412484708796502</v>
      </c>
      <c r="D129" s="37">
        <v>0.38808014866180202</v>
      </c>
      <c r="E129" s="37">
        <v>0.382032559114583</v>
      </c>
      <c r="F129" s="37">
        <v>0.38776529987071801</v>
      </c>
      <c r="G129" s="37">
        <v>0.38786060731030098</v>
      </c>
      <c r="H129" s="37">
        <v>0.38538067936919501</v>
      </c>
      <c r="I129" s="37">
        <v>0.38848230526481897</v>
      </c>
      <c r="J129" s="37">
        <v>0.379276892651081</v>
      </c>
      <c r="K129" s="37">
        <v>0.386304676378806</v>
      </c>
      <c r="L129" s="4">
        <v>6.2956151516635694E-2</v>
      </c>
      <c r="M129" s="4">
        <v>6.3449129084230907E-2</v>
      </c>
      <c r="N129" s="4">
        <v>6.3267389353853301E-2</v>
      </c>
      <c r="O129" s="4">
        <v>6.3473613200351497E-2</v>
      </c>
      <c r="P129" s="4">
        <v>6.3134679171292604E-2</v>
      </c>
      <c r="Q129" s="4">
        <v>6.3213741719535296E-2</v>
      </c>
      <c r="R129" s="4">
        <v>6.3280627797737396E-2</v>
      </c>
      <c r="S129" s="4">
        <v>6.3296617375400002E-2</v>
      </c>
      <c r="T129" s="4">
        <v>6.3419104336301504E-2</v>
      </c>
      <c r="U129" s="4">
        <v>6.31906621931973E-2</v>
      </c>
      <c r="V129" s="13">
        <v>0.38573097579974602</v>
      </c>
      <c r="W129" s="13">
        <v>9.47595298357471E-6</v>
      </c>
      <c r="X129" s="13">
        <v>4.0028838188816097E-3</v>
      </c>
      <c r="Y129" s="13">
        <v>4.0133073671635398E-3</v>
      </c>
      <c r="Z129" s="13">
        <v>6.3350669824111097E-2</v>
      </c>
      <c r="AA129" s="13">
        <v>6.08882237347611</v>
      </c>
      <c r="AB129" s="13">
        <v>0</v>
      </c>
      <c r="AC129" s="2" t="s">
        <v>1</v>
      </c>
      <c r="AD129" s="38" t="s">
        <v>407</v>
      </c>
    </row>
    <row r="130" spans="1:30" x14ac:dyDescent="0.2">
      <c r="A130" s="5" t="s">
        <v>56</v>
      </c>
      <c r="B130" s="37">
        <v>-0.29526140274271501</v>
      </c>
      <c r="C130" s="37">
        <v>-0.29795790772615399</v>
      </c>
      <c r="D130" s="37">
        <v>-0.29536925546635701</v>
      </c>
      <c r="E130" s="37">
        <v>-0.29844030621586498</v>
      </c>
      <c r="F130" s="37">
        <v>-0.294371202380104</v>
      </c>
      <c r="G130" s="37">
        <v>-0.30258616277528799</v>
      </c>
      <c r="H130" s="37">
        <v>-0.30273903002420599</v>
      </c>
      <c r="I130" s="37">
        <v>-0.29335875153459601</v>
      </c>
      <c r="J130" s="37">
        <v>-0.294630824517505</v>
      </c>
      <c r="K130" s="37">
        <v>-0.29446789099762899</v>
      </c>
      <c r="L130" s="4">
        <v>5.1449240504789197E-2</v>
      </c>
      <c r="M130" s="4">
        <v>5.1496115995026001E-2</v>
      </c>
      <c r="N130" s="4">
        <v>5.1463595743820797E-2</v>
      </c>
      <c r="O130" s="4">
        <v>5.1476173151648701E-2</v>
      </c>
      <c r="P130" s="4">
        <v>5.1479416173037501E-2</v>
      </c>
      <c r="Q130" s="4">
        <v>5.1463101863689797E-2</v>
      </c>
      <c r="R130" s="4">
        <v>5.1487153182410803E-2</v>
      </c>
      <c r="S130" s="4">
        <v>5.1492524660929198E-2</v>
      </c>
      <c r="T130" s="4">
        <v>5.1444623838453503E-2</v>
      </c>
      <c r="U130" s="4">
        <v>5.14615786596666E-2</v>
      </c>
      <c r="V130" s="13">
        <v>-0.296918273438042</v>
      </c>
      <c r="W130" s="13">
        <v>1.16603156673022E-5</v>
      </c>
      <c r="X130" s="13">
        <v>2.6493003982074499E-3</v>
      </c>
      <c r="Y130" s="13">
        <v>2.6621267454414801E-3</v>
      </c>
      <c r="Z130" s="13">
        <v>5.1595801626115698E-2</v>
      </c>
      <c r="AA130" s="13">
        <v>-5.7546983297135901</v>
      </c>
      <c r="AB130" s="13">
        <v>0</v>
      </c>
      <c r="AC130" s="2" t="s">
        <v>1</v>
      </c>
      <c r="AD130" s="38" t="s">
        <v>408</v>
      </c>
    </row>
    <row r="131" spans="1:30" x14ac:dyDescent="0.2">
      <c r="A131" s="5" t="s">
        <v>57</v>
      </c>
      <c r="B131" s="37">
        <v>0.120995034980898</v>
      </c>
      <c r="C131" s="37">
        <v>0.12389586036190101</v>
      </c>
      <c r="D131" s="37">
        <v>0.12144708428395599</v>
      </c>
      <c r="E131" s="37">
        <v>0.12359624792679499</v>
      </c>
      <c r="F131" s="37">
        <v>0.12648780072635399</v>
      </c>
      <c r="G131" s="37">
        <v>0.122491421656241</v>
      </c>
      <c r="H131" s="37">
        <v>0.12420356753296601</v>
      </c>
      <c r="I131" s="37">
        <v>0.120025380896852</v>
      </c>
      <c r="J131" s="37">
        <v>0.120410176038161</v>
      </c>
      <c r="K131" s="37">
        <v>0.121842119874517</v>
      </c>
      <c r="L131" s="4">
        <v>5.4287479686873197E-2</v>
      </c>
      <c r="M131" s="4">
        <v>5.4288164435684502E-2</v>
      </c>
      <c r="N131" s="4">
        <v>5.4301995476516998E-2</v>
      </c>
      <c r="O131" s="4">
        <v>5.4328913094980301E-2</v>
      </c>
      <c r="P131" s="4">
        <v>5.4317820277355502E-2</v>
      </c>
      <c r="Q131" s="4">
        <v>5.4287694827594601E-2</v>
      </c>
      <c r="R131" s="4">
        <v>5.4304343631535301E-2</v>
      </c>
      <c r="S131" s="4">
        <v>5.4267533079107103E-2</v>
      </c>
      <c r="T131" s="4">
        <v>5.4313020019011699E-2</v>
      </c>
      <c r="U131" s="4">
        <v>5.4271631559519702E-2</v>
      </c>
      <c r="V131" s="13">
        <v>0.12253946942786401</v>
      </c>
      <c r="W131" s="13">
        <v>4.0263154711660801E-6</v>
      </c>
      <c r="X131" s="13">
        <v>2.9481493188200998E-3</v>
      </c>
      <c r="Y131" s="13">
        <v>2.9525782658383799E-3</v>
      </c>
      <c r="Z131" s="13">
        <v>5.4337632133157801E-2</v>
      </c>
      <c r="AA131" s="13">
        <v>2.2551492329951599</v>
      </c>
      <c r="AB131" s="13">
        <v>2.4119999999999999E-2</v>
      </c>
      <c r="AC131" s="2" t="s">
        <v>22</v>
      </c>
      <c r="AD131" s="38" t="s">
        <v>409</v>
      </c>
    </row>
    <row r="132" spans="1:30" x14ac:dyDescent="0.2">
      <c r="A132" s="5" t="s">
        <v>58</v>
      </c>
      <c r="B132" s="37">
        <v>0.45346341910604299</v>
      </c>
      <c r="C132" s="37">
        <v>0.46213284420456702</v>
      </c>
      <c r="D132" s="37">
        <v>0.46265662291068699</v>
      </c>
      <c r="E132" s="37">
        <v>0.47553505613448499</v>
      </c>
      <c r="F132" s="37">
        <v>0.47759833463078799</v>
      </c>
      <c r="G132" s="37">
        <v>0.48708061345521098</v>
      </c>
      <c r="H132" s="37">
        <v>0.469112913665511</v>
      </c>
      <c r="I132" s="37">
        <v>0.468956797943404</v>
      </c>
      <c r="J132" s="37">
        <v>0.43964313781836201</v>
      </c>
      <c r="K132" s="37">
        <v>0.47781340585230803</v>
      </c>
      <c r="L132" s="4">
        <v>0.195762259352181</v>
      </c>
      <c r="M132" s="4">
        <v>0.195801198062861</v>
      </c>
      <c r="N132" s="4">
        <v>0.19545985149344</v>
      </c>
      <c r="O132" s="4">
        <v>0.19562636231556099</v>
      </c>
      <c r="P132" s="4">
        <v>0.19570851566554701</v>
      </c>
      <c r="Q132" s="4">
        <v>0.196290711963134</v>
      </c>
      <c r="R132" s="4">
        <v>0.19603346905928801</v>
      </c>
      <c r="S132" s="4">
        <v>0.19566175079300899</v>
      </c>
      <c r="T132" s="4">
        <v>0.19637466840545401</v>
      </c>
      <c r="U132" s="4">
        <v>0.19549702169416699</v>
      </c>
      <c r="V132" s="13">
        <v>0.46739931457213701</v>
      </c>
      <c r="W132" s="13">
        <v>1.8735807387822799E-4</v>
      </c>
      <c r="X132" s="13">
        <v>3.8346180283262997E-2</v>
      </c>
      <c r="Y132" s="13">
        <v>3.8552274164529103E-2</v>
      </c>
      <c r="Z132" s="13">
        <v>0.196347330423739</v>
      </c>
      <c r="AA132" s="13">
        <v>2.3804719603950701</v>
      </c>
      <c r="AB132" s="13">
        <v>1.729E-2</v>
      </c>
      <c r="AC132" s="2" t="s">
        <v>22</v>
      </c>
      <c r="AD132" s="38" t="s">
        <v>410</v>
      </c>
    </row>
    <row r="133" spans="1:30" x14ac:dyDescent="0.2">
      <c r="A133" s="5" t="s">
        <v>59</v>
      </c>
      <c r="B133" s="37">
        <v>6.3838033281496995E-2</v>
      </c>
      <c r="C133" s="37">
        <v>7.3155763427078802E-2</v>
      </c>
      <c r="D133" s="37">
        <v>7.6480881685600494E-2</v>
      </c>
      <c r="E133" s="37">
        <v>7.9172661534542804E-2</v>
      </c>
      <c r="F133" s="37">
        <v>8.4630655001829799E-2</v>
      </c>
      <c r="G133" s="37">
        <v>8.1786528329357497E-2</v>
      </c>
      <c r="H133" s="37">
        <v>6.9129166297138694E-2</v>
      </c>
      <c r="I133" s="37">
        <v>7.96463230430801E-2</v>
      </c>
      <c r="J133" s="37">
        <v>5.1449628686514801E-2</v>
      </c>
      <c r="K133" s="37">
        <v>8.9334377536110607E-2</v>
      </c>
      <c r="L133" s="4">
        <v>0.192950167721545</v>
      </c>
      <c r="M133" s="4">
        <v>0.192861737789463</v>
      </c>
      <c r="N133" s="4">
        <v>0.192602386266151</v>
      </c>
      <c r="O133" s="4">
        <v>0.19281533894157499</v>
      </c>
      <c r="P133" s="4">
        <v>0.192790196673361</v>
      </c>
      <c r="Q133" s="4">
        <v>0.193326263545682</v>
      </c>
      <c r="R133" s="4">
        <v>0.19311290001062301</v>
      </c>
      <c r="S133" s="4">
        <v>0.19287389636786301</v>
      </c>
      <c r="T133" s="4">
        <v>0.19344529720124601</v>
      </c>
      <c r="U133" s="4">
        <v>0.19265793137635401</v>
      </c>
      <c r="V133" s="13">
        <v>7.4862401882274998E-2</v>
      </c>
      <c r="W133" s="13">
        <v>1.22484594339776E-4</v>
      </c>
      <c r="X133" s="13">
        <v>3.7227304894552997E-2</v>
      </c>
      <c r="Y133" s="13">
        <v>3.7362037948326703E-2</v>
      </c>
      <c r="Z133" s="13">
        <v>0.19329262259156901</v>
      </c>
      <c r="AA133" s="13">
        <v>0.387300875111311</v>
      </c>
      <c r="AB133" s="13">
        <v>0.69852999999999998</v>
      </c>
      <c r="AC133" s="2"/>
      <c r="AD133" s="38" t="s">
        <v>411</v>
      </c>
    </row>
    <row r="134" spans="1:30" x14ac:dyDescent="0.2">
      <c r="A134" s="5" t="s">
        <v>60</v>
      </c>
      <c r="B134" s="37">
        <v>0.11971819785335799</v>
      </c>
      <c r="C134" s="37">
        <v>0.124185188851845</v>
      </c>
      <c r="D134" s="37">
        <v>0.129963515132723</v>
      </c>
      <c r="E134" s="37">
        <v>0.14007439774102601</v>
      </c>
      <c r="F134" s="37">
        <v>0.141431439574802</v>
      </c>
      <c r="G134" s="37">
        <v>0.15150654746088299</v>
      </c>
      <c r="H134" s="37">
        <v>0.13581189856561299</v>
      </c>
      <c r="I134" s="37">
        <v>0.14527378374435501</v>
      </c>
      <c r="J134" s="37">
        <v>0.118660330746194</v>
      </c>
      <c r="K134" s="37">
        <v>0.14457577256635501</v>
      </c>
      <c r="L134" s="4">
        <v>0.206745763579362</v>
      </c>
      <c r="M134" s="4">
        <v>0.20666271459761501</v>
      </c>
      <c r="N134" s="4">
        <v>0.206418221039603</v>
      </c>
      <c r="O134" s="4">
        <v>0.20673496291555901</v>
      </c>
      <c r="P134" s="4">
        <v>0.206637385644246</v>
      </c>
      <c r="Q134" s="4">
        <v>0.20726312993830701</v>
      </c>
      <c r="R134" s="4">
        <v>0.20709136893506</v>
      </c>
      <c r="S134" s="4">
        <v>0.20673030834752201</v>
      </c>
      <c r="T134" s="4">
        <v>0.20745542045943399</v>
      </c>
      <c r="U134" s="4">
        <v>0.20648179260112101</v>
      </c>
      <c r="V134" s="13">
        <v>0.13512010722371501</v>
      </c>
      <c r="W134" s="13">
        <v>1.3113162213062199E-4</v>
      </c>
      <c r="X134" s="13">
        <v>4.27754867040065E-2</v>
      </c>
      <c r="Y134" s="13">
        <v>4.2919731488350203E-2</v>
      </c>
      <c r="Z134" s="13">
        <v>0.20717077855805399</v>
      </c>
      <c r="AA134" s="13">
        <v>0.65221605172397201</v>
      </c>
      <c r="AB134" s="13">
        <v>0.51426000000000005</v>
      </c>
      <c r="AC134" s="2"/>
      <c r="AD134" s="38" t="s">
        <v>412</v>
      </c>
    </row>
    <row r="135" spans="1:30" x14ac:dyDescent="0.2">
      <c r="A135" s="5" t="s">
        <v>61</v>
      </c>
      <c r="B135" s="37">
        <v>0.55878853338253498</v>
      </c>
      <c r="C135" s="37">
        <v>0.560655781645096</v>
      </c>
      <c r="D135" s="37">
        <v>0.55848002817744202</v>
      </c>
      <c r="E135" s="37">
        <v>0.56147018873942101</v>
      </c>
      <c r="F135" s="37">
        <v>0.56390117921002503</v>
      </c>
      <c r="G135" s="37">
        <v>0.56447396190895804</v>
      </c>
      <c r="H135" s="37">
        <v>0.56122155240363802</v>
      </c>
      <c r="I135" s="37">
        <v>0.55745635572982499</v>
      </c>
      <c r="J135" s="37">
        <v>0.55809300721194399</v>
      </c>
      <c r="K135" s="37">
        <v>0.56117005913272</v>
      </c>
      <c r="L135" s="4">
        <v>4.86296224906256E-2</v>
      </c>
      <c r="M135" s="4">
        <v>4.8619345097864898E-2</v>
      </c>
      <c r="N135" s="4">
        <v>4.8606590662054402E-2</v>
      </c>
      <c r="O135" s="4">
        <v>4.8630219686605199E-2</v>
      </c>
      <c r="P135" s="4">
        <v>4.8616467923111299E-2</v>
      </c>
      <c r="Q135" s="4">
        <v>4.86168189280725E-2</v>
      </c>
      <c r="R135" s="4">
        <v>4.8645113596463702E-2</v>
      </c>
      <c r="S135" s="4">
        <v>4.8583859267664599E-2</v>
      </c>
      <c r="T135" s="4">
        <v>4.8597216608143097E-2</v>
      </c>
      <c r="U135" s="4">
        <v>4.8620227932722998E-2</v>
      </c>
      <c r="V135" s="13">
        <v>0.56057106475416096</v>
      </c>
      <c r="W135" s="13">
        <v>5.7013145972274701E-6</v>
      </c>
      <c r="X135" s="13">
        <v>2.3635690344327698E-3</v>
      </c>
      <c r="Y135" s="13">
        <v>2.3698404804897199E-3</v>
      </c>
      <c r="Z135" s="13">
        <v>4.86810073898407E-2</v>
      </c>
      <c r="AA135" s="13">
        <v>11.5151903136488</v>
      </c>
      <c r="AB135" s="13">
        <v>0</v>
      </c>
      <c r="AC135" s="2" t="s">
        <v>1</v>
      </c>
      <c r="AD135" s="38" t="s">
        <v>380</v>
      </c>
    </row>
    <row r="136" spans="1:30" x14ac:dyDescent="0.2">
      <c r="A136" s="5" t="s">
        <v>2</v>
      </c>
      <c r="B136" s="37">
        <v>0.167323603696721</v>
      </c>
      <c r="C136" s="37">
        <v>0.16689288261063301</v>
      </c>
      <c r="D136" s="37">
        <v>0.16677920210826999</v>
      </c>
      <c r="E136" s="37">
        <v>0.167610134559669</v>
      </c>
      <c r="F136" s="37">
        <v>0.166818677137058</v>
      </c>
      <c r="G136" s="37">
        <v>0.16823245683944199</v>
      </c>
      <c r="H136" s="37">
        <v>0.16802911194269399</v>
      </c>
      <c r="I136" s="37">
        <v>0.16705520545129601</v>
      </c>
      <c r="J136" s="37">
        <v>0.167451073196974</v>
      </c>
      <c r="K136" s="37">
        <v>0.16730335827041701</v>
      </c>
      <c r="L136" s="4">
        <v>7.2802839288050401E-3</v>
      </c>
      <c r="M136" s="4">
        <v>7.2811979804925497E-3</v>
      </c>
      <c r="N136" s="4">
        <v>7.2783664160988902E-3</v>
      </c>
      <c r="O136" s="4">
        <v>7.2882936855558399E-3</v>
      </c>
      <c r="P136" s="4">
        <v>7.28520765136803E-3</v>
      </c>
      <c r="Q136" s="4">
        <v>7.2860391970979996E-3</v>
      </c>
      <c r="R136" s="4">
        <v>7.2896305722754701E-3</v>
      </c>
      <c r="S136" s="4">
        <v>7.2825884012029897E-3</v>
      </c>
      <c r="T136" s="4">
        <v>7.2787691468956996E-3</v>
      </c>
      <c r="U136" s="4">
        <v>7.2825783387479902E-3</v>
      </c>
      <c r="V136" s="13">
        <v>0.167349570581317</v>
      </c>
      <c r="W136" s="13">
        <v>2.4718373419160501E-7</v>
      </c>
      <c r="X136" s="13">
        <v>5.3046407360964703E-5</v>
      </c>
      <c r="Y136" s="13">
        <v>5.33183094685754E-5</v>
      </c>
      <c r="Z136" s="13">
        <v>7.3019387472489398E-3</v>
      </c>
      <c r="AA136" s="13">
        <v>22.918511969765198</v>
      </c>
      <c r="AB136" s="13">
        <v>0</v>
      </c>
      <c r="AC136" s="2" t="s">
        <v>1</v>
      </c>
      <c r="AD136" s="38" t="s">
        <v>381</v>
      </c>
    </row>
    <row r="137" spans="1:30" x14ac:dyDescent="0.2">
      <c r="A137" s="5" t="s">
        <v>62</v>
      </c>
      <c r="B137" s="37">
        <v>-0.25134970171784299</v>
      </c>
      <c r="C137" s="37">
        <v>-0.247663209023781</v>
      </c>
      <c r="D137" s="37">
        <v>-0.24921572354140301</v>
      </c>
      <c r="E137" s="37">
        <v>-0.24725796280676601</v>
      </c>
      <c r="F137" s="37">
        <v>-0.25149895091228602</v>
      </c>
      <c r="G137" s="37">
        <v>-0.250362076908969</v>
      </c>
      <c r="H137" s="37">
        <v>-0.25239738212497098</v>
      </c>
      <c r="I137" s="37">
        <v>-0.249313395172341</v>
      </c>
      <c r="J137" s="37">
        <v>-0.24975763151664501</v>
      </c>
      <c r="K137" s="37">
        <v>-0.25301556629165101</v>
      </c>
      <c r="L137" s="4">
        <v>0.102008242441785</v>
      </c>
      <c r="M137" s="4">
        <v>0.102048004071891</v>
      </c>
      <c r="N137" s="4">
        <v>0.10204271541537099</v>
      </c>
      <c r="O137" s="4">
        <v>0.102097608588089</v>
      </c>
      <c r="P137" s="4">
        <v>0.102070777878333</v>
      </c>
      <c r="Q137" s="4">
        <v>0.102122128719166</v>
      </c>
      <c r="R137" s="4">
        <v>0.102106740458959</v>
      </c>
      <c r="S137" s="4">
        <v>0.102100384049346</v>
      </c>
      <c r="T137" s="4">
        <v>0.10210824611315999</v>
      </c>
      <c r="U137" s="4">
        <v>0.10202737662113801</v>
      </c>
      <c r="V137" s="13">
        <v>-0.25018316000166602</v>
      </c>
      <c r="W137" s="13">
        <v>3.6477635303538401E-6</v>
      </c>
      <c r="X137" s="13">
        <v>1.0418944135536399E-2</v>
      </c>
      <c r="Y137" s="13">
        <v>1.04229566754197E-2</v>
      </c>
      <c r="Z137" s="13">
        <v>0.102092882589433</v>
      </c>
      <c r="AA137" s="13">
        <v>-2.45054457917285</v>
      </c>
      <c r="AB137" s="13">
        <v>1.426E-2</v>
      </c>
      <c r="AC137" s="2" t="s">
        <v>22</v>
      </c>
      <c r="AD137" s="38" t="s">
        <v>413</v>
      </c>
    </row>
    <row r="138" spans="1:30" x14ac:dyDescent="0.2">
      <c r="A138" s="5" t="s">
        <v>63</v>
      </c>
      <c r="B138" s="37">
        <v>0.50659469079777097</v>
      </c>
      <c r="C138" s="37">
        <v>0.51210787389087797</v>
      </c>
      <c r="D138" s="37">
        <v>0.50392732725178202</v>
      </c>
      <c r="E138" s="37">
        <v>0.51383543859173697</v>
      </c>
      <c r="F138" s="37">
        <v>0.51451225524669797</v>
      </c>
      <c r="G138" s="37">
        <v>0.52471598286294696</v>
      </c>
      <c r="H138" s="37">
        <v>0.51457197181560099</v>
      </c>
      <c r="I138" s="37">
        <v>0.506108322913144</v>
      </c>
      <c r="J138" s="37">
        <v>0.50205791664532395</v>
      </c>
      <c r="K138" s="37">
        <v>0.50889518440288295</v>
      </c>
      <c r="L138" s="4">
        <v>7.7898083853711497E-2</v>
      </c>
      <c r="M138" s="4">
        <v>7.7872788823033501E-2</v>
      </c>
      <c r="N138" s="4">
        <v>7.7778857478527294E-2</v>
      </c>
      <c r="O138" s="4">
        <v>7.7797229149455402E-2</v>
      </c>
      <c r="P138" s="4">
        <v>7.7857018485268006E-2</v>
      </c>
      <c r="Q138" s="4">
        <v>7.7770625550897698E-2</v>
      </c>
      <c r="R138" s="4">
        <v>7.7811030966930594E-2</v>
      </c>
      <c r="S138" s="4">
        <v>7.7790007453335697E-2</v>
      </c>
      <c r="T138" s="4">
        <v>7.7754175380801399E-2</v>
      </c>
      <c r="U138" s="4">
        <v>7.7901593815993805E-2</v>
      </c>
      <c r="V138" s="13">
        <v>0.51073269644187702</v>
      </c>
      <c r="W138" s="13">
        <v>4.4391638580263303E-5</v>
      </c>
      <c r="X138" s="13">
        <v>6.0564439675095004E-3</v>
      </c>
      <c r="Y138" s="13">
        <v>6.1052747699477904E-3</v>
      </c>
      <c r="Z138" s="13">
        <v>7.8136257716554303E-2</v>
      </c>
      <c r="AA138" s="13">
        <v>6.53643662196622</v>
      </c>
      <c r="AB138" s="13">
        <v>0</v>
      </c>
      <c r="AC138" s="2" t="s">
        <v>1</v>
      </c>
      <c r="AD138" s="38" t="s">
        <v>348</v>
      </c>
    </row>
    <row r="139" spans="1:30" x14ac:dyDescent="0.2">
      <c r="A139" s="5" t="s">
        <v>64</v>
      </c>
      <c r="B139" s="37">
        <v>5.4554337586504298E-2</v>
      </c>
      <c r="C139" s="37">
        <v>5.69843344213267E-2</v>
      </c>
      <c r="D139" s="37">
        <v>5.3237023181421199E-2</v>
      </c>
      <c r="E139" s="37">
        <v>6.00280658579486E-2</v>
      </c>
      <c r="F139" s="37">
        <v>5.8490266615939403E-2</v>
      </c>
      <c r="G139" s="37">
        <v>6.4955890277871298E-2</v>
      </c>
      <c r="H139" s="37">
        <v>6.1064181127702302E-2</v>
      </c>
      <c r="I139" s="37">
        <v>5.6522285467281601E-2</v>
      </c>
      <c r="J139" s="37">
        <v>5.5201978430289803E-2</v>
      </c>
      <c r="K139" s="37">
        <v>5.6134131652937298E-2</v>
      </c>
      <c r="L139" s="4">
        <v>7.4369412793346398E-2</v>
      </c>
      <c r="M139" s="4">
        <v>7.4351104136599594E-2</v>
      </c>
      <c r="N139" s="4">
        <v>7.4315848880170801E-2</v>
      </c>
      <c r="O139" s="4">
        <v>7.4380195933767601E-2</v>
      </c>
      <c r="P139" s="4">
        <v>7.4364943989309304E-2</v>
      </c>
      <c r="Q139" s="4">
        <v>7.4377361587967497E-2</v>
      </c>
      <c r="R139" s="4">
        <v>7.4386431658532995E-2</v>
      </c>
      <c r="S139" s="4">
        <v>7.4368932512398706E-2</v>
      </c>
      <c r="T139" s="4">
        <v>7.4373996397525996E-2</v>
      </c>
      <c r="U139" s="4">
        <v>7.4366106796185202E-2</v>
      </c>
      <c r="V139" s="13">
        <v>5.7717249461922297E-2</v>
      </c>
      <c r="W139" s="13">
        <v>1.2267965910593299E-5</v>
      </c>
      <c r="X139" s="13">
        <v>5.5302180516889196E-3</v>
      </c>
      <c r="Y139" s="13">
        <v>5.5437128141905701E-3</v>
      </c>
      <c r="Z139" s="13">
        <v>7.44561133433016E-2</v>
      </c>
      <c r="AA139" s="13">
        <v>0.77518482862246796</v>
      </c>
      <c r="AB139" s="13">
        <v>0.43823000000000001</v>
      </c>
      <c r="AC139" s="2"/>
      <c r="AD139" s="38" t="s">
        <v>414</v>
      </c>
    </row>
    <row r="140" spans="1:30" x14ac:dyDescent="0.2">
      <c r="A140" s="2" t="s">
        <v>20</v>
      </c>
      <c r="B140" s="37" t="s">
        <v>68</v>
      </c>
      <c r="C140" s="37" t="s">
        <v>69</v>
      </c>
      <c r="D140" s="37" t="s">
        <v>70</v>
      </c>
      <c r="E140" s="37" t="s">
        <v>71</v>
      </c>
      <c r="F140" s="37" t="s">
        <v>72</v>
      </c>
      <c r="G140" s="37" t="s">
        <v>73</v>
      </c>
      <c r="H140" s="37" t="s">
        <v>74</v>
      </c>
      <c r="I140" s="37" t="s">
        <v>75</v>
      </c>
      <c r="J140" s="37" t="s">
        <v>76</v>
      </c>
      <c r="K140" s="37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28" t="s">
        <v>89</v>
      </c>
      <c r="X140" s="31" t="s">
        <v>106</v>
      </c>
    </row>
    <row r="141" spans="1:30" x14ac:dyDescent="0.2">
      <c r="A141" s="5" t="s">
        <v>309</v>
      </c>
      <c r="B141" s="37">
        <v>0.134829226135838</v>
      </c>
      <c r="C141" s="37">
        <v>0.14060433525666999</v>
      </c>
      <c r="D141" s="37">
        <v>0.13691765788712601</v>
      </c>
      <c r="E141" s="37">
        <v>0.136461435446327</v>
      </c>
      <c r="F141" s="37">
        <v>0.140417660189979</v>
      </c>
      <c r="G141" s="37">
        <v>0.141879095602576</v>
      </c>
      <c r="H141" s="37">
        <v>0.14268081158274601</v>
      </c>
      <c r="I141" s="37">
        <v>0.13769437187879499</v>
      </c>
      <c r="J141" s="37">
        <v>0.13694757587381801</v>
      </c>
      <c r="K141" s="37">
        <v>0.13728098699997199</v>
      </c>
      <c r="L141" s="4">
        <v>0.36719099408324102</v>
      </c>
      <c r="M141" s="4">
        <v>0.37497244599659602</v>
      </c>
      <c r="N141" s="4">
        <v>0.37002386124022602</v>
      </c>
      <c r="O141" s="4">
        <v>0.36940686978767301</v>
      </c>
      <c r="P141" s="4">
        <v>0.37472344494304</v>
      </c>
      <c r="Q141" s="4">
        <v>0.37666841598755901</v>
      </c>
      <c r="R141" s="4">
        <v>0.377731136633911</v>
      </c>
      <c r="S141" s="4">
        <v>0.371071922784243</v>
      </c>
      <c r="T141" s="4">
        <v>0.370064286136636</v>
      </c>
      <c r="U141" s="4">
        <v>0.37051448959517302</v>
      </c>
      <c r="V141" s="13">
        <v>0.138571315685385</v>
      </c>
      <c r="W141" s="28">
        <v>0.37223678671882998</v>
      </c>
      <c r="X141" s="31" t="s">
        <v>415</v>
      </c>
    </row>
    <row r="142" spans="1:30" x14ac:dyDescent="0.2">
      <c r="A142" s="5" t="s">
        <v>169</v>
      </c>
      <c r="B142" s="37">
        <v>1.90587607398423E-2</v>
      </c>
      <c r="C142" s="37">
        <v>1.9680753985815501E-2</v>
      </c>
      <c r="D142" s="37">
        <v>1.7172368764898902E-2</v>
      </c>
      <c r="E142" s="37">
        <v>1.9547541114965199E-2</v>
      </c>
      <c r="F142" s="37">
        <v>2.0200915668465401E-2</v>
      </c>
      <c r="G142" s="37">
        <v>1.2405545308485399E-2</v>
      </c>
      <c r="H142" s="37">
        <v>1.88068045918297E-2</v>
      </c>
      <c r="I142" s="37">
        <v>9.8066175516591005E-3</v>
      </c>
      <c r="J142" s="37">
        <v>1.47217685500074E-2</v>
      </c>
      <c r="K142" s="37">
        <v>1.35404145434671E-2</v>
      </c>
      <c r="L142" s="4">
        <v>0.13805347058238801</v>
      </c>
      <c r="M142" s="4">
        <v>0.14028811063598901</v>
      </c>
      <c r="N142" s="4">
        <v>0.13104338504823099</v>
      </c>
      <c r="O142" s="4">
        <v>0.13981252130966401</v>
      </c>
      <c r="P142" s="4">
        <v>0.142129925309434</v>
      </c>
      <c r="Q142" s="4">
        <v>0.111380183643615</v>
      </c>
      <c r="R142" s="4">
        <v>0.137137903556346</v>
      </c>
      <c r="S142" s="4">
        <v>9.9028367408834403E-2</v>
      </c>
      <c r="T142" s="4">
        <v>0.121333295306801</v>
      </c>
      <c r="U142" s="4">
        <v>0.11636328692275399</v>
      </c>
      <c r="V142" s="13">
        <v>1.6494149081943601E-2</v>
      </c>
      <c r="W142" s="28">
        <v>0.12765704497240599</v>
      </c>
      <c r="X142" s="31" t="s">
        <v>416</v>
      </c>
    </row>
    <row r="143" spans="1:30" x14ac:dyDescent="0.2">
      <c r="A143" s="5" t="s">
        <v>109</v>
      </c>
      <c r="B143" s="37">
        <v>3.5279909674195697E-2</v>
      </c>
      <c r="C143" s="37">
        <v>3.5619462744316099E-2</v>
      </c>
      <c r="D143" s="37">
        <v>3.5046161716267003E-2</v>
      </c>
      <c r="E143" s="37">
        <v>3.6316477483505499E-2</v>
      </c>
      <c r="F143" s="37">
        <v>3.45370798965908E-2</v>
      </c>
      <c r="G143" s="37">
        <v>3.49668125516902E-2</v>
      </c>
      <c r="H143" s="37">
        <v>3.5444940722169402E-2</v>
      </c>
      <c r="I143" s="37">
        <v>3.5031654143276601E-2</v>
      </c>
      <c r="J143" s="37">
        <v>3.5788413414197001E-2</v>
      </c>
      <c r="K143" s="37">
        <v>3.4779741684458097E-2</v>
      </c>
      <c r="L143" s="4">
        <v>0.18782946966382999</v>
      </c>
      <c r="M143" s="4">
        <v>0.18873119176309</v>
      </c>
      <c r="N143" s="4">
        <v>0.18720620106253699</v>
      </c>
      <c r="O143" s="4">
        <v>0.190568826106227</v>
      </c>
      <c r="P143" s="4">
        <v>0.18584154513076701</v>
      </c>
      <c r="Q143" s="4">
        <v>0.186994151116259</v>
      </c>
      <c r="R143" s="4">
        <v>0.188268267964013</v>
      </c>
      <c r="S143" s="4">
        <v>0.187167449475801</v>
      </c>
      <c r="T143" s="4">
        <v>0.18917825830205001</v>
      </c>
      <c r="U143" s="4">
        <v>0.18649327517221101</v>
      </c>
      <c r="V143" s="13">
        <v>3.5281065403066601E-2</v>
      </c>
      <c r="W143" s="28">
        <v>0.18782786357567799</v>
      </c>
      <c r="X143" s="31" t="s">
        <v>417</v>
      </c>
    </row>
    <row r="144" spans="1:30" x14ac:dyDescent="0.2">
      <c r="A144" s="12" t="s">
        <v>21</v>
      </c>
      <c r="B144" s="14">
        <v>13978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30"/>
      <c r="X144" s="6"/>
      <c r="Y144" s="6"/>
      <c r="Z144" s="6"/>
      <c r="AA144" s="6"/>
      <c r="AB144" s="6"/>
      <c r="AC144" s="6"/>
      <c r="AD144" s="6"/>
    </row>
    <row r="147" spans="1:30" s="3" customFormat="1" ht="30" x14ac:dyDescent="0.2">
      <c r="A147" s="1" t="s">
        <v>313</v>
      </c>
      <c r="B147" s="39" t="s">
        <v>28</v>
      </c>
      <c r="C147" s="39" t="s">
        <v>29</v>
      </c>
      <c r="D147" s="39" t="s">
        <v>30</v>
      </c>
      <c r="E147" s="39" t="s">
        <v>31</v>
      </c>
      <c r="F147" s="39" t="s">
        <v>32</v>
      </c>
      <c r="G147" s="39" t="s">
        <v>33</v>
      </c>
      <c r="H147" s="39" t="s">
        <v>34</v>
      </c>
      <c r="I147" s="39" t="s">
        <v>35</v>
      </c>
      <c r="J147" s="39" t="s">
        <v>36</v>
      </c>
      <c r="K147" s="39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15" t="s">
        <v>105</v>
      </c>
      <c r="AD147" s="40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  <c r="AC148" s="2"/>
      <c r="AD148" s="38"/>
    </row>
    <row r="149" spans="1:30" x14ac:dyDescent="0.2">
      <c r="A149" s="5" t="s">
        <v>27</v>
      </c>
      <c r="B149" s="37">
        <v>0.24202139664189101</v>
      </c>
      <c r="C149" s="37">
        <v>0.24400545435801499</v>
      </c>
      <c r="D149" s="37">
        <v>0.24000236712715201</v>
      </c>
      <c r="E149" s="37">
        <v>0.209155600543698</v>
      </c>
      <c r="F149" s="37">
        <v>0.219697725348484</v>
      </c>
      <c r="G149" s="37">
        <v>0.18559785201101001</v>
      </c>
      <c r="H149" s="37">
        <v>0.21893421671527499</v>
      </c>
      <c r="I149" s="37">
        <v>0.21158549430288201</v>
      </c>
      <c r="J149" s="37">
        <v>0.24695015627413899</v>
      </c>
      <c r="K149" s="37">
        <v>0.213932079905263</v>
      </c>
      <c r="L149" s="4">
        <v>0.22123507444826199</v>
      </c>
      <c r="M149" s="4">
        <v>0.221886116008121</v>
      </c>
      <c r="N149" s="4">
        <v>0.22124042516324499</v>
      </c>
      <c r="O149" s="4">
        <v>0.22064792682899201</v>
      </c>
      <c r="P149" s="4">
        <v>0.22138926814520199</v>
      </c>
      <c r="Q149" s="4">
        <v>0.22171527380091399</v>
      </c>
      <c r="R149" s="4">
        <v>0.22164931396354201</v>
      </c>
      <c r="S149" s="4">
        <v>0.22090242056356199</v>
      </c>
      <c r="T149" s="4">
        <v>0.22155782211851199</v>
      </c>
      <c r="U149" s="4">
        <v>0.22122392241212399</v>
      </c>
      <c r="V149" s="13">
        <v>0.22318823432278101</v>
      </c>
      <c r="W149" s="13">
        <v>3.88435621346289E-4</v>
      </c>
      <c r="X149" s="13">
        <v>4.8993630085077899E-2</v>
      </c>
      <c r="Y149" s="13">
        <v>4.9420909268558799E-2</v>
      </c>
      <c r="Z149" s="13">
        <v>0.22230814035603499</v>
      </c>
      <c r="AA149" s="13">
        <v>1.00395889221751</v>
      </c>
      <c r="AB149" s="13">
        <v>0.31540000000000001</v>
      </c>
      <c r="AC149" s="2"/>
      <c r="AD149" s="38" t="s">
        <v>418</v>
      </c>
    </row>
    <row r="150" spans="1:30" x14ac:dyDescent="0.2">
      <c r="A150" s="5" t="s">
        <v>165</v>
      </c>
      <c r="B150" s="37">
        <v>2.6957338096136998E-2</v>
      </c>
      <c r="C150" s="37">
        <v>2.65371302776016E-2</v>
      </c>
      <c r="D150" s="37">
        <v>2.3392693321706501E-2</v>
      </c>
      <c r="E150" s="37">
        <v>8.8497392136049208E-3</v>
      </c>
      <c r="F150" s="37">
        <v>1.2424305252022001E-2</v>
      </c>
      <c r="G150" s="37">
        <v>-2.8461797554933901E-2</v>
      </c>
      <c r="H150" s="37">
        <v>2.4115743339372998E-3</v>
      </c>
      <c r="I150" s="37">
        <v>1.04085154077213E-3</v>
      </c>
      <c r="J150" s="37">
        <v>3.4969057185412503E-2</v>
      </c>
      <c r="K150" s="37">
        <v>6.6773588415500002E-3</v>
      </c>
      <c r="L150" s="4">
        <v>3.8367587781736698E-2</v>
      </c>
      <c r="M150" s="4">
        <v>3.8956966610453003E-2</v>
      </c>
      <c r="N150" s="4">
        <v>3.91030744344745E-2</v>
      </c>
      <c r="O150" s="4">
        <v>3.9673197203919403E-2</v>
      </c>
      <c r="P150" s="4">
        <v>4.0088625394354899E-2</v>
      </c>
      <c r="Q150" s="4">
        <v>3.6336199264700102E-2</v>
      </c>
      <c r="R150" s="4">
        <v>4.0250287381710603E-2</v>
      </c>
      <c r="S150" s="4">
        <v>3.51525327020768E-2</v>
      </c>
      <c r="T150" s="4">
        <v>3.7812286174859197E-2</v>
      </c>
      <c r="U150" s="4">
        <v>3.7470880960031899E-2</v>
      </c>
      <c r="V150" s="13">
        <v>1.1479825050781E-2</v>
      </c>
      <c r="W150" s="13">
        <v>3.3081643765707199E-4</v>
      </c>
      <c r="X150" s="13">
        <v>1.4709769404670501E-3</v>
      </c>
      <c r="Y150" s="13">
        <v>1.8348750218898299E-3</v>
      </c>
      <c r="Z150" s="13">
        <v>4.2835441189391602E-2</v>
      </c>
      <c r="AA150" s="13">
        <v>0.26799829141538101</v>
      </c>
      <c r="AB150" s="13">
        <v>0.78869999999999996</v>
      </c>
      <c r="AC150" s="2"/>
      <c r="AD150" s="38" t="s">
        <v>419</v>
      </c>
    </row>
    <row r="151" spans="1:30" x14ac:dyDescent="0.2">
      <c r="A151" s="5" t="s">
        <v>55</v>
      </c>
      <c r="B151" s="37">
        <v>0.34476267096517499</v>
      </c>
      <c r="C151" s="37">
        <v>0.34414358333753398</v>
      </c>
      <c r="D151" s="37">
        <v>0.345483715414166</v>
      </c>
      <c r="E151" s="37">
        <v>0.34622143401280298</v>
      </c>
      <c r="F151" s="37">
        <v>0.344981269878609</v>
      </c>
      <c r="G151" s="37">
        <v>0.34977910780724503</v>
      </c>
      <c r="H151" s="37">
        <v>0.34484230295569401</v>
      </c>
      <c r="I151" s="37">
        <v>0.34592212838770298</v>
      </c>
      <c r="J151" s="37">
        <v>0.34092952408937</v>
      </c>
      <c r="K151" s="37">
        <v>0.34376868741615102</v>
      </c>
      <c r="L151" s="4">
        <v>5.4912041184875998E-2</v>
      </c>
      <c r="M151" s="4">
        <v>5.4971990768566403E-2</v>
      </c>
      <c r="N151" s="4">
        <v>5.4914356482541699E-2</v>
      </c>
      <c r="O151" s="4">
        <v>5.4915786894888602E-2</v>
      </c>
      <c r="P151" s="4">
        <v>5.4915388409167799E-2</v>
      </c>
      <c r="Q151" s="4">
        <v>5.4937990843884003E-2</v>
      </c>
      <c r="R151" s="4">
        <v>5.4921101345361503E-2</v>
      </c>
      <c r="S151" s="4">
        <v>5.4938889945111397E-2</v>
      </c>
      <c r="T151" s="4">
        <v>5.4948362641602203E-2</v>
      </c>
      <c r="U151" s="4">
        <v>5.49497259573129E-2</v>
      </c>
      <c r="V151" s="13">
        <v>0.34508344242644501</v>
      </c>
      <c r="W151" s="13">
        <v>4.9162606694240198E-6</v>
      </c>
      <c r="X151" s="13">
        <v>3.0175868897583101E-3</v>
      </c>
      <c r="Y151" s="13">
        <v>3.02299477649468E-3</v>
      </c>
      <c r="Z151" s="13">
        <v>5.4981767673426801E-2</v>
      </c>
      <c r="AA151" s="13">
        <v>6.2763249896970299</v>
      </c>
      <c r="AB151" s="13">
        <v>0</v>
      </c>
      <c r="AC151" s="2" t="s">
        <v>1</v>
      </c>
      <c r="AD151" s="38" t="s">
        <v>354</v>
      </c>
    </row>
    <row r="152" spans="1:30" x14ac:dyDescent="0.2">
      <c r="A152" s="5" t="s">
        <v>56</v>
      </c>
      <c r="B152" s="37">
        <v>-0.32037937196743999</v>
      </c>
      <c r="C152" s="37">
        <v>-0.32696306623219801</v>
      </c>
      <c r="D152" s="37">
        <v>-0.32360100423266902</v>
      </c>
      <c r="E152" s="37">
        <v>-0.32623681443840502</v>
      </c>
      <c r="F152" s="37">
        <v>-0.321348676003819</v>
      </c>
      <c r="G152" s="37">
        <v>-0.33093121919356999</v>
      </c>
      <c r="H152" s="37">
        <v>-0.32852238899496899</v>
      </c>
      <c r="I152" s="37">
        <v>-0.32201603180781302</v>
      </c>
      <c r="J152" s="37">
        <v>-0.32182792758115603</v>
      </c>
      <c r="K152" s="37">
        <v>-0.32267972647200999</v>
      </c>
      <c r="L152" s="4">
        <v>5.4133993513795498E-2</v>
      </c>
      <c r="M152" s="4">
        <v>5.4200717881432298E-2</v>
      </c>
      <c r="N152" s="4">
        <v>5.4168373778161298E-2</v>
      </c>
      <c r="O152" s="4">
        <v>5.4188041050188901E-2</v>
      </c>
      <c r="P152" s="4">
        <v>5.4183274594208103E-2</v>
      </c>
      <c r="Q152" s="4">
        <v>5.4179813089243897E-2</v>
      </c>
      <c r="R152" s="4">
        <v>5.4193377797598898E-2</v>
      </c>
      <c r="S152" s="4">
        <v>5.42248574871044E-2</v>
      </c>
      <c r="T152" s="4">
        <v>5.4152021727515202E-2</v>
      </c>
      <c r="U152" s="4">
        <v>5.4181166129984797E-2</v>
      </c>
      <c r="V152" s="13">
        <v>-0.32445062269240499</v>
      </c>
      <c r="W152" s="13">
        <v>1.23267898249482E-5</v>
      </c>
      <c r="X152" s="13">
        <v>2.9355340562370901E-3</v>
      </c>
      <c r="Y152" s="13">
        <v>2.9490935250445398E-3</v>
      </c>
      <c r="Z152" s="13">
        <v>5.4305557036499801E-2</v>
      </c>
      <c r="AA152" s="13">
        <v>-5.9745381577494001</v>
      </c>
      <c r="AB152" s="13">
        <v>0</v>
      </c>
      <c r="AC152" s="2" t="s">
        <v>1</v>
      </c>
      <c r="AD152" s="38" t="s">
        <v>420</v>
      </c>
    </row>
    <row r="153" spans="1:30" x14ac:dyDescent="0.2">
      <c r="A153" s="5" t="s">
        <v>57</v>
      </c>
      <c r="B153" s="37">
        <v>0.17584060029304999</v>
      </c>
      <c r="C153" s="37">
        <v>0.17387247811052201</v>
      </c>
      <c r="D153" s="37">
        <v>0.17772979354943</v>
      </c>
      <c r="E153" s="37">
        <v>0.17563978989984499</v>
      </c>
      <c r="F153" s="37">
        <v>0.18000564163186</v>
      </c>
      <c r="G153" s="37">
        <v>0.17565608001643199</v>
      </c>
      <c r="H153" s="37">
        <v>0.17853389999017999</v>
      </c>
      <c r="I153" s="37">
        <v>0.17339964447042899</v>
      </c>
      <c r="J153" s="37">
        <v>0.17419572313496801</v>
      </c>
      <c r="K153" s="37">
        <v>0.17870713621616499</v>
      </c>
      <c r="L153" s="4">
        <v>6.4584859054112403E-2</v>
      </c>
      <c r="M153" s="4">
        <v>6.4872936033054704E-2</v>
      </c>
      <c r="N153" s="4">
        <v>6.4623421007664203E-2</v>
      </c>
      <c r="O153" s="4">
        <v>6.4793656350226006E-2</v>
      </c>
      <c r="P153" s="4">
        <v>6.4687993011540601E-2</v>
      </c>
      <c r="Q153" s="4">
        <v>6.5045052096135994E-2</v>
      </c>
      <c r="R153" s="4">
        <v>6.5102471153411695E-2</v>
      </c>
      <c r="S153" s="4">
        <v>6.4895637390746497E-2</v>
      </c>
      <c r="T153" s="4">
        <v>6.4661000663267798E-2</v>
      </c>
      <c r="U153" s="4">
        <v>6.4685614450580603E-2</v>
      </c>
      <c r="V153" s="13">
        <v>0.176358078731288</v>
      </c>
      <c r="W153" s="13">
        <v>5.1468262550707303E-6</v>
      </c>
      <c r="X153" s="13">
        <v>4.1984550762859899E-3</v>
      </c>
      <c r="Y153" s="13">
        <v>4.2041165851665696E-3</v>
      </c>
      <c r="Z153" s="13">
        <v>6.4839159349628903E-2</v>
      </c>
      <c r="AA153" s="13">
        <v>2.7199316046082802</v>
      </c>
      <c r="AB153" s="13">
        <v>6.5300000000000002E-3</v>
      </c>
      <c r="AC153" s="2" t="s">
        <v>108</v>
      </c>
      <c r="AD153" s="38" t="s">
        <v>421</v>
      </c>
    </row>
    <row r="154" spans="1:30" x14ac:dyDescent="0.2">
      <c r="A154" s="5" t="s">
        <v>58</v>
      </c>
      <c r="B154" s="37">
        <v>0.49466405251832102</v>
      </c>
      <c r="C154" s="37">
        <v>0.49857945966025402</v>
      </c>
      <c r="D154" s="37">
        <v>0.49983284094617803</v>
      </c>
      <c r="E154" s="37">
        <v>0.51427309495734197</v>
      </c>
      <c r="F154" s="37">
        <v>0.511446618696759</v>
      </c>
      <c r="G154" s="37">
        <v>0.533249483374583</v>
      </c>
      <c r="H154" s="37">
        <v>0.50717499746713601</v>
      </c>
      <c r="I154" s="37">
        <v>0.51211270196648895</v>
      </c>
      <c r="J154" s="37">
        <v>0.48039270064080902</v>
      </c>
      <c r="K154" s="37">
        <v>0.51707450996539595</v>
      </c>
      <c r="L154" s="4">
        <v>0.197117184660239</v>
      </c>
      <c r="M154" s="4">
        <v>0.197208396024559</v>
      </c>
      <c r="N154" s="4">
        <v>0.19703235001644501</v>
      </c>
      <c r="O154" s="4">
        <v>0.19711991470564899</v>
      </c>
      <c r="P154" s="4">
        <v>0.197281885134618</v>
      </c>
      <c r="Q154" s="4">
        <v>0.197899596661198</v>
      </c>
      <c r="R154" s="4">
        <v>0.19779323969828</v>
      </c>
      <c r="S154" s="4">
        <v>0.19730828522289401</v>
      </c>
      <c r="T154" s="4">
        <v>0.19786477468604</v>
      </c>
      <c r="U154" s="4">
        <v>0.19703989086117699</v>
      </c>
      <c r="V154" s="13">
        <v>0.50688004601932701</v>
      </c>
      <c r="W154" s="13">
        <v>2.0795839560905599E-4</v>
      </c>
      <c r="X154" s="13">
        <v>3.8953664897853901E-2</v>
      </c>
      <c r="Y154" s="13">
        <v>3.9182419133023803E-2</v>
      </c>
      <c r="Z154" s="13">
        <v>0.19794549535926301</v>
      </c>
      <c r="AA154" s="13">
        <v>2.5607051329931099</v>
      </c>
      <c r="AB154" s="13">
        <v>1.0449999999999999E-2</v>
      </c>
      <c r="AC154" s="2" t="s">
        <v>22</v>
      </c>
      <c r="AD154" s="38" t="s">
        <v>422</v>
      </c>
    </row>
    <row r="155" spans="1:30" x14ac:dyDescent="0.2">
      <c r="A155" s="5" t="s">
        <v>59</v>
      </c>
      <c r="B155" s="37">
        <v>7.9208463653263103E-2</v>
      </c>
      <c r="C155" s="37">
        <v>7.9754013638409907E-2</v>
      </c>
      <c r="D155" s="37">
        <v>8.1549899227666006E-2</v>
      </c>
      <c r="E155" s="37">
        <v>8.8612807433238003E-2</v>
      </c>
      <c r="F155" s="37">
        <v>9.0033450508767293E-2</v>
      </c>
      <c r="G155" s="37">
        <v>9.7394462582868699E-2</v>
      </c>
      <c r="H155" s="37">
        <v>8.0363277154717805E-2</v>
      </c>
      <c r="I155" s="37">
        <v>9.1943945937979193E-2</v>
      </c>
      <c r="J155" s="37">
        <v>6.6303257112644703E-2</v>
      </c>
      <c r="K155" s="37">
        <v>9.7676990464309402E-2</v>
      </c>
      <c r="L155" s="4">
        <v>0.19380645288036799</v>
      </c>
      <c r="M155" s="4">
        <v>0.19374237042662301</v>
      </c>
      <c r="N155" s="4">
        <v>0.19368316762086599</v>
      </c>
      <c r="O155" s="4">
        <v>0.19382198402269499</v>
      </c>
      <c r="P155" s="4">
        <v>0.19387430677360901</v>
      </c>
      <c r="Q155" s="4">
        <v>0.19444090906334699</v>
      </c>
      <c r="R155" s="4">
        <v>0.194367460688771</v>
      </c>
      <c r="S155" s="4">
        <v>0.194072279126521</v>
      </c>
      <c r="T155" s="4">
        <v>0.19443407441632601</v>
      </c>
      <c r="U155" s="4">
        <v>0.19370412882669499</v>
      </c>
      <c r="V155" s="13">
        <v>8.5284056771386396E-2</v>
      </c>
      <c r="W155" s="13">
        <v>9.3795683228969405E-5</v>
      </c>
      <c r="X155" s="13">
        <v>3.7634035024967698E-2</v>
      </c>
      <c r="Y155" s="13">
        <v>3.7737210276519599E-2</v>
      </c>
      <c r="Z155" s="13">
        <v>0.19426067609405601</v>
      </c>
      <c r="AA155" s="13">
        <v>0.43901863457993001</v>
      </c>
      <c r="AB155" s="13">
        <v>0.66064999999999996</v>
      </c>
      <c r="AC155" s="2"/>
      <c r="AD155" s="38" t="s">
        <v>423</v>
      </c>
    </row>
    <row r="156" spans="1:30" x14ac:dyDescent="0.2">
      <c r="A156" s="5" t="s">
        <v>60</v>
      </c>
      <c r="B156" s="37">
        <v>0.162637656886328</v>
      </c>
      <c r="C156" s="37">
        <v>0.15891281182161299</v>
      </c>
      <c r="D156" s="37">
        <v>0.164609455127216</v>
      </c>
      <c r="E156" s="37">
        <v>0.17969138693723799</v>
      </c>
      <c r="F156" s="37">
        <v>0.17574034885050099</v>
      </c>
      <c r="G156" s="37">
        <v>0.19600103501839</v>
      </c>
      <c r="H156" s="37">
        <v>0.17654554653315899</v>
      </c>
      <c r="I156" s="37">
        <v>0.187637692027354</v>
      </c>
      <c r="J156" s="37">
        <v>0.159568206717114</v>
      </c>
      <c r="K156" s="37">
        <v>0.182508602862747</v>
      </c>
      <c r="L156" s="4">
        <v>0.20812553027022501</v>
      </c>
      <c r="M156" s="4">
        <v>0.208078014910557</v>
      </c>
      <c r="N156" s="4">
        <v>0.20798787517037301</v>
      </c>
      <c r="O156" s="4">
        <v>0.208286013863448</v>
      </c>
      <c r="P156" s="4">
        <v>0.20820863098133299</v>
      </c>
      <c r="Q156" s="4">
        <v>0.20887027359840399</v>
      </c>
      <c r="R156" s="4">
        <v>0.208871633251794</v>
      </c>
      <c r="S156" s="4">
        <v>0.208398101351116</v>
      </c>
      <c r="T156" s="4">
        <v>0.208936972538428</v>
      </c>
      <c r="U156" s="4">
        <v>0.20802844957487701</v>
      </c>
      <c r="V156" s="13">
        <v>0.174385274278166</v>
      </c>
      <c r="W156" s="13">
        <v>1.5955885897433301E-4</v>
      </c>
      <c r="X156" s="13">
        <v>4.34219963786657E-2</v>
      </c>
      <c r="Y156" s="13">
        <v>4.3597511123537498E-2</v>
      </c>
      <c r="Z156" s="13">
        <v>0.20880017031491499</v>
      </c>
      <c r="AA156" s="13">
        <v>0.83517783541630297</v>
      </c>
      <c r="AB156" s="13">
        <v>0.40361999999999998</v>
      </c>
      <c r="AC156" s="2"/>
      <c r="AD156" s="38" t="s">
        <v>359</v>
      </c>
    </row>
    <row r="157" spans="1:30" x14ac:dyDescent="0.2">
      <c r="A157" s="5" t="s">
        <v>61</v>
      </c>
      <c r="B157" s="37">
        <v>0.54670578412828597</v>
      </c>
      <c r="C157" s="37">
        <v>0.55008644040181298</v>
      </c>
      <c r="D157" s="37">
        <v>0.54915597780553504</v>
      </c>
      <c r="E157" s="37">
        <v>0.55046436179168201</v>
      </c>
      <c r="F157" s="37">
        <v>0.55139600794715005</v>
      </c>
      <c r="G157" s="37">
        <v>0.553642546582368</v>
      </c>
      <c r="H157" s="37">
        <v>0.54934639740677005</v>
      </c>
      <c r="I157" s="37">
        <v>0.54666668959962195</v>
      </c>
      <c r="J157" s="37">
        <v>0.54682691353398905</v>
      </c>
      <c r="K157" s="37">
        <v>0.55090492841143901</v>
      </c>
      <c r="L157" s="4">
        <v>5.11545214008386E-2</v>
      </c>
      <c r="M157" s="4">
        <v>5.1168895596204599E-2</v>
      </c>
      <c r="N157" s="4">
        <v>5.1147758989216301E-2</v>
      </c>
      <c r="O157" s="4">
        <v>5.11680166071923E-2</v>
      </c>
      <c r="P157" s="4">
        <v>5.1156131358136701E-2</v>
      </c>
      <c r="Q157" s="4">
        <v>5.1155315598829701E-2</v>
      </c>
      <c r="R157" s="4">
        <v>5.1176149770708501E-2</v>
      </c>
      <c r="S157" s="4">
        <v>5.1117096345965798E-2</v>
      </c>
      <c r="T157" s="4">
        <v>5.1138321540235301E-2</v>
      </c>
      <c r="U157" s="4">
        <v>5.1164835642908003E-2</v>
      </c>
      <c r="V157" s="13">
        <v>0.54951960476086503</v>
      </c>
      <c r="W157" s="13">
        <v>5.2357834613323299E-6</v>
      </c>
      <c r="X157" s="13">
        <v>2.61680403794788E-3</v>
      </c>
      <c r="Y157" s="13">
        <v>2.62256339975535E-3</v>
      </c>
      <c r="Z157" s="13">
        <v>5.1210969525633303E-2</v>
      </c>
      <c r="AA157" s="13">
        <v>10.730505785207001</v>
      </c>
      <c r="AB157" s="13">
        <v>0</v>
      </c>
      <c r="AC157" s="2" t="s">
        <v>1</v>
      </c>
      <c r="AD157" s="38" t="s">
        <v>360</v>
      </c>
    </row>
    <row r="158" spans="1:30" x14ac:dyDescent="0.2">
      <c r="A158" s="5" t="s">
        <v>2</v>
      </c>
      <c r="B158" s="37">
        <v>0.16824691628942201</v>
      </c>
      <c r="C158" s="37">
        <v>0.168434807265263</v>
      </c>
      <c r="D158" s="37">
        <v>0.168111308938691</v>
      </c>
      <c r="E158" s="37">
        <v>0.16856357718173501</v>
      </c>
      <c r="F158" s="37">
        <v>0.16810045239879001</v>
      </c>
      <c r="G158" s="37">
        <v>0.169153449150237</v>
      </c>
      <c r="H158" s="37">
        <v>0.16881592401099499</v>
      </c>
      <c r="I158" s="37">
        <v>0.168221529247572</v>
      </c>
      <c r="J158" s="37">
        <v>0.16845458239289099</v>
      </c>
      <c r="K158" s="37">
        <v>0.168553465792257</v>
      </c>
      <c r="L158" s="4">
        <v>7.6192546492857898E-3</v>
      </c>
      <c r="M158" s="4">
        <v>7.6217301631909496E-3</v>
      </c>
      <c r="N158" s="4">
        <v>7.6175776173923702E-3</v>
      </c>
      <c r="O158" s="4">
        <v>7.6282764891241403E-3</v>
      </c>
      <c r="P158" s="4">
        <v>7.6222201122393002E-3</v>
      </c>
      <c r="Q158" s="4">
        <v>7.6242527332970496E-3</v>
      </c>
      <c r="R158" s="4">
        <v>7.6257002995821204E-3</v>
      </c>
      <c r="S158" s="4">
        <v>7.6204953032181803E-3</v>
      </c>
      <c r="T158" s="4">
        <v>7.6156083594899398E-3</v>
      </c>
      <c r="U158" s="4">
        <v>7.6233840394179502E-3</v>
      </c>
      <c r="V158" s="13">
        <v>0.168465601266785</v>
      </c>
      <c r="W158" s="13">
        <v>1.08944544018798E-7</v>
      </c>
      <c r="X158" s="13">
        <v>5.8092610084629502E-5</v>
      </c>
      <c r="Y158" s="13">
        <v>5.8212449083050102E-5</v>
      </c>
      <c r="Z158" s="13">
        <v>7.6297083222787903E-3</v>
      </c>
      <c r="AA158" s="13">
        <v>22.0802151472639</v>
      </c>
      <c r="AB158" s="13">
        <v>0</v>
      </c>
      <c r="AC158" s="2" t="s">
        <v>1</v>
      </c>
      <c r="AD158" s="38" t="s">
        <v>424</v>
      </c>
    </row>
    <row r="159" spans="1:30" x14ac:dyDescent="0.2">
      <c r="A159" s="5" t="s">
        <v>62</v>
      </c>
      <c r="B159" s="37">
        <v>-0.216855073918446</v>
      </c>
      <c r="C159" s="37">
        <v>-0.21559300664803399</v>
      </c>
      <c r="D159" s="37">
        <v>-0.216950921662798</v>
      </c>
      <c r="E159" s="37">
        <v>-0.214592268461747</v>
      </c>
      <c r="F159" s="37">
        <v>-0.21982800177557099</v>
      </c>
      <c r="G159" s="37">
        <v>-0.218642548256887</v>
      </c>
      <c r="H159" s="37">
        <v>-0.21809107119108201</v>
      </c>
      <c r="I159" s="37">
        <v>-0.21717189327856401</v>
      </c>
      <c r="J159" s="37">
        <v>-0.21624595097188501</v>
      </c>
      <c r="K159" s="37">
        <v>-0.22124176221838401</v>
      </c>
      <c r="L159" s="4">
        <v>0.10616577848203</v>
      </c>
      <c r="M159" s="4">
        <v>0.106216959214083</v>
      </c>
      <c r="N159" s="4">
        <v>0.106189795341276</v>
      </c>
      <c r="O159" s="4">
        <v>0.106275444257244</v>
      </c>
      <c r="P159" s="4">
        <v>0.10623212800829999</v>
      </c>
      <c r="Q159" s="4">
        <v>0.106289684100078</v>
      </c>
      <c r="R159" s="4">
        <v>0.106287049354631</v>
      </c>
      <c r="S159" s="4">
        <v>0.10627875260236801</v>
      </c>
      <c r="T159" s="4">
        <v>0.10627401471153899</v>
      </c>
      <c r="U159" s="4">
        <v>0.10616879067181401</v>
      </c>
      <c r="V159" s="13">
        <v>-0.21752124983834001</v>
      </c>
      <c r="W159" s="13">
        <v>3.9510976535056702E-6</v>
      </c>
      <c r="X159" s="13">
        <v>1.12864808030198E-2</v>
      </c>
      <c r="Y159" s="13">
        <v>1.1290827010438599E-2</v>
      </c>
      <c r="Z159" s="13">
        <v>0.106258303254092</v>
      </c>
      <c r="AA159" s="13">
        <v>-2.0470988447668699</v>
      </c>
      <c r="AB159" s="13">
        <v>4.0649999999999999E-2</v>
      </c>
      <c r="AC159" s="2" t="s">
        <v>22</v>
      </c>
      <c r="AD159" s="38" t="s">
        <v>425</v>
      </c>
    </row>
    <row r="160" spans="1:30" x14ac:dyDescent="0.2">
      <c r="A160" s="5" t="s">
        <v>63</v>
      </c>
      <c r="B160" s="37">
        <v>0.58269680331043605</v>
      </c>
      <c r="C160" s="37">
        <v>0.59066451255087604</v>
      </c>
      <c r="D160" s="37">
        <v>0.58626509912693303</v>
      </c>
      <c r="E160" s="37">
        <v>0.59448777125696095</v>
      </c>
      <c r="F160" s="37">
        <v>0.59068595459530604</v>
      </c>
      <c r="G160" s="37">
        <v>0.60389290837967902</v>
      </c>
      <c r="H160" s="37">
        <v>0.59240520444101996</v>
      </c>
      <c r="I160" s="37">
        <v>0.58679470451766302</v>
      </c>
      <c r="J160" s="37">
        <v>0.57855650862760599</v>
      </c>
      <c r="K160" s="37">
        <v>0.58962304398312004</v>
      </c>
      <c r="L160" s="4">
        <v>8.1662746396015007E-2</v>
      </c>
      <c r="M160" s="4">
        <v>8.1652659032296196E-2</v>
      </c>
      <c r="N160" s="4">
        <v>8.1543429733903994E-2</v>
      </c>
      <c r="O160" s="4">
        <v>8.1570833310010596E-2</v>
      </c>
      <c r="P160" s="4">
        <v>8.1645793124354701E-2</v>
      </c>
      <c r="Q160" s="4">
        <v>8.1572534610472994E-2</v>
      </c>
      <c r="R160" s="4">
        <v>8.1573208132113606E-2</v>
      </c>
      <c r="S160" s="4">
        <v>8.1575833113636698E-2</v>
      </c>
      <c r="T160" s="4">
        <v>8.1559371191948199E-2</v>
      </c>
      <c r="U160" s="4">
        <v>8.1671084242884495E-2</v>
      </c>
      <c r="V160" s="13">
        <v>0.58960725107895995</v>
      </c>
      <c r="W160" s="13">
        <v>4.7440363574142601E-5</v>
      </c>
      <c r="X160" s="13">
        <v>6.6590108457107097E-3</v>
      </c>
      <c r="Y160" s="13">
        <v>6.7111952456422597E-3</v>
      </c>
      <c r="Z160" s="13">
        <v>8.19218850225156E-2</v>
      </c>
      <c r="AA160" s="13">
        <v>7.1971885280338901</v>
      </c>
      <c r="AB160" s="13">
        <v>0</v>
      </c>
      <c r="AC160" s="2" t="s">
        <v>1</v>
      </c>
      <c r="AD160" s="38" t="s">
        <v>426</v>
      </c>
    </row>
    <row r="161" spans="1:30" x14ac:dyDescent="0.2">
      <c r="A161" s="5" t="s">
        <v>64</v>
      </c>
      <c r="B161" s="37">
        <v>0.10260290887112</v>
      </c>
      <c r="C161" s="37">
        <v>0.105381246984688</v>
      </c>
      <c r="D161" s="37">
        <v>0.104032110860611</v>
      </c>
      <c r="E161" s="37">
        <v>0.110061250697151</v>
      </c>
      <c r="F161" s="37">
        <v>0.106782550055009</v>
      </c>
      <c r="G161" s="37">
        <v>0.11461756948259599</v>
      </c>
      <c r="H161" s="37">
        <v>0.111118928968755</v>
      </c>
      <c r="I161" s="37">
        <v>0.10749190460123501</v>
      </c>
      <c r="J161" s="37">
        <v>0.102849240472972</v>
      </c>
      <c r="K161" s="37">
        <v>0.105631374279265</v>
      </c>
      <c r="L161" s="4">
        <v>7.7633567720533606E-2</v>
      </c>
      <c r="M161" s="4">
        <v>7.7660262290077997E-2</v>
      </c>
      <c r="N161" s="4">
        <v>7.7606115534147396E-2</v>
      </c>
      <c r="O161" s="4">
        <v>7.7678111435633607E-2</v>
      </c>
      <c r="P161" s="4">
        <v>7.7672379060909E-2</v>
      </c>
      <c r="Q161" s="4">
        <v>7.76875128122438E-2</v>
      </c>
      <c r="R161" s="4">
        <v>7.7674798842245402E-2</v>
      </c>
      <c r="S161" s="4">
        <v>7.7686316152695806E-2</v>
      </c>
      <c r="T161" s="4">
        <v>7.7657466639220796E-2</v>
      </c>
      <c r="U161" s="4">
        <v>7.7635358524983406E-2</v>
      </c>
      <c r="V161" s="13">
        <v>0.10705690852734</v>
      </c>
      <c r="W161" s="13">
        <v>1.49429048879681E-5</v>
      </c>
      <c r="X161" s="13">
        <v>6.0309502567106902E-3</v>
      </c>
      <c r="Y161" s="13">
        <v>6.0473874520874599E-3</v>
      </c>
      <c r="Z161" s="13">
        <v>7.7764950023050006E-2</v>
      </c>
      <c r="AA161" s="13">
        <v>1.37667301908646</v>
      </c>
      <c r="AB161" s="13">
        <v>0.16861000000000001</v>
      </c>
      <c r="AC161" s="2"/>
      <c r="AD161" s="38" t="s">
        <v>427</v>
      </c>
    </row>
    <row r="162" spans="1:30" x14ac:dyDescent="0.2">
      <c r="A162" s="5" t="s">
        <v>65</v>
      </c>
      <c r="B162" s="37">
        <v>-6.1705852289002501E-2</v>
      </c>
      <c r="C162" s="37">
        <v>-5.5627352885337301E-2</v>
      </c>
      <c r="D162" s="37">
        <v>-6.1277407386330598E-2</v>
      </c>
      <c r="E162" s="37">
        <v>-6.4024039648903297E-2</v>
      </c>
      <c r="F162" s="37">
        <v>-6.6942137528044995E-2</v>
      </c>
      <c r="G162" s="37">
        <v>-6.9077156957396704E-2</v>
      </c>
      <c r="H162" s="37">
        <v>-7.7809694518995706E-2</v>
      </c>
      <c r="I162" s="37">
        <v>-7.17419639508899E-2</v>
      </c>
      <c r="J162" s="37">
        <v>-6.9278725829551593E-2</v>
      </c>
      <c r="K162" s="37">
        <v>-6.5124915921416296E-2</v>
      </c>
      <c r="L162" s="4">
        <v>9.4136642419659994E-2</v>
      </c>
      <c r="M162" s="4">
        <v>9.5248169480170397E-2</v>
      </c>
      <c r="N162" s="4">
        <v>9.4958538268420295E-2</v>
      </c>
      <c r="O162" s="4">
        <v>9.4119172352302799E-2</v>
      </c>
      <c r="P162" s="4">
        <v>9.4966582745295097E-2</v>
      </c>
      <c r="Q162" s="4">
        <v>9.5429978723212905E-2</v>
      </c>
      <c r="R162" s="4">
        <v>9.5824166599369806E-2</v>
      </c>
      <c r="S162" s="4">
        <v>9.3895142007784801E-2</v>
      </c>
      <c r="T162" s="4">
        <v>9.4880741302956803E-2</v>
      </c>
      <c r="U162" s="4">
        <v>9.5286947291228802E-2</v>
      </c>
      <c r="V162" s="13">
        <v>-6.6260924691586898E-2</v>
      </c>
      <c r="W162" s="13">
        <v>3.8429929333740199E-5</v>
      </c>
      <c r="X162" s="13">
        <v>9.0015522498565394E-3</v>
      </c>
      <c r="Y162" s="13">
        <v>9.0438251721236592E-3</v>
      </c>
      <c r="Z162" s="13">
        <v>9.5099028239639005E-2</v>
      </c>
      <c r="AA162" s="13">
        <v>-0.69675711643043003</v>
      </c>
      <c r="AB162" s="13">
        <v>0.48594999999999999</v>
      </c>
      <c r="AC162" s="2"/>
      <c r="AD162" s="38" t="s">
        <v>428</v>
      </c>
    </row>
    <row r="163" spans="1:30" x14ac:dyDescent="0.2">
      <c r="A163" s="5" t="s">
        <v>5</v>
      </c>
      <c r="B163" s="37">
        <v>-5.9846798690732901E-2</v>
      </c>
      <c r="C163" s="37">
        <v>-7.1385886927552697E-2</v>
      </c>
      <c r="D163" s="37">
        <v>-4.8630385181728499E-2</v>
      </c>
      <c r="E163" s="37">
        <v>-4.2018660651881E-2</v>
      </c>
      <c r="F163" s="37">
        <v>-6.3268953537028397E-2</v>
      </c>
      <c r="G163" s="37">
        <v>1.38763195190047E-2</v>
      </c>
      <c r="H163" s="37">
        <v>-2.5995484116056698E-3</v>
      </c>
      <c r="I163" s="37">
        <v>2.5488663911815101E-2</v>
      </c>
      <c r="J163" s="37">
        <v>-7.0511255620569202E-3</v>
      </c>
      <c r="K163" s="37">
        <v>-4.9475431871139897E-2</v>
      </c>
      <c r="L163" s="4">
        <v>0.12176198944260901</v>
      </c>
      <c r="M163" s="4">
        <v>0.121860880131527</v>
      </c>
      <c r="N163" s="4">
        <v>0.123362904242791</v>
      </c>
      <c r="O163" s="4">
        <v>0.12579038527006101</v>
      </c>
      <c r="P163" s="4">
        <v>0.12378743288703201</v>
      </c>
      <c r="Q163" s="4">
        <v>0.13140210433480901</v>
      </c>
      <c r="R163" s="4">
        <v>0.13016418680327599</v>
      </c>
      <c r="S163" s="4">
        <v>0.13042407257651201</v>
      </c>
      <c r="T163" s="4">
        <v>0.12905158432720301</v>
      </c>
      <c r="U163" s="4">
        <v>0.125059016318461</v>
      </c>
      <c r="V163" s="13">
        <v>-3.0491180740290599E-2</v>
      </c>
      <c r="W163" s="13">
        <v>1.2067138264487301E-3</v>
      </c>
      <c r="X163" s="13">
        <v>1.5955474812694E-2</v>
      </c>
      <c r="Y163" s="13">
        <v>1.72828600217876E-2</v>
      </c>
      <c r="Z163" s="13">
        <v>0.131464291812597</v>
      </c>
      <c r="AA163" s="13">
        <v>-0.231935077730126</v>
      </c>
      <c r="AB163" s="13">
        <v>0.81659000000000004</v>
      </c>
      <c r="AC163" s="2"/>
      <c r="AD163" s="38" t="s">
        <v>429</v>
      </c>
    </row>
    <row r="164" spans="1:30" x14ac:dyDescent="0.2">
      <c r="A164" s="5" t="s">
        <v>66</v>
      </c>
      <c r="B164" s="37">
        <v>-2.4858308467336099E-2</v>
      </c>
      <c r="C164" s="37">
        <v>-1.9103102182498902E-2</v>
      </c>
      <c r="D164" s="37">
        <v>-1.9963717213902901E-2</v>
      </c>
      <c r="E164" s="37">
        <v>7.4457981249992401E-3</v>
      </c>
      <c r="F164" s="37">
        <v>-1.24894433828544E-2</v>
      </c>
      <c r="G164" s="37">
        <v>3.4927969741806397E-2</v>
      </c>
      <c r="H164" s="37">
        <v>2.38941031256725E-2</v>
      </c>
      <c r="I164" s="37">
        <v>5.0704070954993401E-2</v>
      </c>
      <c r="J164" s="37">
        <v>2.38029521633112E-2</v>
      </c>
      <c r="K164" s="37">
        <v>-1.3044121400066199E-2</v>
      </c>
      <c r="L164" s="4">
        <v>0.10819547583238499</v>
      </c>
      <c r="M164" s="4">
        <v>0.109095076061954</v>
      </c>
      <c r="N164" s="4">
        <v>0.10920505370927699</v>
      </c>
      <c r="O164" s="4">
        <v>0.10925378442236</v>
      </c>
      <c r="P164" s="4">
        <v>0.10948557671520801</v>
      </c>
      <c r="Q164" s="4">
        <v>0.11199946885001499</v>
      </c>
      <c r="R164" s="4">
        <v>0.11189837795329199</v>
      </c>
      <c r="S164" s="4">
        <v>0.110748967912179</v>
      </c>
      <c r="T164" s="4">
        <v>0.1108185156982</v>
      </c>
      <c r="U164" s="4">
        <v>0.110017614462672</v>
      </c>
      <c r="V164" s="13">
        <v>5.1316201464124203E-3</v>
      </c>
      <c r="W164" s="13">
        <v>7.1422539455248798E-4</v>
      </c>
      <c r="X164" s="13">
        <v>1.2117230210496001E-2</v>
      </c>
      <c r="Y164" s="13">
        <v>1.2902878144503801E-2</v>
      </c>
      <c r="Z164" s="13">
        <v>0.113590836534043</v>
      </c>
      <c r="AA164" s="13">
        <v>4.5176356676222502E-2</v>
      </c>
      <c r="AB164" s="13">
        <v>0.96396999999999999</v>
      </c>
      <c r="AC164" s="2"/>
      <c r="AD164" s="38" t="s">
        <v>430</v>
      </c>
    </row>
    <row r="165" spans="1:30" x14ac:dyDescent="0.2">
      <c r="A165" s="5" t="s">
        <v>67</v>
      </c>
      <c r="B165" s="37">
        <v>-0.113121671865521</v>
      </c>
      <c r="C165" s="37">
        <v>-0.12298127826524299</v>
      </c>
      <c r="D165" s="37">
        <v>-0.103483273313177</v>
      </c>
      <c r="E165" s="37">
        <v>-9.5560858120723305E-2</v>
      </c>
      <c r="F165" s="37">
        <v>-0.112394768214062</v>
      </c>
      <c r="G165" s="37">
        <v>-7.3916144722329699E-2</v>
      </c>
      <c r="H165" s="37">
        <v>-7.9591132377805102E-2</v>
      </c>
      <c r="I165" s="37">
        <v>-6.3057758568643596E-2</v>
      </c>
      <c r="J165" s="37">
        <v>-8.2273490886712194E-2</v>
      </c>
      <c r="K165" s="37">
        <v>-0.104805912426884</v>
      </c>
      <c r="L165" s="4">
        <v>8.3758239870796003E-2</v>
      </c>
      <c r="M165" s="4">
        <v>8.4328124111552202E-2</v>
      </c>
      <c r="N165" s="4">
        <v>8.4626788066898995E-2</v>
      </c>
      <c r="O165" s="4">
        <v>8.43369440113651E-2</v>
      </c>
      <c r="P165" s="4">
        <v>8.4615052314529995E-2</v>
      </c>
      <c r="Q165" s="4">
        <v>8.6131763619114496E-2</v>
      </c>
      <c r="R165" s="4">
        <v>8.6225548332323099E-2</v>
      </c>
      <c r="S165" s="4">
        <v>8.50534608362436E-2</v>
      </c>
      <c r="T165" s="4">
        <v>8.5410352328673306E-2</v>
      </c>
      <c r="U165" s="4">
        <v>8.5061838896718603E-2</v>
      </c>
      <c r="V165" s="13">
        <v>-9.5118628876110001E-2</v>
      </c>
      <c r="W165" s="13">
        <v>3.8293928230845699E-4</v>
      </c>
      <c r="X165" s="13">
        <v>7.2178857535284396E-3</v>
      </c>
      <c r="Y165" s="13">
        <v>7.63911896406774E-3</v>
      </c>
      <c r="Z165" s="13">
        <v>8.7402053546056596E-2</v>
      </c>
      <c r="AA165" s="13">
        <v>-1.08828826116754</v>
      </c>
      <c r="AB165" s="13">
        <v>0.27646999999999999</v>
      </c>
      <c r="AC165" s="2"/>
      <c r="AD165" s="38" t="s">
        <v>431</v>
      </c>
    </row>
    <row r="166" spans="1:30" x14ac:dyDescent="0.2">
      <c r="A166" s="5" t="s">
        <v>4</v>
      </c>
      <c r="B166" s="37">
        <v>0.148972136521273</v>
      </c>
      <c r="C166" s="37">
        <v>0.122652750631656</v>
      </c>
      <c r="D166" s="37">
        <v>0.143675680013997</v>
      </c>
      <c r="E166" s="37">
        <v>0.14724757262322699</v>
      </c>
      <c r="F166" s="37">
        <v>0.13195536110465</v>
      </c>
      <c r="G166" s="37">
        <v>0.14549334758663601</v>
      </c>
      <c r="H166" s="37">
        <v>0.149786419370116</v>
      </c>
      <c r="I166" s="37">
        <v>0.13722613764618899</v>
      </c>
      <c r="J166" s="37">
        <v>0.14575163727114801</v>
      </c>
      <c r="K166" s="37">
        <v>0.144668053979359</v>
      </c>
      <c r="L166" s="4">
        <v>7.6245783372320103E-2</v>
      </c>
      <c r="M166" s="4">
        <v>7.6789088481965306E-2</v>
      </c>
      <c r="N166" s="4">
        <v>7.7491288732722804E-2</v>
      </c>
      <c r="O166" s="4">
        <v>7.7024052670149695E-2</v>
      </c>
      <c r="P166" s="4">
        <v>7.8065047664233694E-2</v>
      </c>
      <c r="Q166" s="4">
        <v>7.9286032208080504E-2</v>
      </c>
      <c r="R166" s="4">
        <v>7.9432377966778295E-2</v>
      </c>
      <c r="S166" s="4">
        <v>7.8060144778170207E-2</v>
      </c>
      <c r="T166" s="4">
        <v>7.8367970917170501E-2</v>
      </c>
      <c r="U166" s="4">
        <v>7.7931401721853505E-2</v>
      </c>
      <c r="V166" s="13">
        <v>0.141742909674825</v>
      </c>
      <c r="W166" s="13">
        <v>7.4480038212785399E-5</v>
      </c>
      <c r="X166" s="13">
        <v>6.06457457935153E-3</v>
      </c>
      <c r="Y166" s="13">
        <v>6.1465026213856E-3</v>
      </c>
      <c r="Z166" s="13">
        <v>7.8399634064105106E-2</v>
      </c>
      <c r="AA166" s="13">
        <v>1.80795371517839</v>
      </c>
      <c r="AB166" s="13">
        <v>7.0610000000000006E-2</v>
      </c>
      <c r="AC166" s="2" t="s">
        <v>0</v>
      </c>
      <c r="AD166" s="38" t="s">
        <v>432</v>
      </c>
    </row>
    <row r="167" spans="1:30" x14ac:dyDescent="0.2">
      <c r="A167" s="5" t="s">
        <v>3</v>
      </c>
      <c r="B167" s="37">
        <v>-2.8573843574381599E-2</v>
      </c>
      <c r="C167" s="37">
        <v>-4.0467347186973097E-2</v>
      </c>
      <c r="D167" s="37">
        <v>-2.62163376255607E-2</v>
      </c>
      <c r="E167" s="37">
        <v>1.03813826291111E-2</v>
      </c>
      <c r="F167" s="37">
        <v>-1.00009171317529E-2</v>
      </c>
      <c r="G167" s="37">
        <v>5.8368973995900297E-2</v>
      </c>
      <c r="H167" s="37">
        <v>4.6619356906658603E-2</v>
      </c>
      <c r="I167" s="37">
        <v>6.9222119227993498E-2</v>
      </c>
      <c r="J167" s="37">
        <v>2.9964166130616501E-2</v>
      </c>
      <c r="K167" s="37">
        <v>3.5670697583404299E-3</v>
      </c>
      <c r="L167" s="4">
        <v>0.112691833213654</v>
      </c>
      <c r="M167" s="4">
        <v>0.11371042573243199</v>
      </c>
      <c r="N167" s="4">
        <v>0.113890701438892</v>
      </c>
      <c r="O167" s="4">
        <v>0.11318513694761</v>
      </c>
      <c r="P167" s="4">
        <v>0.114019432582671</v>
      </c>
      <c r="Q167" s="4">
        <v>0.115286474538629</v>
      </c>
      <c r="R167" s="4">
        <v>0.11563649336543801</v>
      </c>
      <c r="S167" s="4">
        <v>0.113554769221261</v>
      </c>
      <c r="T167" s="4">
        <v>0.114382199674139</v>
      </c>
      <c r="U167" s="4">
        <v>0.11443633749871</v>
      </c>
      <c r="V167" s="13">
        <v>1.12864623129952E-2</v>
      </c>
      <c r="W167" s="13">
        <v>1.48421053438959E-3</v>
      </c>
      <c r="X167" s="13">
        <v>1.3014832666458E-2</v>
      </c>
      <c r="Y167" s="13">
        <v>1.4647464254286501E-2</v>
      </c>
      <c r="Z167" s="13">
        <v>0.12102670884679299</v>
      </c>
      <c r="AA167" s="13">
        <v>9.3255963254215604E-2</v>
      </c>
      <c r="AB167" s="13">
        <v>0.92569999999999997</v>
      </c>
      <c r="AC167" s="2"/>
      <c r="AD167" s="38" t="s">
        <v>433</v>
      </c>
    </row>
    <row r="168" spans="1:30" x14ac:dyDescent="0.2">
      <c r="A168" s="2" t="s">
        <v>20</v>
      </c>
      <c r="B168" s="37" t="s">
        <v>68</v>
      </c>
      <c r="C168" s="37" t="s">
        <v>69</v>
      </c>
      <c r="D168" s="37" t="s">
        <v>70</v>
      </c>
      <c r="E168" s="37" t="s">
        <v>71</v>
      </c>
      <c r="F168" s="37" t="s">
        <v>72</v>
      </c>
      <c r="G168" s="37" t="s">
        <v>73</v>
      </c>
      <c r="H168" s="37" t="s">
        <v>74</v>
      </c>
      <c r="I168" s="37" t="s">
        <v>75</v>
      </c>
      <c r="J168" s="37" t="s">
        <v>76</v>
      </c>
      <c r="K168" s="37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28" t="s">
        <v>89</v>
      </c>
      <c r="X168" s="31" t="s">
        <v>106</v>
      </c>
    </row>
    <row r="169" spans="1:30" x14ac:dyDescent="0.2">
      <c r="A169" s="5" t="s">
        <v>309</v>
      </c>
      <c r="B169" s="37">
        <v>0.12329117879632</v>
      </c>
      <c r="C169" s="37">
        <v>0.12974169985106701</v>
      </c>
      <c r="D169" s="37">
        <v>0.125390899765664</v>
      </c>
      <c r="E169" s="37">
        <v>0.117069407708773</v>
      </c>
      <c r="F169" s="37">
        <v>0.124539190220733</v>
      </c>
      <c r="G169" s="37">
        <v>0.121305898142112</v>
      </c>
      <c r="H169" s="37">
        <v>0.121667020104006</v>
      </c>
      <c r="I169" s="37">
        <v>0.118200805130837</v>
      </c>
      <c r="J169" s="37">
        <v>0.118596354370216</v>
      </c>
      <c r="K169" s="37">
        <v>0.123255246372659</v>
      </c>
      <c r="L169" s="4">
        <v>0.35112843632539997</v>
      </c>
      <c r="M169" s="4">
        <v>0.36019675158316899</v>
      </c>
      <c r="N169" s="4">
        <v>0.35410577482676597</v>
      </c>
      <c r="O169" s="4">
        <v>0.34215407013328403</v>
      </c>
      <c r="P169" s="4">
        <v>0.35290110543994302</v>
      </c>
      <c r="Q169" s="4">
        <v>0.34828996273523699</v>
      </c>
      <c r="R169" s="4">
        <v>0.34880799891058401</v>
      </c>
      <c r="S169" s="4">
        <v>0.34380343967278298</v>
      </c>
      <c r="T169" s="4">
        <v>0.344378214134134</v>
      </c>
      <c r="U169" s="4">
        <v>0.35107726553090801</v>
      </c>
      <c r="V169" s="13">
        <v>0.12230577004623901</v>
      </c>
      <c r="W169" s="28">
        <v>0.34968430192922101</v>
      </c>
      <c r="X169" s="31" t="s">
        <v>434</v>
      </c>
    </row>
    <row r="170" spans="1:30" x14ac:dyDescent="0.2">
      <c r="A170" s="5" t="s">
        <v>169</v>
      </c>
      <c r="B170" s="37">
        <v>1.74302542317963E-2</v>
      </c>
      <c r="C170" s="37">
        <v>1.8371120105496699E-2</v>
      </c>
      <c r="D170" s="37">
        <v>1.8337218004513101E-2</v>
      </c>
      <c r="E170" s="37">
        <v>1.9464939509149199E-2</v>
      </c>
      <c r="F170" s="37">
        <v>2.02973738918126E-2</v>
      </c>
      <c r="G170" s="37">
        <v>1.25532774254017E-2</v>
      </c>
      <c r="H170" s="37">
        <v>2.05923619665992E-2</v>
      </c>
      <c r="I170" s="37">
        <v>1.06849195326511E-2</v>
      </c>
      <c r="J170" s="37">
        <v>1.5451047576769201E-2</v>
      </c>
      <c r="K170" s="37">
        <v>1.4962740590965799E-2</v>
      </c>
      <c r="L170" s="4">
        <v>0.13202368814647</v>
      </c>
      <c r="M170" s="4">
        <v>0.135540105155252</v>
      </c>
      <c r="N170" s="4">
        <v>0.13541498441647101</v>
      </c>
      <c r="O170" s="4">
        <v>0.13951680726403201</v>
      </c>
      <c r="P170" s="4">
        <v>0.14246885235662099</v>
      </c>
      <c r="Q170" s="4">
        <v>0.112041409422595</v>
      </c>
      <c r="R170" s="4">
        <v>0.143500390126993</v>
      </c>
      <c r="S170" s="4">
        <v>0.103367884435404</v>
      </c>
      <c r="T170" s="4">
        <v>0.124302242846898</v>
      </c>
      <c r="U170" s="4">
        <v>0.12232228166186999</v>
      </c>
      <c r="V170" s="13">
        <v>1.68145252835155E-2</v>
      </c>
      <c r="W170" s="28">
        <v>0.12904986458326101</v>
      </c>
      <c r="X170" s="31" t="s">
        <v>435</v>
      </c>
    </row>
    <row r="171" spans="1:30" x14ac:dyDescent="0.2">
      <c r="A171" s="5" t="s">
        <v>116</v>
      </c>
      <c r="B171" s="37">
        <v>2.40409418329753E-2</v>
      </c>
      <c r="C171" s="37">
        <v>2.4824329142712601E-2</v>
      </c>
      <c r="D171" s="37">
        <v>2.4158580323518999E-2</v>
      </c>
      <c r="E171" s="37">
        <v>2.4802691138312401E-2</v>
      </c>
      <c r="F171" s="37">
        <v>2.4012222297215498E-2</v>
      </c>
      <c r="G171" s="37">
        <v>2.52172255408337E-2</v>
      </c>
      <c r="H171" s="37">
        <v>2.5495082937812399E-2</v>
      </c>
      <c r="I171" s="37">
        <v>2.4621845638267699E-2</v>
      </c>
      <c r="J171" s="37">
        <v>2.4075230685150599E-2</v>
      </c>
      <c r="K171" s="37">
        <v>2.4294861914348799E-2</v>
      </c>
      <c r="L171" s="4">
        <v>0.155051416739659</v>
      </c>
      <c r="M171" s="4">
        <v>0.15755738365025199</v>
      </c>
      <c r="N171" s="4">
        <v>0.155430306965916</v>
      </c>
      <c r="O171" s="4">
        <v>0.15748870162114001</v>
      </c>
      <c r="P171" s="4">
        <v>0.15495877612195899</v>
      </c>
      <c r="Q171" s="4">
        <v>0.1587993247493</v>
      </c>
      <c r="R171" s="4">
        <v>0.159671797565545</v>
      </c>
      <c r="S171" s="4">
        <v>0.156913497310676</v>
      </c>
      <c r="T171" s="4">
        <v>0.15516194986255699</v>
      </c>
      <c r="U171" s="4">
        <v>0.155868091392526</v>
      </c>
      <c r="V171" s="13">
        <v>2.4554301145114799E-2</v>
      </c>
      <c r="W171" s="28">
        <v>0.15669012459795301</v>
      </c>
      <c r="X171" s="31" t="s">
        <v>208</v>
      </c>
    </row>
    <row r="172" spans="1:30" x14ac:dyDescent="0.2">
      <c r="A172" s="12" t="s">
        <v>21</v>
      </c>
      <c r="B172" s="14">
        <v>12687.82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30"/>
      <c r="X172" s="6"/>
      <c r="Y172" s="6"/>
      <c r="Z172" s="6"/>
      <c r="AA172" s="6"/>
      <c r="AB172" s="6"/>
      <c r="AC172" s="6"/>
      <c r="AD172" s="6"/>
    </row>
    <row r="175" spans="1:30" s="3" customFormat="1" ht="45" x14ac:dyDescent="0.2">
      <c r="A175" s="1" t="s">
        <v>314</v>
      </c>
      <c r="B175" s="39" t="s">
        <v>28</v>
      </c>
      <c r="C175" s="39" t="s">
        <v>29</v>
      </c>
      <c r="D175" s="39" t="s">
        <v>30</v>
      </c>
      <c r="E175" s="39" t="s">
        <v>31</v>
      </c>
      <c r="F175" s="39" t="s">
        <v>32</v>
      </c>
      <c r="G175" s="39" t="s">
        <v>33</v>
      </c>
      <c r="H175" s="39" t="s">
        <v>34</v>
      </c>
      <c r="I175" s="39" t="s">
        <v>35</v>
      </c>
      <c r="J175" s="39" t="s">
        <v>36</v>
      </c>
      <c r="K175" s="39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15" t="s">
        <v>105</v>
      </c>
      <c r="AD175" s="40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  <c r="AC176" s="2"/>
      <c r="AD176" s="38"/>
    </row>
    <row r="177" spans="1:30" x14ac:dyDescent="0.2">
      <c r="A177" s="5" t="s">
        <v>27</v>
      </c>
      <c r="B177" s="37">
        <v>0.28508643171910703</v>
      </c>
      <c r="C177" s="37">
        <v>0.29091708619137802</v>
      </c>
      <c r="D177" s="37">
        <v>0.29271985819438301</v>
      </c>
      <c r="E177" s="37">
        <v>0.27043362032913199</v>
      </c>
      <c r="F177" s="37">
        <v>0.26751168403765102</v>
      </c>
      <c r="G177" s="37">
        <v>0.253988868778108</v>
      </c>
      <c r="H177" s="37">
        <v>0.274969093746532</v>
      </c>
      <c r="I177" s="37">
        <v>0.28882138060374501</v>
      </c>
      <c r="J177" s="37">
        <v>0.307125915034349</v>
      </c>
      <c r="K177" s="37">
        <v>0.27295950694340698</v>
      </c>
      <c r="L177" s="4">
        <v>0.21719121161369601</v>
      </c>
      <c r="M177" s="4">
        <v>0.217583649113646</v>
      </c>
      <c r="N177" s="4">
        <v>0.21707404181841899</v>
      </c>
      <c r="O177" s="4">
        <v>0.21701158974148799</v>
      </c>
      <c r="P177" s="4">
        <v>0.217320742753039</v>
      </c>
      <c r="Q177" s="4">
        <v>0.21786023587050801</v>
      </c>
      <c r="R177" s="4">
        <v>0.217832103975306</v>
      </c>
      <c r="S177" s="4">
        <v>0.21716462087094399</v>
      </c>
      <c r="T177" s="4">
        <v>0.217818206085821</v>
      </c>
      <c r="U177" s="4">
        <v>0.21728005724015301</v>
      </c>
      <c r="V177" s="13">
        <v>0.28045334455777898</v>
      </c>
      <c r="W177" s="13">
        <v>2.3526192484342001E-4</v>
      </c>
      <c r="X177" s="13">
        <v>4.7268791633869302E-2</v>
      </c>
      <c r="Y177" s="13">
        <v>4.7527579751197001E-2</v>
      </c>
      <c r="Z177" s="13">
        <v>0.21800821028391801</v>
      </c>
      <c r="AA177" s="13">
        <v>1.2864347823989599</v>
      </c>
      <c r="AB177" s="13">
        <v>0.19828999999999999</v>
      </c>
      <c r="AC177" s="2"/>
      <c r="AD177" s="38" t="s">
        <v>436</v>
      </c>
    </row>
    <row r="178" spans="1:30" x14ac:dyDescent="0.2">
      <c r="A178" s="5" t="s">
        <v>165</v>
      </c>
      <c r="B178" s="37">
        <v>1.9609564803414099E-2</v>
      </c>
      <c r="C178" s="37">
        <v>2.61234257171408E-2</v>
      </c>
      <c r="D178" s="37">
        <v>3.3105171323732703E-2</v>
      </c>
      <c r="E178" s="37">
        <v>1.4796179499466801E-2</v>
      </c>
      <c r="F178" s="37">
        <v>8.8800387818095492E-3</v>
      </c>
      <c r="G178" s="37">
        <v>-1.7551267554904899E-2</v>
      </c>
      <c r="H178" s="37">
        <v>1.33878772556805E-3</v>
      </c>
      <c r="I178" s="37">
        <v>1.78769557695585E-2</v>
      </c>
      <c r="J178" s="37">
        <v>3.5200559455043599E-2</v>
      </c>
      <c r="K178" s="37">
        <v>1.38951576019941E-2</v>
      </c>
      <c r="L178" s="4">
        <v>3.5688506018318501E-2</v>
      </c>
      <c r="M178" s="4">
        <v>3.6428983534153102E-2</v>
      </c>
      <c r="N178" s="4">
        <v>3.5815722775529198E-2</v>
      </c>
      <c r="O178" s="4">
        <v>3.6759875948256797E-2</v>
      </c>
      <c r="P178" s="4">
        <v>3.7239665653150698E-2</v>
      </c>
      <c r="Q178" s="4">
        <v>3.3582551887476803E-2</v>
      </c>
      <c r="R178" s="4">
        <v>3.66273779301131E-2</v>
      </c>
      <c r="S178" s="4">
        <v>3.2194747118806197E-2</v>
      </c>
      <c r="T178" s="4">
        <v>3.4648027943685801E-2</v>
      </c>
      <c r="U178" s="4">
        <v>3.3789499841575497E-2</v>
      </c>
      <c r="V178" s="13">
        <v>1.53274573122823E-2</v>
      </c>
      <c r="W178" s="13">
        <v>2.4144144388639201E-4</v>
      </c>
      <c r="X178" s="13">
        <v>1.2469657966059E-3</v>
      </c>
      <c r="Y178" s="13">
        <v>1.5125513848809301E-3</v>
      </c>
      <c r="Z178" s="13">
        <v>3.8891533588699297E-2</v>
      </c>
      <c r="AA178" s="13">
        <v>0.39410781468221701</v>
      </c>
      <c r="AB178" s="13">
        <v>0.69350000000000001</v>
      </c>
      <c r="AC178" s="2"/>
      <c r="AD178" s="38" t="s">
        <v>437</v>
      </c>
    </row>
    <row r="179" spans="1:30" x14ac:dyDescent="0.2">
      <c r="A179" s="5" t="s">
        <v>55</v>
      </c>
      <c r="B179" s="37">
        <v>0.376698716961062</v>
      </c>
      <c r="C179" s="37">
        <v>0.37569711636980802</v>
      </c>
      <c r="D179" s="37">
        <v>0.37622564023392502</v>
      </c>
      <c r="E179" s="37">
        <v>0.376900433310909</v>
      </c>
      <c r="F179" s="37">
        <v>0.37662279881653299</v>
      </c>
      <c r="G179" s="37">
        <v>0.380851573699095</v>
      </c>
      <c r="H179" s="37">
        <v>0.376998353021336</v>
      </c>
      <c r="I179" s="37">
        <v>0.37628581125718003</v>
      </c>
      <c r="J179" s="37">
        <v>0.37340717733602602</v>
      </c>
      <c r="K179" s="37">
        <v>0.375059410815203</v>
      </c>
      <c r="L179" s="4">
        <v>5.2104145801441099E-2</v>
      </c>
      <c r="M179" s="4">
        <v>5.2132914292377597E-2</v>
      </c>
      <c r="N179" s="4">
        <v>5.2101974954491502E-2</v>
      </c>
      <c r="O179" s="4">
        <v>5.2101061925147199E-2</v>
      </c>
      <c r="P179" s="4">
        <v>5.20946042339194E-2</v>
      </c>
      <c r="Q179" s="4">
        <v>5.2121916589676603E-2</v>
      </c>
      <c r="R179" s="4">
        <v>5.2113115385568197E-2</v>
      </c>
      <c r="S179" s="4">
        <v>5.2127744537749598E-2</v>
      </c>
      <c r="T179" s="4">
        <v>5.2143159618905803E-2</v>
      </c>
      <c r="U179" s="4">
        <v>5.2125298491475701E-2</v>
      </c>
      <c r="V179" s="13">
        <v>0.37647470318210802</v>
      </c>
      <c r="W179" s="13">
        <v>3.5332984857320199E-6</v>
      </c>
      <c r="X179" s="13">
        <v>2.7161395573121199E-3</v>
      </c>
      <c r="Y179" s="13">
        <v>2.7200261856464201E-3</v>
      </c>
      <c r="Z179" s="13">
        <v>5.2153870284442197E-2</v>
      </c>
      <c r="AA179" s="13">
        <v>7.2185381665608102</v>
      </c>
      <c r="AB179" s="13">
        <v>0</v>
      </c>
      <c r="AC179" s="2" t="s">
        <v>1</v>
      </c>
      <c r="AD179" s="38" t="s">
        <v>438</v>
      </c>
    </row>
    <row r="180" spans="1:30" x14ac:dyDescent="0.2">
      <c r="A180" s="5" t="s">
        <v>56</v>
      </c>
      <c r="B180" s="37">
        <v>-0.29266794475542302</v>
      </c>
      <c r="C180" s="37">
        <v>-0.29760630976334701</v>
      </c>
      <c r="D180" s="37">
        <v>-0.29395983041278301</v>
      </c>
      <c r="E180" s="37">
        <v>-0.297146574990099</v>
      </c>
      <c r="F180" s="37">
        <v>-0.29325106021911801</v>
      </c>
      <c r="G180" s="37">
        <v>-0.30123540342558902</v>
      </c>
      <c r="H180" s="37">
        <v>-0.30018411727418398</v>
      </c>
      <c r="I180" s="37">
        <v>-0.29258333899466499</v>
      </c>
      <c r="J180" s="37">
        <v>-0.29347948667179702</v>
      </c>
      <c r="K180" s="37">
        <v>-0.29387644942800101</v>
      </c>
      <c r="L180" s="4">
        <v>5.1372566164775701E-2</v>
      </c>
      <c r="M180" s="4">
        <v>5.1426046065151901E-2</v>
      </c>
      <c r="N180" s="4">
        <v>5.1381184368236403E-2</v>
      </c>
      <c r="O180" s="4">
        <v>5.1399772164343098E-2</v>
      </c>
      <c r="P180" s="4">
        <v>5.1403130360517003E-2</v>
      </c>
      <c r="Q180" s="4">
        <v>5.1383970693113998E-2</v>
      </c>
      <c r="R180" s="4">
        <v>5.1406484620049799E-2</v>
      </c>
      <c r="S180" s="4">
        <v>5.1409985922604998E-2</v>
      </c>
      <c r="T180" s="4">
        <v>5.1357432116907999E-2</v>
      </c>
      <c r="U180" s="4">
        <v>5.1384536350698E-2</v>
      </c>
      <c r="V180" s="13">
        <v>-0.29559905159350103</v>
      </c>
      <c r="W180" s="13">
        <v>1.0284570702342501E-5</v>
      </c>
      <c r="X180" s="13">
        <v>2.6411905432102501E-3</v>
      </c>
      <c r="Y180" s="13">
        <v>2.6525035709828201E-3</v>
      </c>
      <c r="Z180" s="13">
        <v>5.1502461795362997E-2</v>
      </c>
      <c r="AA180" s="13">
        <v>-5.7395130502308298</v>
      </c>
      <c r="AB180" s="13">
        <v>0</v>
      </c>
      <c r="AC180" s="2" t="s">
        <v>1</v>
      </c>
      <c r="AD180" s="38" t="s">
        <v>439</v>
      </c>
    </row>
    <row r="181" spans="1:30" x14ac:dyDescent="0.2">
      <c r="A181" s="5" t="s">
        <v>57</v>
      </c>
      <c r="B181" s="37">
        <v>0.127467624288544</v>
      </c>
      <c r="C181" s="37">
        <v>0.126639151934446</v>
      </c>
      <c r="D181" s="37">
        <v>0.12828299941538099</v>
      </c>
      <c r="E181" s="37">
        <v>0.12778397703748701</v>
      </c>
      <c r="F181" s="37">
        <v>0.13351897928696899</v>
      </c>
      <c r="G181" s="37">
        <v>0.12863691630759799</v>
      </c>
      <c r="H181" s="37">
        <v>0.13162833406199001</v>
      </c>
      <c r="I181" s="37">
        <v>0.12629772177836501</v>
      </c>
      <c r="J181" s="37">
        <v>0.12647547713643001</v>
      </c>
      <c r="K181" s="37">
        <v>0.128550910831288</v>
      </c>
      <c r="L181" s="4">
        <v>6.0258908778573303E-2</v>
      </c>
      <c r="M181" s="4">
        <v>6.0321720728483699E-2</v>
      </c>
      <c r="N181" s="4">
        <v>6.0613191589293201E-2</v>
      </c>
      <c r="O181" s="4">
        <v>6.0201650013664898E-2</v>
      </c>
      <c r="P181" s="4">
        <v>6.0457947568357297E-2</v>
      </c>
      <c r="Q181" s="4">
        <v>6.0417108692793597E-2</v>
      </c>
      <c r="R181" s="4">
        <v>6.0582378562374001E-2</v>
      </c>
      <c r="S181" s="4">
        <v>6.0212328410448497E-2</v>
      </c>
      <c r="T181" s="4">
        <v>6.0272953197589699E-2</v>
      </c>
      <c r="U181" s="4">
        <v>6.0395760949542202E-2</v>
      </c>
      <c r="V181" s="13">
        <v>0.12852820920784999</v>
      </c>
      <c r="W181" s="13">
        <v>5.44745143780533E-6</v>
      </c>
      <c r="X181" s="13">
        <v>3.6449660097528399E-3</v>
      </c>
      <c r="Y181" s="13">
        <v>3.6509582063344302E-3</v>
      </c>
      <c r="Z181" s="13">
        <v>6.0423159519628102E-2</v>
      </c>
      <c r="AA181" s="13">
        <v>2.1271348640101801</v>
      </c>
      <c r="AB181" s="13">
        <v>3.3410000000000002E-2</v>
      </c>
      <c r="AC181" s="2" t="s">
        <v>22</v>
      </c>
      <c r="AD181" s="38" t="s">
        <v>440</v>
      </c>
    </row>
    <row r="182" spans="1:30" x14ac:dyDescent="0.2">
      <c r="A182" s="5" t="s">
        <v>58</v>
      </c>
      <c r="B182" s="37">
        <v>0.46723554866793499</v>
      </c>
      <c r="C182" s="37">
        <v>0.47231776272457598</v>
      </c>
      <c r="D182" s="37">
        <v>0.46908671335685598</v>
      </c>
      <c r="E182" s="37">
        <v>0.48184622188235798</v>
      </c>
      <c r="F182" s="37">
        <v>0.48432182110732702</v>
      </c>
      <c r="G182" s="37">
        <v>0.49623499341756</v>
      </c>
      <c r="H182" s="37">
        <v>0.47766534988123599</v>
      </c>
      <c r="I182" s="37">
        <v>0.47524363089085903</v>
      </c>
      <c r="J182" s="37">
        <v>0.449501647730638</v>
      </c>
      <c r="K182" s="37">
        <v>0.48572209583723802</v>
      </c>
      <c r="L182" s="4">
        <v>0.195847905565189</v>
      </c>
      <c r="M182" s="4">
        <v>0.19561487331861099</v>
      </c>
      <c r="N182" s="4">
        <v>0.19550584329881901</v>
      </c>
      <c r="O182" s="4">
        <v>0.195558641132697</v>
      </c>
      <c r="P182" s="4">
        <v>0.19571501835816399</v>
      </c>
      <c r="Q182" s="4">
        <v>0.19624096693454601</v>
      </c>
      <c r="R182" s="4">
        <v>0.19615392976827301</v>
      </c>
      <c r="S182" s="4">
        <v>0.195604513417071</v>
      </c>
      <c r="T182" s="4">
        <v>0.19639820742917</v>
      </c>
      <c r="U182" s="4">
        <v>0.19546868467491099</v>
      </c>
      <c r="V182" s="13">
        <v>0.47591757854965799</v>
      </c>
      <c r="W182" s="13">
        <v>1.6122370645831399E-4</v>
      </c>
      <c r="X182" s="13">
        <v>3.8341993558031598E-2</v>
      </c>
      <c r="Y182" s="13">
        <v>3.8519339635135701E-2</v>
      </c>
      <c r="Z182" s="13">
        <v>0.19626344446976299</v>
      </c>
      <c r="AA182" s="13">
        <v>2.42489160340289</v>
      </c>
      <c r="AB182" s="13">
        <v>1.5310000000000001E-2</v>
      </c>
      <c r="AC182" s="2" t="s">
        <v>22</v>
      </c>
      <c r="AD182" s="38" t="s">
        <v>441</v>
      </c>
    </row>
    <row r="183" spans="1:30" x14ac:dyDescent="0.2">
      <c r="A183" s="5" t="s">
        <v>59</v>
      </c>
      <c r="B183" s="37">
        <v>8.2134166248429896E-2</v>
      </c>
      <c r="C183" s="37">
        <v>8.7603187537865695E-2</v>
      </c>
      <c r="D183" s="37">
        <v>8.7249526056909998E-2</v>
      </c>
      <c r="E183" s="37">
        <v>8.9944471056287598E-2</v>
      </c>
      <c r="F183" s="37">
        <v>9.4325356224794002E-2</v>
      </c>
      <c r="G183" s="37">
        <v>9.4543412549834796E-2</v>
      </c>
      <c r="H183" s="37">
        <v>8.0829725829208096E-2</v>
      </c>
      <c r="I183" s="37">
        <v>9.0097502436114599E-2</v>
      </c>
      <c r="J183" s="37">
        <v>6.5901974458889401E-2</v>
      </c>
      <c r="K183" s="37">
        <v>0.100396355829152</v>
      </c>
      <c r="L183" s="4">
        <v>0.19299566923112699</v>
      </c>
      <c r="M183" s="4">
        <v>0.19263104536060099</v>
      </c>
      <c r="N183" s="4">
        <v>0.19263251837734299</v>
      </c>
      <c r="O183" s="4">
        <v>0.19270329104270201</v>
      </c>
      <c r="P183" s="4">
        <v>0.192768577130983</v>
      </c>
      <c r="Q183" s="4">
        <v>0.19324889744877</v>
      </c>
      <c r="R183" s="4">
        <v>0.19320430806313399</v>
      </c>
      <c r="S183" s="4">
        <v>0.192793026292019</v>
      </c>
      <c r="T183" s="4">
        <v>0.19343233575281299</v>
      </c>
      <c r="U183" s="4">
        <v>0.19260163626875801</v>
      </c>
      <c r="V183" s="13">
        <v>8.7302567822748603E-2</v>
      </c>
      <c r="W183" s="13">
        <v>9.0519625124526394E-5</v>
      </c>
      <c r="X183" s="13">
        <v>3.7210926863722502E-2</v>
      </c>
      <c r="Y183" s="13">
        <v>3.7310498451359503E-2</v>
      </c>
      <c r="Z183" s="13">
        <v>0.19315925670637499</v>
      </c>
      <c r="AA183" s="13">
        <v>0.45197195988105598</v>
      </c>
      <c r="AB183" s="13">
        <v>0.65129000000000004</v>
      </c>
      <c r="AC183" s="2"/>
      <c r="AD183" s="38" t="s">
        <v>442</v>
      </c>
    </row>
    <row r="184" spans="1:30" x14ac:dyDescent="0.2">
      <c r="A184" s="5" t="s">
        <v>60</v>
      </c>
      <c r="B184" s="37">
        <v>0.13813651819088199</v>
      </c>
      <c r="C184" s="37">
        <v>0.134999241752364</v>
      </c>
      <c r="D184" s="37">
        <v>0.138834346529249</v>
      </c>
      <c r="E184" s="37">
        <v>0.149566052594094</v>
      </c>
      <c r="F184" s="37">
        <v>0.149771212919353</v>
      </c>
      <c r="G184" s="37">
        <v>0.16274131056338201</v>
      </c>
      <c r="H184" s="37">
        <v>0.14770983722266201</v>
      </c>
      <c r="I184" s="37">
        <v>0.15337839876262699</v>
      </c>
      <c r="J184" s="37">
        <v>0.131383821074852</v>
      </c>
      <c r="K184" s="37">
        <v>0.154396456238896</v>
      </c>
      <c r="L184" s="4">
        <v>0.20689260124973999</v>
      </c>
      <c r="M184" s="4">
        <v>0.20650538550854999</v>
      </c>
      <c r="N184" s="4">
        <v>0.20648623619939899</v>
      </c>
      <c r="O184" s="4">
        <v>0.20670376052994899</v>
      </c>
      <c r="P184" s="4">
        <v>0.20665496211854301</v>
      </c>
      <c r="Q184" s="4">
        <v>0.20723089435206901</v>
      </c>
      <c r="R184" s="4">
        <v>0.20721815225943399</v>
      </c>
      <c r="S184" s="4">
        <v>0.206684409474161</v>
      </c>
      <c r="T184" s="4">
        <v>0.20748992952885001</v>
      </c>
      <c r="U184" s="4">
        <v>0.20646657339318</v>
      </c>
      <c r="V184" s="13">
        <v>0.14609171958483599</v>
      </c>
      <c r="W184" s="13">
        <v>9.8091247307137598E-5</v>
      </c>
      <c r="X184" s="13">
        <v>4.2780127452521501E-2</v>
      </c>
      <c r="Y184" s="13">
        <v>4.2888027824559298E-2</v>
      </c>
      <c r="Z184" s="13">
        <v>0.207094248651572</v>
      </c>
      <c r="AA184" s="13">
        <v>0.70543590918659205</v>
      </c>
      <c r="AB184" s="13">
        <v>0.48054000000000002</v>
      </c>
      <c r="AC184" s="2"/>
      <c r="AD184" s="38" t="s">
        <v>443</v>
      </c>
    </row>
    <row r="185" spans="1:30" x14ac:dyDescent="0.2">
      <c r="A185" s="5" t="s">
        <v>61</v>
      </c>
      <c r="B185" s="37">
        <v>0.55922822717551302</v>
      </c>
      <c r="C185" s="37">
        <v>0.56046944605476601</v>
      </c>
      <c r="D185" s="37">
        <v>0.55856401370645903</v>
      </c>
      <c r="E185" s="37">
        <v>0.56182424728467595</v>
      </c>
      <c r="F185" s="37">
        <v>0.56365133382235599</v>
      </c>
      <c r="G185" s="37">
        <v>0.56455649313558198</v>
      </c>
      <c r="H185" s="37">
        <v>0.56209196432767505</v>
      </c>
      <c r="I185" s="37">
        <v>0.55734172298477602</v>
      </c>
      <c r="J185" s="37">
        <v>0.558334893782921</v>
      </c>
      <c r="K185" s="37">
        <v>0.56102257423245505</v>
      </c>
      <c r="L185" s="4">
        <v>4.8603544585581103E-2</v>
      </c>
      <c r="M185" s="4">
        <v>4.8602470928532898E-2</v>
      </c>
      <c r="N185" s="4">
        <v>4.8586419972348999E-2</v>
      </c>
      <c r="O185" s="4">
        <v>4.8607026531860401E-2</v>
      </c>
      <c r="P185" s="4">
        <v>4.8599586535881999E-2</v>
      </c>
      <c r="Q185" s="4">
        <v>4.8593363673046702E-2</v>
      </c>
      <c r="R185" s="4">
        <v>4.8623088290067798E-2</v>
      </c>
      <c r="S185" s="4">
        <v>4.8565968620038202E-2</v>
      </c>
      <c r="T185" s="4">
        <v>4.8574252798321199E-2</v>
      </c>
      <c r="U185" s="4">
        <v>4.8604816590488903E-2</v>
      </c>
      <c r="V185" s="13">
        <v>0.56070849165071801</v>
      </c>
      <c r="W185" s="13">
        <v>5.6156888978140301E-6</v>
      </c>
      <c r="X185" s="13">
        <v>2.3615767018736098E-3</v>
      </c>
      <c r="Y185" s="13">
        <v>2.3677539596612101E-3</v>
      </c>
      <c r="Z185" s="13">
        <v>4.86595721278065E-2</v>
      </c>
      <c r="AA185" s="13">
        <v>11.5230871775443</v>
      </c>
      <c r="AB185" s="13">
        <v>0</v>
      </c>
      <c r="AC185" s="2" t="s">
        <v>1</v>
      </c>
      <c r="AD185" s="38" t="s">
        <v>380</v>
      </c>
    </row>
    <row r="186" spans="1:30" x14ac:dyDescent="0.2">
      <c r="A186" s="5" t="s">
        <v>2</v>
      </c>
      <c r="B186" s="37">
        <v>0.16650437818956901</v>
      </c>
      <c r="C186" s="37">
        <v>0.166393584936355</v>
      </c>
      <c r="D186" s="37">
        <v>0.166241010310089</v>
      </c>
      <c r="E186" s="37">
        <v>0.16684006842919799</v>
      </c>
      <c r="F186" s="37">
        <v>0.166321510052204</v>
      </c>
      <c r="G186" s="37">
        <v>0.167532766478622</v>
      </c>
      <c r="H186" s="37">
        <v>0.167245999098139</v>
      </c>
      <c r="I186" s="37">
        <v>0.16658688546820699</v>
      </c>
      <c r="J186" s="37">
        <v>0.166944573470202</v>
      </c>
      <c r="K186" s="37">
        <v>0.16677117086978199</v>
      </c>
      <c r="L186" s="4">
        <v>7.26497181604109E-3</v>
      </c>
      <c r="M186" s="4">
        <v>7.2660108764934896E-3</v>
      </c>
      <c r="N186" s="4">
        <v>7.2610371966719796E-3</v>
      </c>
      <c r="O186" s="4">
        <v>7.2722405700045697E-3</v>
      </c>
      <c r="P186" s="4">
        <v>7.2682838478983899E-3</v>
      </c>
      <c r="Q186" s="4">
        <v>7.2683720272050901E-3</v>
      </c>
      <c r="R186" s="4">
        <v>7.2717568026602801E-3</v>
      </c>
      <c r="S186" s="4">
        <v>7.2635697193588504E-3</v>
      </c>
      <c r="T186" s="4">
        <v>7.2609362282655696E-3</v>
      </c>
      <c r="U186" s="4">
        <v>7.2660058963529396E-3</v>
      </c>
      <c r="V186" s="13">
        <v>0.16673819473023699</v>
      </c>
      <c r="W186" s="13">
        <v>1.7337849400804901E-7</v>
      </c>
      <c r="X186" s="13">
        <v>5.2799398430594297E-5</v>
      </c>
      <c r="Y186" s="13">
        <v>5.2990114774003201E-5</v>
      </c>
      <c r="Z186" s="13">
        <v>7.2794309375117496E-3</v>
      </c>
      <c r="AA186" s="13">
        <v>22.905388643913799</v>
      </c>
      <c r="AB186" s="13">
        <v>0</v>
      </c>
      <c r="AC186" s="2" t="s">
        <v>1</v>
      </c>
      <c r="AD186" s="38" t="s">
        <v>381</v>
      </c>
    </row>
    <row r="187" spans="1:30" x14ac:dyDescent="0.2">
      <c r="A187" s="5" t="s">
        <v>62</v>
      </c>
      <c r="B187" s="37">
        <v>-0.25754970534265198</v>
      </c>
      <c r="C187" s="37">
        <v>-0.25596407711494901</v>
      </c>
      <c r="D187" s="37">
        <v>-0.25707416507380099</v>
      </c>
      <c r="E187" s="37">
        <v>-0.25424689175336201</v>
      </c>
      <c r="F187" s="37">
        <v>-0.25894808835703398</v>
      </c>
      <c r="G187" s="37">
        <v>-0.256975838294831</v>
      </c>
      <c r="H187" s="37">
        <v>-0.25820636244887102</v>
      </c>
      <c r="I187" s="37">
        <v>-0.257066613790704</v>
      </c>
      <c r="J187" s="37">
        <v>-0.25651492782109803</v>
      </c>
      <c r="K187" s="37">
        <v>-0.260840012007585</v>
      </c>
      <c r="L187" s="4">
        <v>0.101940185787946</v>
      </c>
      <c r="M187" s="4">
        <v>0.1019261924556</v>
      </c>
      <c r="N187" s="4">
        <v>0.101924737010363</v>
      </c>
      <c r="O187" s="4">
        <v>0.10199724815253999</v>
      </c>
      <c r="P187" s="4">
        <v>0.101960747216365</v>
      </c>
      <c r="Q187" s="4">
        <v>0.102017228123579</v>
      </c>
      <c r="R187" s="4">
        <v>0.10202034175131</v>
      </c>
      <c r="S187" s="4">
        <v>0.101988114825502</v>
      </c>
      <c r="T187" s="4">
        <v>0.102020619831131</v>
      </c>
      <c r="U187" s="4">
        <v>0.10190515020294</v>
      </c>
      <c r="V187" s="13">
        <v>-0.25733866820048901</v>
      </c>
      <c r="W187" s="13">
        <v>3.1166470211417299E-6</v>
      </c>
      <c r="X187" s="13">
        <v>1.03978941844563E-2</v>
      </c>
      <c r="Y187" s="13">
        <v>1.04013224961796E-2</v>
      </c>
      <c r="Z187" s="13">
        <v>0.101986874136722</v>
      </c>
      <c r="AA187" s="13">
        <v>-2.5232528242360299</v>
      </c>
      <c r="AB187" s="13">
        <v>1.163E-2</v>
      </c>
      <c r="AC187" s="2" t="s">
        <v>22</v>
      </c>
      <c r="AD187" s="38" t="s">
        <v>444</v>
      </c>
    </row>
    <row r="188" spans="1:30" x14ac:dyDescent="0.2">
      <c r="A188" s="5" t="s">
        <v>63</v>
      </c>
      <c r="B188" s="37">
        <v>0.510649874643053</v>
      </c>
      <c r="C188" s="37">
        <v>0.51404039907961796</v>
      </c>
      <c r="D188" s="37">
        <v>0.50693523089992198</v>
      </c>
      <c r="E188" s="37">
        <v>0.51735161281016895</v>
      </c>
      <c r="F188" s="37">
        <v>0.51666206619097299</v>
      </c>
      <c r="G188" s="37">
        <v>0.52789394234561304</v>
      </c>
      <c r="H188" s="37">
        <v>0.51958854820617495</v>
      </c>
      <c r="I188" s="37">
        <v>0.50788387134122503</v>
      </c>
      <c r="J188" s="37">
        <v>0.50559264938690796</v>
      </c>
      <c r="K188" s="37">
        <v>0.51179630295921896</v>
      </c>
      <c r="L188" s="4">
        <v>7.7789469565267194E-2</v>
      </c>
      <c r="M188" s="4">
        <v>7.7774075465155607E-2</v>
      </c>
      <c r="N188" s="4">
        <v>7.7662474129591499E-2</v>
      </c>
      <c r="O188" s="4">
        <v>7.7692704952484301E-2</v>
      </c>
      <c r="P188" s="4">
        <v>7.7736684325119806E-2</v>
      </c>
      <c r="Q188" s="4">
        <v>7.7674795917567305E-2</v>
      </c>
      <c r="R188" s="4">
        <v>7.76789238298424E-2</v>
      </c>
      <c r="S188" s="4">
        <v>7.7688617212852307E-2</v>
      </c>
      <c r="T188" s="4">
        <v>7.7653932415373994E-2</v>
      </c>
      <c r="U188" s="4">
        <v>7.7791146070657902E-2</v>
      </c>
      <c r="V188" s="13">
        <v>0.51383944978628704</v>
      </c>
      <c r="W188" s="13">
        <v>4.6268715028791498E-5</v>
      </c>
      <c r="X188" s="13">
        <v>6.0395122769533096E-3</v>
      </c>
      <c r="Y188" s="13">
        <v>6.0904078634849796E-3</v>
      </c>
      <c r="Z188" s="13">
        <v>7.8041065238020596E-2</v>
      </c>
      <c r="AA188" s="13">
        <v>6.5842188112003299</v>
      </c>
      <c r="AB188" s="13">
        <v>0</v>
      </c>
      <c r="AC188" s="2" t="s">
        <v>1</v>
      </c>
      <c r="AD188" s="38" t="s">
        <v>445</v>
      </c>
    </row>
    <row r="189" spans="1:30" x14ac:dyDescent="0.2">
      <c r="A189" s="5" t="s">
        <v>64</v>
      </c>
      <c r="B189" s="37">
        <v>5.8724771830198398E-2</v>
      </c>
      <c r="C189" s="37">
        <v>5.7655182763509297E-2</v>
      </c>
      <c r="D189" s="37">
        <v>5.5599933567917897E-2</v>
      </c>
      <c r="E189" s="37">
        <v>6.2003156639998801E-2</v>
      </c>
      <c r="F189" s="37">
        <v>6.0696930660868398E-2</v>
      </c>
      <c r="G189" s="37">
        <v>6.7672450912659596E-2</v>
      </c>
      <c r="H189" s="37">
        <v>6.5682946686058605E-2</v>
      </c>
      <c r="I189" s="37">
        <v>5.8018804729607999E-2</v>
      </c>
      <c r="J189" s="37">
        <v>5.7780624235855803E-2</v>
      </c>
      <c r="K189" s="37">
        <v>5.8037809350691097E-2</v>
      </c>
      <c r="L189" s="4">
        <v>7.4249967898455796E-2</v>
      </c>
      <c r="M189" s="4">
        <v>7.4244873015483895E-2</v>
      </c>
      <c r="N189" s="4">
        <v>7.4201287316141507E-2</v>
      </c>
      <c r="O189" s="4">
        <v>7.42762953417552E-2</v>
      </c>
      <c r="P189" s="4">
        <v>7.4240557724928893E-2</v>
      </c>
      <c r="Q189" s="4">
        <v>7.4274984411062006E-2</v>
      </c>
      <c r="R189" s="4">
        <v>7.4252055093619401E-2</v>
      </c>
      <c r="S189" s="4">
        <v>7.4264757282550303E-2</v>
      </c>
      <c r="T189" s="4">
        <v>7.4259963929616396E-2</v>
      </c>
      <c r="U189" s="4">
        <v>7.4246957482124204E-2</v>
      </c>
      <c r="V189" s="13">
        <v>6.0187261137736599E-2</v>
      </c>
      <c r="W189" s="13">
        <v>1.49439980630651E-5</v>
      </c>
      <c r="X189" s="13">
        <v>5.5132366509689596E-3</v>
      </c>
      <c r="Y189" s="13">
        <v>5.5296750488383296E-3</v>
      </c>
      <c r="Z189" s="13">
        <v>7.4361784868562195E-2</v>
      </c>
      <c r="AA189" s="13">
        <v>0.80938429926232003</v>
      </c>
      <c r="AB189" s="13">
        <v>0.41829</v>
      </c>
      <c r="AC189" s="2"/>
      <c r="AD189" s="38" t="s">
        <v>446</v>
      </c>
    </row>
    <row r="190" spans="1:30" x14ac:dyDescent="0.2">
      <c r="A190" s="2" t="s">
        <v>20</v>
      </c>
      <c r="B190" s="37" t="s">
        <v>68</v>
      </c>
      <c r="C190" s="37" t="s">
        <v>69</v>
      </c>
      <c r="D190" s="37" t="s">
        <v>70</v>
      </c>
      <c r="E190" s="37" t="s">
        <v>71</v>
      </c>
      <c r="F190" s="37" t="s">
        <v>72</v>
      </c>
      <c r="G190" s="37" t="s">
        <v>73</v>
      </c>
      <c r="H190" s="37" t="s">
        <v>74</v>
      </c>
      <c r="I190" s="37" t="s">
        <v>75</v>
      </c>
      <c r="J190" s="37" t="s">
        <v>76</v>
      </c>
      <c r="K190" s="37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28" t="s">
        <v>89</v>
      </c>
      <c r="X190" s="31" t="s">
        <v>106</v>
      </c>
    </row>
    <row r="191" spans="1:30" x14ac:dyDescent="0.2">
      <c r="A191" s="5" t="s">
        <v>309</v>
      </c>
      <c r="B191" s="37">
        <v>0.132173275251279</v>
      </c>
      <c r="C191" s="37">
        <v>0.140084176479639</v>
      </c>
      <c r="D191" s="37">
        <v>0.135810742533262</v>
      </c>
      <c r="E191" s="37">
        <v>0.13402287007545299</v>
      </c>
      <c r="F191" s="37">
        <v>0.136934507261703</v>
      </c>
      <c r="G191" s="37">
        <v>0.13756612800110801</v>
      </c>
      <c r="H191" s="37">
        <v>0.13814554276671401</v>
      </c>
      <c r="I191" s="37">
        <v>0.13542115878918301</v>
      </c>
      <c r="J191" s="37">
        <v>0.13400604350088199</v>
      </c>
      <c r="K191" s="37">
        <v>0.13735623923026399</v>
      </c>
      <c r="L191" s="4">
        <v>0.36355642650251602</v>
      </c>
      <c r="M191" s="4">
        <v>0.37427820732663403</v>
      </c>
      <c r="N191" s="4">
        <v>0.36852509077844597</v>
      </c>
      <c r="O191" s="4">
        <v>0.366091341164269</v>
      </c>
      <c r="P191" s="4">
        <v>0.37004662849660303</v>
      </c>
      <c r="Q191" s="4">
        <v>0.37089908061507498</v>
      </c>
      <c r="R191" s="4">
        <v>0.37167935477601299</v>
      </c>
      <c r="S191" s="4">
        <v>0.36799613963896799</v>
      </c>
      <c r="T191" s="4">
        <v>0.366068359054538</v>
      </c>
      <c r="U191" s="4">
        <v>0.37061602667756299</v>
      </c>
      <c r="V191" s="13">
        <v>0.136152068388949</v>
      </c>
      <c r="W191" s="28">
        <v>0.36897566550306199</v>
      </c>
      <c r="X191" s="31" t="s">
        <v>447</v>
      </c>
    </row>
    <row r="192" spans="1:30" x14ac:dyDescent="0.2">
      <c r="A192" s="5" t="s">
        <v>169</v>
      </c>
      <c r="B192" s="37">
        <v>1.62747322094349E-2</v>
      </c>
      <c r="C192" s="37">
        <v>1.7678176998997201E-2</v>
      </c>
      <c r="D192" s="37">
        <v>1.6198219241358499E-2</v>
      </c>
      <c r="E192" s="37">
        <v>1.80068742601815E-2</v>
      </c>
      <c r="F192" s="37">
        <v>1.91432650960108E-2</v>
      </c>
      <c r="G192" s="37">
        <v>1.1339098888465699E-2</v>
      </c>
      <c r="H192" s="37">
        <v>1.7724584159997499E-2</v>
      </c>
      <c r="I192" s="37">
        <v>8.9591898308698393E-3</v>
      </c>
      <c r="J192" s="37">
        <v>1.34033854344332E-2</v>
      </c>
      <c r="K192" s="37">
        <v>1.1968225773591201E-2</v>
      </c>
      <c r="L192" s="4">
        <v>0.127572458663439</v>
      </c>
      <c r="M192" s="4">
        <v>0.132959305800674</v>
      </c>
      <c r="N192" s="4">
        <v>0.127272224940709</v>
      </c>
      <c r="O192" s="4">
        <v>0.13418969505957401</v>
      </c>
      <c r="P192" s="4">
        <v>0.138359188693815</v>
      </c>
      <c r="Q192" s="4">
        <v>0.106485205021476</v>
      </c>
      <c r="R192" s="4">
        <v>0.13313370782787301</v>
      </c>
      <c r="S192" s="4">
        <v>9.4652996946054696E-2</v>
      </c>
      <c r="T192" s="4">
        <v>0.115772990953992</v>
      </c>
      <c r="U192" s="4">
        <v>0.10939938653206099</v>
      </c>
      <c r="V192" s="13">
        <v>1.5069575189334E-2</v>
      </c>
      <c r="W192" s="28">
        <v>0.121979716043967</v>
      </c>
      <c r="X192" s="31" t="s">
        <v>448</v>
      </c>
    </row>
    <row r="193" spans="1:30" x14ac:dyDescent="0.2">
      <c r="A193" s="5" t="s">
        <v>116</v>
      </c>
      <c r="B193" s="37">
        <v>1.9053871324083E-2</v>
      </c>
      <c r="C193" s="37">
        <v>1.9179411392332001E-2</v>
      </c>
      <c r="D193" s="37">
        <v>2.0170239343154001E-2</v>
      </c>
      <c r="E193" s="37">
        <v>1.87566229712787E-2</v>
      </c>
      <c r="F193" s="37">
        <v>1.95826201358319E-2</v>
      </c>
      <c r="G193" s="37">
        <v>1.95200637015253E-2</v>
      </c>
      <c r="H193" s="37">
        <v>2.0203428688123099E-2</v>
      </c>
      <c r="I193" s="37">
        <v>1.88523808828816E-2</v>
      </c>
      <c r="J193" s="37">
        <v>1.8966716513243401E-2</v>
      </c>
      <c r="K193" s="37">
        <v>1.9450263074324601E-2</v>
      </c>
      <c r="L193" s="4">
        <v>0.138035761033448</v>
      </c>
      <c r="M193" s="4">
        <v>0.138489751939745</v>
      </c>
      <c r="N193" s="4">
        <v>0.142021967818905</v>
      </c>
      <c r="O193" s="4">
        <v>0.136954820912879</v>
      </c>
      <c r="P193" s="4">
        <v>0.13993791529043101</v>
      </c>
      <c r="Q193" s="4">
        <v>0.139714221543568</v>
      </c>
      <c r="R193" s="4">
        <v>0.14213876560644201</v>
      </c>
      <c r="S193" s="4">
        <v>0.13730397256773599</v>
      </c>
      <c r="T193" s="4">
        <v>0.13771970270532599</v>
      </c>
      <c r="U193" s="4">
        <v>0.13946419997377299</v>
      </c>
      <c r="V193" s="13">
        <v>1.93735618026778E-2</v>
      </c>
      <c r="W193" s="28">
        <v>0.139178107939225</v>
      </c>
      <c r="X193" s="31" t="s">
        <v>449</v>
      </c>
    </row>
    <row r="194" spans="1:30" x14ac:dyDescent="0.2">
      <c r="A194" s="12" t="s">
        <v>21</v>
      </c>
      <c r="B194" s="14">
        <v>13980.27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30"/>
      <c r="X194" s="6"/>
      <c r="Y194" s="6"/>
      <c r="Z194" s="6"/>
      <c r="AA194" s="6"/>
      <c r="AB194" s="6"/>
      <c r="AC194" s="6"/>
      <c r="AD194" s="6"/>
    </row>
    <row r="197" spans="1:30" s="3" customFormat="1" ht="30" x14ac:dyDescent="0.2">
      <c r="A197" s="1" t="s">
        <v>315</v>
      </c>
      <c r="B197" s="39" t="s">
        <v>28</v>
      </c>
      <c r="C197" s="39" t="s">
        <v>29</v>
      </c>
      <c r="D197" s="39" t="s">
        <v>30</v>
      </c>
      <c r="E197" s="39" t="s">
        <v>31</v>
      </c>
      <c r="F197" s="39" t="s">
        <v>32</v>
      </c>
      <c r="G197" s="39" t="s">
        <v>33</v>
      </c>
      <c r="H197" s="39" t="s">
        <v>34</v>
      </c>
      <c r="I197" s="39" t="s">
        <v>35</v>
      </c>
      <c r="J197" s="39" t="s">
        <v>36</v>
      </c>
      <c r="K197" s="39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15" t="s">
        <v>105</v>
      </c>
      <c r="AD197" s="40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  <c r="AC198" s="2"/>
      <c r="AD198" s="38"/>
    </row>
    <row r="199" spans="1:30" x14ac:dyDescent="0.2">
      <c r="A199" s="5" t="s">
        <v>27</v>
      </c>
      <c r="B199" s="37">
        <v>0.26986639736717299</v>
      </c>
      <c r="C199" s="37">
        <v>0.26261851649705797</v>
      </c>
      <c r="D199" s="37">
        <v>0.26260079954786802</v>
      </c>
      <c r="E199" s="37">
        <v>0.22359294907334901</v>
      </c>
      <c r="F199" s="37">
        <v>0.238748792307556</v>
      </c>
      <c r="G199" s="37">
        <v>0.20521423029879099</v>
      </c>
      <c r="H199" s="37">
        <v>0.24073264626089499</v>
      </c>
      <c r="I199" s="37">
        <v>0.24238446949244299</v>
      </c>
      <c r="J199" s="37">
        <v>0.261169341299679</v>
      </c>
      <c r="K199" s="37">
        <v>0.23646386983102799</v>
      </c>
      <c r="L199" s="4">
        <v>0.22779948725295501</v>
      </c>
      <c r="M199" s="4">
        <v>0.22947800620533701</v>
      </c>
      <c r="N199" s="4">
        <v>0.22795071282036</v>
      </c>
      <c r="O199" s="4">
        <v>0.227814559534042</v>
      </c>
      <c r="P199" s="4">
        <v>0.228519897553109</v>
      </c>
      <c r="Q199" s="4">
        <v>0.22859077322132801</v>
      </c>
      <c r="R199" s="4">
        <v>0.22864833596369699</v>
      </c>
      <c r="S199" s="4">
        <v>0.22788775968367</v>
      </c>
      <c r="T199" s="4">
        <v>0.22846720539047199</v>
      </c>
      <c r="U199" s="4">
        <v>0.228399736296027</v>
      </c>
      <c r="V199" s="13">
        <v>0.24433920119758401</v>
      </c>
      <c r="W199" s="13">
        <v>4.0819808417071702E-4</v>
      </c>
      <c r="X199" s="13">
        <v>5.2146544394692997E-2</v>
      </c>
      <c r="Y199" s="13">
        <v>5.2595562287280802E-2</v>
      </c>
      <c r="Z199" s="13">
        <v>0.22933722394605</v>
      </c>
      <c r="AA199" s="13">
        <v>1.06541448873151</v>
      </c>
      <c r="AB199" s="13">
        <v>0.28669</v>
      </c>
      <c r="AC199" s="2"/>
      <c r="AD199" s="38" t="s">
        <v>450</v>
      </c>
    </row>
    <row r="200" spans="1:30" x14ac:dyDescent="0.2">
      <c r="A200" s="5" t="s">
        <v>165</v>
      </c>
      <c r="B200" s="37">
        <v>2.02481821721761E-2</v>
      </c>
      <c r="C200" s="37">
        <v>2.2110872541220499E-2</v>
      </c>
      <c r="D200" s="37">
        <v>1.9749390719518201E-2</v>
      </c>
      <c r="E200" s="37">
        <v>1.75957606246177E-3</v>
      </c>
      <c r="F200" s="37">
        <v>1.0352285910905101E-2</v>
      </c>
      <c r="G200" s="37">
        <v>-3.2119202885408302E-2</v>
      </c>
      <c r="H200" s="37">
        <v>3.0635084113010799E-4</v>
      </c>
      <c r="I200" s="37">
        <v>-4.4820624886780496E-3</v>
      </c>
      <c r="J200" s="37">
        <v>2.4996320584300302E-2</v>
      </c>
      <c r="K200" s="37">
        <v>3.9708213681064796E-3</v>
      </c>
      <c r="L200" s="4">
        <v>3.6641131734205697E-2</v>
      </c>
      <c r="M200" s="4">
        <v>3.8562716927696798E-2</v>
      </c>
      <c r="N200" s="4">
        <v>3.7450117207314497E-2</v>
      </c>
      <c r="O200" s="4">
        <v>3.8591036848631098E-2</v>
      </c>
      <c r="P200" s="4">
        <v>3.98362571454247E-2</v>
      </c>
      <c r="Q200" s="4">
        <v>3.4892881189606102E-2</v>
      </c>
      <c r="R200" s="4">
        <v>3.8867418266071603E-2</v>
      </c>
      <c r="S200" s="4">
        <v>3.2458451265716302E-2</v>
      </c>
      <c r="T200" s="4">
        <v>3.5773442137988498E-2</v>
      </c>
      <c r="U200" s="4">
        <v>3.6467045994430999E-2</v>
      </c>
      <c r="V200" s="13">
        <v>6.6892534825732201E-3</v>
      </c>
      <c r="W200" s="13">
        <v>2.9379246707091999E-4</v>
      </c>
      <c r="X200" s="13">
        <v>1.3699687483770099E-3</v>
      </c>
      <c r="Y200" s="13">
        <v>1.6931404621550201E-3</v>
      </c>
      <c r="Z200" s="13">
        <v>4.1147788059080599E-2</v>
      </c>
      <c r="AA200" s="13">
        <v>0.16256653876433599</v>
      </c>
      <c r="AB200" s="13">
        <v>0.87085999999999997</v>
      </c>
      <c r="AC200" s="2"/>
      <c r="AD200" s="38" t="s">
        <v>451</v>
      </c>
    </row>
    <row r="201" spans="1:30" x14ac:dyDescent="0.2">
      <c r="A201" s="5" t="s">
        <v>55</v>
      </c>
      <c r="B201" s="37">
        <v>0.34473352338681801</v>
      </c>
      <c r="C201" s="37">
        <v>0.34364263756524399</v>
      </c>
      <c r="D201" s="37">
        <v>0.34546344631876003</v>
      </c>
      <c r="E201" s="37">
        <v>0.346665190877888</v>
      </c>
      <c r="F201" s="37">
        <v>0.34554146717581502</v>
      </c>
      <c r="G201" s="37">
        <v>0.35020084942666901</v>
      </c>
      <c r="H201" s="37">
        <v>0.34576812775347998</v>
      </c>
      <c r="I201" s="37">
        <v>0.34600402108440198</v>
      </c>
      <c r="J201" s="37">
        <v>0.34137697329689498</v>
      </c>
      <c r="K201" s="37">
        <v>0.34411717396341701</v>
      </c>
      <c r="L201" s="4">
        <v>5.49716130066338E-2</v>
      </c>
      <c r="M201" s="4">
        <v>5.50302347414953E-2</v>
      </c>
      <c r="N201" s="4">
        <v>5.49761900643587E-2</v>
      </c>
      <c r="O201" s="4">
        <v>5.4976180049440999E-2</v>
      </c>
      <c r="P201" s="4">
        <v>5.4970245889633902E-2</v>
      </c>
      <c r="Q201" s="4">
        <v>5.4992900240772503E-2</v>
      </c>
      <c r="R201" s="4">
        <v>5.4977873068031403E-2</v>
      </c>
      <c r="S201" s="4">
        <v>5.4988014710978299E-2</v>
      </c>
      <c r="T201" s="4">
        <v>5.5005127045121699E-2</v>
      </c>
      <c r="U201" s="4">
        <v>5.5010552713325701E-2</v>
      </c>
      <c r="V201" s="13">
        <v>0.34535134108493898</v>
      </c>
      <c r="W201" s="13">
        <v>5.1680538313791299E-6</v>
      </c>
      <c r="X201" s="13">
        <v>3.02388870291495E-3</v>
      </c>
      <c r="Y201" s="13">
        <v>3.02957356212947E-3</v>
      </c>
      <c r="Z201" s="13">
        <v>5.5041562133804602E-2</v>
      </c>
      <c r="AA201" s="13">
        <v>6.27437390394915</v>
      </c>
      <c r="AB201" s="13">
        <v>0</v>
      </c>
      <c r="AC201" s="2" t="s">
        <v>1</v>
      </c>
      <c r="AD201" s="38" t="s">
        <v>354</v>
      </c>
    </row>
    <row r="202" spans="1:30" x14ac:dyDescent="0.2">
      <c r="A202" s="5" t="s">
        <v>56</v>
      </c>
      <c r="B202" s="37">
        <v>-0.32647496864041797</v>
      </c>
      <c r="C202" s="37">
        <v>-0.33113750739147502</v>
      </c>
      <c r="D202" s="37">
        <v>-0.32909227570872601</v>
      </c>
      <c r="E202" s="37">
        <v>-0.33139863048071899</v>
      </c>
      <c r="F202" s="37">
        <v>-0.32662495888437298</v>
      </c>
      <c r="G202" s="37">
        <v>-0.33595232260249902</v>
      </c>
      <c r="H202" s="37">
        <v>-0.33382843342535301</v>
      </c>
      <c r="I202" s="37">
        <v>-0.32927556815461501</v>
      </c>
      <c r="J202" s="37">
        <v>-0.32785720485372799</v>
      </c>
      <c r="K202" s="37">
        <v>-0.32830894740487199</v>
      </c>
      <c r="L202" s="4">
        <v>5.4247371587533399E-2</v>
      </c>
      <c r="M202" s="4">
        <v>5.4308452504040802E-2</v>
      </c>
      <c r="N202" s="4">
        <v>5.4279624757032401E-2</v>
      </c>
      <c r="O202" s="4">
        <v>5.4296397216273599E-2</v>
      </c>
      <c r="P202" s="4">
        <v>5.4291829961321897E-2</v>
      </c>
      <c r="Q202" s="4">
        <v>5.4284211189352803E-2</v>
      </c>
      <c r="R202" s="4">
        <v>5.4302628452208103E-2</v>
      </c>
      <c r="S202" s="4">
        <v>5.4311789288033201E-2</v>
      </c>
      <c r="T202" s="4">
        <v>5.4258032618456201E-2</v>
      </c>
      <c r="U202" s="4">
        <v>5.4289536618714801E-2</v>
      </c>
      <c r="V202" s="13">
        <v>-0.32999508175467801</v>
      </c>
      <c r="W202" s="13">
        <v>9.5504042974037796E-6</v>
      </c>
      <c r="X202" s="13">
        <v>2.9470773939356998E-3</v>
      </c>
      <c r="Y202" s="13">
        <v>2.9575828386628499E-3</v>
      </c>
      <c r="Z202" s="13">
        <v>5.4383663343533999E-2</v>
      </c>
      <c r="AA202" s="13">
        <v>-6.0679082920572096</v>
      </c>
      <c r="AB202" s="13">
        <v>0</v>
      </c>
      <c r="AC202" s="2" t="s">
        <v>1</v>
      </c>
      <c r="AD202" s="38" t="s">
        <v>322</v>
      </c>
    </row>
    <row r="203" spans="1:30" x14ac:dyDescent="0.2">
      <c r="A203" s="5" t="s">
        <v>57</v>
      </c>
      <c r="B203" s="37">
        <v>0.14041619379245901</v>
      </c>
      <c r="C203" s="37">
        <v>0.14482315151014799</v>
      </c>
      <c r="D203" s="37">
        <v>0.14240402931134699</v>
      </c>
      <c r="E203" s="37">
        <v>0.14345658975441</v>
      </c>
      <c r="F203" s="37">
        <v>0.14653649526957199</v>
      </c>
      <c r="G203" s="37">
        <v>0.144681478995494</v>
      </c>
      <c r="H203" s="37">
        <v>0.14429081999555601</v>
      </c>
      <c r="I203" s="37">
        <v>0.14241832188756301</v>
      </c>
      <c r="J203" s="37">
        <v>0.14243860831993199</v>
      </c>
      <c r="K203" s="37">
        <v>0.14419202712212301</v>
      </c>
      <c r="L203" s="4">
        <v>5.7033745877676498E-2</v>
      </c>
      <c r="M203" s="4">
        <v>5.7041649866701002E-2</v>
      </c>
      <c r="N203" s="4">
        <v>5.70372000412602E-2</v>
      </c>
      <c r="O203" s="4">
        <v>5.7060587480465101E-2</v>
      </c>
      <c r="P203" s="4">
        <v>5.70695132039514E-2</v>
      </c>
      <c r="Q203" s="4">
        <v>5.7021651773820202E-2</v>
      </c>
      <c r="R203" s="4">
        <v>5.7048158113470297E-2</v>
      </c>
      <c r="S203" s="4">
        <v>5.6996255672622897E-2</v>
      </c>
      <c r="T203" s="4">
        <v>5.7043756048732699E-2</v>
      </c>
      <c r="U203" s="4">
        <v>5.7028214899609603E-2</v>
      </c>
      <c r="V203" s="13">
        <v>0.14356577159586001</v>
      </c>
      <c r="W203" s="13">
        <v>2.9374935106173102E-6</v>
      </c>
      <c r="X203" s="13">
        <v>3.25334218324899E-3</v>
      </c>
      <c r="Y203" s="13">
        <v>3.2565734261106702E-3</v>
      </c>
      <c r="Z203" s="13">
        <v>5.7066394893235298E-2</v>
      </c>
      <c r="AA203" s="13">
        <v>2.5157673244377099</v>
      </c>
      <c r="AB203" s="13">
        <v>1.188E-2</v>
      </c>
      <c r="AC203" s="2" t="s">
        <v>22</v>
      </c>
      <c r="AD203" s="38" t="s">
        <v>356</v>
      </c>
    </row>
    <row r="204" spans="1:30" x14ac:dyDescent="0.2">
      <c r="A204" s="5" t="s">
        <v>58</v>
      </c>
      <c r="B204" s="37">
        <v>0.46318737154165102</v>
      </c>
      <c r="C204" s="37">
        <v>0.473805558322002</v>
      </c>
      <c r="D204" s="37">
        <v>0.47437247517009801</v>
      </c>
      <c r="E204" s="37">
        <v>0.49206410099662601</v>
      </c>
      <c r="F204" s="37">
        <v>0.49295917438530701</v>
      </c>
      <c r="G204" s="37">
        <v>0.50584554305614104</v>
      </c>
      <c r="H204" s="37">
        <v>0.48076508133026402</v>
      </c>
      <c r="I204" s="37">
        <v>0.47510166200262799</v>
      </c>
      <c r="J204" s="37">
        <v>0.455962497480424</v>
      </c>
      <c r="K204" s="37">
        <v>0.49269011888296299</v>
      </c>
      <c r="L204" s="4">
        <v>0.19828203081058801</v>
      </c>
      <c r="M204" s="4">
        <v>0.19839621162066001</v>
      </c>
      <c r="N204" s="4">
        <v>0.19800743691039099</v>
      </c>
      <c r="O204" s="4">
        <v>0.198134209845547</v>
      </c>
      <c r="P204" s="4">
        <v>0.19816766220468601</v>
      </c>
      <c r="Q204" s="4">
        <v>0.19881162551512499</v>
      </c>
      <c r="R204" s="4">
        <v>0.19871344223485801</v>
      </c>
      <c r="S204" s="4">
        <v>0.19826010987633599</v>
      </c>
      <c r="T204" s="4">
        <v>0.19889850438868001</v>
      </c>
      <c r="U204" s="4">
        <v>0.19801470825905901</v>
      </c>
      <c r="V204" s="13">
        <v>0.48067535831681002</v>
      </c>
      <c r="W204" s="13">
        <v>2.3255978546935001E-4</v>
      </c>
      <c r="X204" s="13">
        <v>3.9350195852235703E-2</v>
      </c>
      <c r="Y204" s="13">
        <v>3.9606011616251997E-2</v>
      </c>
      <c r="Z204" s="13">
        <v>0.19901259160227</v>
      </c>
      <c r="AA204" s="13">
        <v>2.4153012351974601</v>
      </c>
      <c r="AB204" s="13">
        <v>1.5720000000000001E-2</v>
      </c>
      <c r="AC204" s="2" t="s">
        <v>22</v>
      </c>
      <c r="AD204" s="38" t="s">
        <v>452</v>
      </c>
    </row>
    <row r="205" spans="1:30" x14ac:dyDescent="0.2">
      <c r="A205" s="5" t="s">
        <v>59</v>
      </c>
      <c r="B205" s="37">
        <v>3.7934307866900899E-2</v>
      </c>
      <c r="C205" s="37">
        <v>4.5539649614619898E-2</v>
      </c>
      <c r="D205" s="37">
        <v>4.6844433452635101E-2</v>
      </c>
      <c r="E205" s="37">
        <v>5.6430986444197397E-2</v>
      </c>
      <c r="F205" s="37">
        <v>6.1740324067276697E-2</v>
      </c>
      <c r="G205" s="37">
        <v>6.0802598496910699E-2</v>
      </c>
      <c r="H205" s="37">
        <v>4.5017675541443897E-2</v>
      </c>
      <c r="I205" s="37">
        <v>4.3534674521028299E-2</v>
      </c>
      <c r="J205" s="37">
        <v>3.0771511674308302E-2</v>
      </c>
      <c r="K205" s="37">
        <v>6.3542675640314003E-2</v>
      </c>
      <c r="L205" s="4">
        <v>0.19503154818568399</v>
      </c>
      <c r="M205" s="4">
        <v>0.19500074140180401</v>
      </c>
      <c r="N205" s="4">
        <v>0.19470565573760501</v>
      </c>
      <c r="O205" s="4">
        <v>0.19489149568538</v>
      </c>
      <c r="P205" s="4">
        <v>0.19479976002677701</v>
      </c>
      <c r="Q205" s="4">
        <v>0.19538809751714201</v>
      </c>
      <c r="R205" s="4">
        <v>0.19531510774559999</v>
      </c>
      <c r="S205" s="4">
        <v>0.19506068439202301</v>
      </c>
      <c r="T205" s="4">
        <v>0.19551147495635399</v>
      </c>
      <c r="U205" s="4">
        <v>0.194719472587077</v>
      </c>
      <c r="V205" s="13">
        <v>4.9215883731963499E-2</v>
      </c>
      <c r="W205" s="13">
        <v>1.2054851296810199E-4</v>
      </c>
      <c r="X205" s="13">
        <v>3.8041610831287001E-2</v>
      </c>
      <c r="Y205" s="13">
        <v>3.8174214195551899E-2</v>
      </c>
      <c r="Z205" s="13">
        <v>0.19538222589466001</v>
      </c>
      <c r="AA205" s="13">
        <v>0.25189539891155799</v>
      </c>
      <c r="AB205" s="13">
        <v>0.80112000000000005</v>
      </c>
      <c r="AC205" s="2"/>
      <c r="AD205" s="38" t="s">
        <v>453</v>
      </c>
    </row>
    <row r="206" spans="1:30" x14ac:dyDescent="0.2">
      <c r="A206" s="5" t="s">
        <v>60</v>
      </c>
      <c r="B206" s="37">
        <v>0.12976670010216301</v>
      </c>
      <c r="C206" s="37">
        <v>0.132634750300749</v>
      </c>
      <c r="D206" s="37">
        <v>0.13697778202142699</v>
      </c>
      <c r="E206" s="37">
        <v>0.15463748850989001</v>
      </c>
      <c r="F206" s="37">
        <v>0.15324138764425299</v>
      </c>
      <c r="G206" s="37">
        <v>0.165663615475378</v>
      </c>
      <c r="H206" s="37">
        <v>0.14705351003258599</v>
      </c>
      <c r="I206" s="37">
        <v>0.146659867081401</v>
      </c>
      <c r="J206" s="37">
        <v>0.13369039068117999</v>
      </c>
      <c r="K206" s="37">
        <v>0.154752847134492</v>
      </c>
      <c r="L206" s="4">
        <v>0.20938016309490001</v>
      </c>
      <c r="M206" s="4">
        <v>0.20935801725217901</v>
      </c>
      <c r="N206" s="4">
        <v>0.209050779725557</v>
      </c>
      <c r="O206" s="4">
        <v>0.209354387598221</v>
      </c>
      <c r="P206" s="4">
        <v>0.20913790540646601</v>
      </c>
      <c r="Q206" s="4">
        <v>0.209837320096041</v>
      </c>
      <c r="R206" s="4">
        <v>0.20985389221370401</v>
      </c>
      <c r="S206" s="4">
        <v>0.209439337264684</v>
      </c>
      <c r="T206" s="4">
        <v>0.21004539230386299</v>
      </c>
      <c r="U206" s="4">
        <v>0.20906054101493199</v>
      </c>
      <c r="V206" s="13">
        <v>0.14550783389835201</v>
      </c>
      <c r="W206" s="13">
        <v>1.4050154071835699E-4</v>
      </c>
      <c r="X206" s="13">
        <v>4.3870155328744297E-2</v>
      </c>
      <c r="Y206" s="13">
        <v>4.4024707023534497E-2</v>
      </c>
      <c r="Z206" s="13">
        <v>0.20982065442547501</v>
      </c>
      <c r="AA206" s="13">
        <v>0.69348670318838501</v>
      </c>
      <c r="AB206" s="13">
        <v>0.48799999999999999</v>
      </c>
      <c r="AC206" s="2"/>
      <c r="AD206" s="38" t="s">
        <v>454</v>
      </c>
    </row>
    <row r="207" spans="1:30" x14ac:dyDescent="0.2">
      <c r="A207" s="5" t="s">
        <v>61</v>
      </c>
      <c r="B207" s="37">
        <v>0.51991639139179902</v>
      </c>
      <c r="C207" s="37">
        <v>0.52065718908189695</v>
      </c>
      <c r="D207" s="37">
        <v>0.52208677169640705</v>
      </c>
      <c r="E207" s="37">
        <v>0.52341651334980899</v>
      </c>
      <c r="F207" s="37">
        <v>0.52309391102035097</v>
      </c>
      <c r="G207" s="37">
        <v>0.52868168119678605</v>
      </c>
      <c r="H207" s="37">
        <v>0.52346192038849104</v>
      </c>
      <c r="I207" s="37">
        <v>0.52660702293772299</v>
      </c>
      <c r="J207" s="37">
        <v>0.523565308041128</v>
      </c>
      <c r="K207" s="37">
        <v>0.52265406226608502</v>
      </c>
      <c r="L207" s="4">
        <v>7.0448959073659695E-2</v>
      </c>
      <c r="M207" s="4">
        <v>7.2646041715704199E-2</v>
      </c>
      <c r="N207" s="4">
        <v>7.0948602388097706E-2</v>
      </c>
      <c r="O207" s="4">
        <v>7.1907972548537993E-2</v>
      </c>
      <c r="P207" s="4">
        <v>7.3591274801213899E-2</v>
      </c>
      <c r="Q207" s="4">
        <v>7.1712861198287903E-2</v>
      </c>
      <c r="R207" s="4">
        <v>7.1646344056999503E-2</v>
      </c>
      <c r="S207" s="4">
        <v>6.8597422176987402E-2</v>
      </c>
      <c r="T207" s="4">
        <v>6.9826992393460102E-2</v>
      </c>
      <c r="U207" s="4">
        <v>7.2725206251975497E-2</v>
      </c>
      <c r="V207" s="13">
        <v>0.52341407713704802</v>
      </c>
      <c r="W207" s="13">
        <v>6.6937585682980301E-6</v>
      </c>
      <c r="X207" s="13">
        <v>5.1006943533670902E-3</v>
      </c>
      <c r="Y207" s="13">
        <v>5.1080574877922199E-3</v>
      </c>
      <c r="Z207" s="13">
        <v>7.1470675719432095E-2</v>
      </c>
      <c r="AA207" s="13">
        <v>7.32348018076366</v>
      </c>
      <c r="AB207" s="13">
        <v>0</v>
      </c>
      <c r="AC207" s="2" t="s">
        <v>1</v>
      </c>
      <c r="AD207" s="38" t="s">
        <v>455</v>
      </c>
    </row>
    <row r="208" spans="1:30" x14ac:dyDescent="0.2">
      <c r="A208" s="5" t="s">
        <v>2</v>
      </c>
      <c r="B208" s="37">
        <v>0.16925270608812301</v>
      </c>
      <c r="C208" s="37">
        <v>0.16931554080734099</v>
      </c>
      <c r="D208" s="37">
        <v>0.169178684665377</v>
      </c>
      <c r="E208" s="37">
        <v>0.169524685973858</v>
      </c>
      <c r="F208" s="37">
        <v>0.169148031372579</v>
      </c>
      <c r="G208" s="37">
        <v>0.17006111442647801</v>
      </c>
      <c r="H208" s="37">
        <v>0.169773682088216</v>
      </c>
      <c r="I208" s="37">
        <v>0.16931478262425001</v>
      </c>
      <c r="J208" s="37">
        <v>0.16943124391089501</v>
      </c>
      <c r="K208" s="37">
        <v>0.16958238385919699</v>
      </c>
      <c r="L208" s="4">
        <v>7.6329176181903101E-3</v>
      </c>
      <c r="M208" s="4">
        <v>7.6353856310849497E-3</v>
      </c>
      <c r="N208" s="4">
        <v>7.6318387668949999E-3</v>
      </c>
      <c r="O208" s="4">
        <v>7.6414601276435399E-3</v>
      </c>
      <c r="P208" s="4">
        <v>7.6366198419895101E-3</v>
      </c>
      <c r="Q208" s="4">
        <v>7.6363306655222703E-3</v>
      </c>
      <c r="R208" s="4">
        <v>7.6396374724395999E-3</v>
      </c>
      <c r="S208" s="4">
        <v>7.6291988365788004E-3</v>
      </c>
      <c r="T208" s="4">
        <v>7.6289100144546996E-3</v>
      </c>
      <c r="U208" s="4">
        <v>7.6371311832047102E-3</v>
      </c>
      <c r="V208" s="13">
        <v>0.16945828558163201</v>
      </c>
      <c r="W208" s="13">
        <v>8.2342740356019497E-8</v>
      </c>
      <c r="X208" s="13">
        <v>5.82923705908453E-5</v>
      </c>
      <c r="Y208" s="13">
        <v>5.8382947605236999E-5</v>
      </c>
      <c r="Z208" s="13">
        <v>7.6408734844412201E-3</v>
      </c>
      <c r="AA208" s="13">
        <v>22.177868266853501</v>
      </c>
      <c r="AB208" s="13">
        <v>0</v>
      </c>
      <c r="AC208" s="2" t="s">
        <v>1</v>
      </c>
      <c r="AD208" s="38" t="s">
        <v>361</v>
      </c>
    </row>
    <row r="209" spans="1:30" x14ac:dyDescent="0.2">
      <c r="A209" s="5" t="s">
        <v>62</v>
      </c>
      <c r="B209" s="37">
        <v>-0.22131137411118401</v>
      </c>
      <c r="C209" s="37">
        <v>-0.21919979199535899</v>
      </c>
      <c r="D209" s="37">
        <v>-0.22059294726848799</v>
      </c>
      <c r="E209" s="37">
        <v>-0.21740658852869199</v>
      </c>
      <c r="F209" s="37">
        <v>-0.22296771100657101</v>
      </c>
      <c r="G209" s="37">
        <v>-0.220936658448114</v>
      </c>
      <c r="H209" s="37">
        <v>-0.22167845654791099</v>
      </c>
      <c r="I209" s="37">
        <v>-0.220212528305332</v>
      </c>
      <c r="J209" s="37">
        <v>-0.22061538670057201</v>
      </c>
      <c r="K209" s="37">
        <v>-0.22405272007400401</v>
      </c>
      <c r="L209" s="4">
        <v>0.10621598258515</v>
      </c>
      <c r="M209" s="4">
        <v>0.106259136526261</v>
      </c>
      <c r="N209" s="4">
        <v>0.10623219568827</v>
      </c>
      <c r="O209" s="4">
        <v>0.106313173037241</v>
      </c>
      <c r="P209" s="4">
        <v>0.10625716983351199</v>
      </c>
      <c r="Q209" s="4">
        <v>0.106319746203896</v>
      </c>
      <c r="R209" s="4">
        <v>0.10631417648017499</v>
      </c>
      <c r="S209" s="4">
        <v>0.106316591738444</v>
      </c>
      <c r="T209" s="4">
        <v>0.106313287739809</v>
      </c>
      <c r="U209" s="4">
        <v>0.106208450018906</v>
      </c>
      <c r="V209" s="13">
        <v>-0.220897416298623</v>
      </c>
      <c r="W209" s="13">
        <v>3.4149008247525101E-6</v>
      </c>
      <c r="X209" s="13">
        <v>1.12943755592724E-2</v>
      </c>
      <c r="Y209" s="13">
        <v>1.1298131950179599E-2</v>
      </c>
      <c r="Z209" s="13">
        <v>0.106292671196934</v>
      </c>
      <c r="AA209" s="13">
        <v>-2.0781998778575601</v>
      </c>
      <c r="AB209" s="13">
        <v>3.7690000000000001E-2</v>
      </c>
      <c r="AC209" s="2" t="s">
        <v>22</v>
      </c>
      <c r="AD209" s="38" t="s">
        <v>362</v>
      </c>
    </row>
    <row r="210" spans="1:30" x14ac:dyDescent="0.2">
      <c r="A210" s="5" t="s">
        <v>63</v>
      </c>
      <c r="B210" s="37">
        <v>0.57843594833368595</v>
      </c>
      <c r="C210" s="37">
        <v>0.58690274278321997</v>
      </c>
      <c r="D210" s="37">
        <v>0.58124347107687402</v>
      </c>
      <c r="E210" s="37">
        <v>0.59227419913268897</v>
      </c>
      <c r="F210" s="37">
        <v>0.58773105636616996</v>
      </c>
      <c r="G210" s="37">
        <v>0.60079811757163404</v>
      </c>
      <c r="H210" s="37">
        <v>0.588201305044875</v>
      </c>
      <c r="I210" s="37">
        <v>0.58145426527499</v>
      </c>
      <c r="J210" s="37">
        <v>0.57503530560980598</v>
      </c>
      <c r="K210" s="37">
        <v>0.58633219137362802</v>
      </c>
      <c r="L210" s="4">
        <v>8.1599423257940201E-2</v>
      </c>
      <c r="M210" s="4">
        <v>8.1581908449690696E-2</v>
      </c>
      <c r="N210" s="4">
        <v>8.1488745973064797E-2</v>
      </c>
      <c r="O210" s="4">
        <v>8.1506874931218595E-2</v>
      </c>
      <c r="P210" s="4">
        <v>8.1604946563292702E-2</v>
      </c>
      <c r="Q210" s="4">
        <v>8.1489988103884206E-2</v>
      </c>
      <c r="R210" s="4">
        <v>8.1522021056135693E-2</v>
      </c>
      <c r="S210" s="4">
        <v>8.1462315502617094E-2</v>
      </c>
      <c r="T210" s="4">
        <v>8.1470832799199505E-2</v>
      </c>
      <c r="U210" s="4">
        <v>8.1618891563065898E-2</v>
      </c>
      <c r="V210" s="13">
        <v>0.58584086025675697</v>
      </c>
      <c r="W210" s="13">
        <v>5.4176874643811002E-5</v>
      </c>
      <c r="X210" s="13">
        <v>6.6478934329510797E-3</v>
      </c>
      <c r="Y210" s="13">
        <v>6.70748799505927E-3</v>
      </c>
      <c r="Z210" s="13">
        <v>8.1899255155704995E-2</v>
      </c>
      <c r="AA210" s="13">
        <v>7.1531891119518702</v>
      </c>
      <c r="AB210" s="13">
        <v>0</v>
      </c>
      <c r="AC210" s="2" t="s">
        <v>1</v>
      </c>
      <c r="AD210" s="38" t="s">
        <v>456</v>
      </c>
    </row>
    <row r="211" spans="1:30" x14ac:dyDescent="0.2">
      <c r="A211" s="5" t="s">
        <v>64</v>
      </c>
      <c r="B211" s="37">
        <v>9.8091180908759498E-2</v>
      </c>
      <c r="C211" s="37">
        <v>0.101697890479336</v>
      </c>
      <c r="D211" s="37">
        <v>9.8721854799139502E-2</v>
      </c>
      <c r="E211" s="37">
        <v>0.10728374547146401</v>
      </c>
      <c r="F211" s="37">
        <v>0.10202646558075899</v>
      </c>
      <c r="G211" s="37">
        <v>0.11127243819241001</v>
      </c>
      <c r="H211" s="37">
        <v>0.106088511716436</v>
      </c>
      <c r="I211" s="37">
        <v>0.10296248033986299</v>
      </c>
      <c r="J211" s="37">
        <v>9.9485830787570104E-2</v>
      </c>
      <c r="K211" s="37">
        <v>0.101261875632943</v>
      </c>
      <c r="L211" s="4">
        <v>7.7593739497601497E-2</v>
      </c>
      <c r="M211" s="4">
        <v>7.7606096076811695E-2</v>
      </c>
      <c r="N211" s="4">
        <v>7.7570714129453405E-2</v>
      </c>
      <c r="O211" s="4">
        <v>7.7628678531094897E-2</v>
      </c>
      <c r="P211" s="4">
        <v>7.7635319234530001E-2</v>
      </c>
      <c r="Q211" s="4">
        <v>7.7628108299300905E-2</v>
      </c>
      <c r="R211" s="4">
        <v>7.7635504370876698E-2</v>
      </c>
      <c r="S211" s="4">
        <v>7.7626712731283701E-2</v>
      </c>
      <c r="T211" s="4">
        <v>7.7601920834563298E-2</v>
      </c>
      <c r="U211" s="4">
        <v>7.7594582196671993E-2</v>
      </c>
      <c r="V211" s="13">
        <v>0.102889227390868</v>
      </c>
      <c r="W211" s="13">
        <v>1.74015629797804E-5</v>
      </c>
      <c r="X211" s="13">
        <v>6.0236443341193397E-3</v>
      </c>
      <c r="Y211" s="13">
        <v>6.0427860533970998E-3</v>
      </c>
      <c r="Z211" s="13">
        <v>7.7735359093510994E-2</v>
      </c>
      <c r="AA211" s="13">
        <v>1.3235833549967699</v>
      </c>
      <c r="AB211" s="13">
        <v>0.18564</v>
      </c>
      <c r="AC211" s="2"/>
      <c r="AD211" s="38" t="s">
        <v>457</v>
      </c>
    </row>
    <row r="212" spans="1:30" x14ac:dyDescent="0.2">
      <c r="A212" s="5" t="s">
        <v>65</v>
      </c>
      <c r="B212" s="37">
        <v>-1.4183486114627599E-2</v>
      </c>
      <c r="C212" s="37">
        <v>-3.4559688103716901E-3</v>
      </c>
      <c r="D212" s="37">
        <v>-1.32868573518924E-2</v>
      </c>
      <c r="E212" s="37">
        <v>-2.21001118833506E-2</v>
      </c>
      <c r="F212" s="37">
        <v>-2.5638113995641299E-2</v>
      </c>
      <c r="G212" s="37">
        <v>-3.6494405037164099E-2</v>
      </c>
      <c r="H212" s="37">
        <v>-3.6440655501050301E-2</v>
      </c>
      <c r="I212" s="37">
        <v>-4.9659165575145499E-2</v>
      </c>
      <c r="J212" s="37">
        <v>-3.4554772223230598E-2</v>
      </c>
      <c r="K212" s="37">
        <v>-1.84010225763051E-2</v>
      </c>
      <c r="L212" s="4">
        <v>9.90901609051697E-2</v>
      </c>
      <c r="M212" s="4">
        <v>9.9948455108585896E-2</v>
      </c>
      <c r="N212" s="4">
        <v>9.9891352844917805E-2</v>
      </c>
      <c r="O212" s="4">
        <v>9.9013183490487405E-2</v>
      </c>
      <c r="P212" s="4">
        <v>0.100187799001231</v>
      </c>
      <c r="Q212" s="4">
        <v>9.9801392346964196E-2</v>
      </c>
      <c r="R212" s="4">
        <v>0.100798804081959</v>
      </c>
      <c r="S212" s="4">
        <v>9.8628785678269895E-2</v>
      </c>
      <c r="T212" s="4">
        <v>9.9134152524696997E-2</v>
      </c>
      <c r="U212" s="4">
        <v>0.100735386137949</v>
      </c>
      <c r="V212" s="13">
        <v>-2.5421455906877902E-2</v>
      </c>
      <c r="W212" s="13">
        <v>1.9236720228488099E-4</v>
      </c>
      <c r="X212" s="13">
        <v>9.9451594013892693E-3</v>
      </c>
      <c r="Y212" s="13">
        <v>1.01567633239026E-2</v>
      </c>
      <c r="Z212" s="13">
        <v>0.10078076862131299</v>
      </c>
      <c r="AA212" s="13">
        <v>-0.25224510841349002</v>
      </c>
      <c r="AB212" s="13">
        <v>0.80084999999999995</v>
      </c>
      <c r="AC212" s="2"/>
      <c r="AD212" s="38" t="s">
        <v>458</v>
      </c>
    </row>
    <row r="213" spans="1:30" x14ac:dyDescent="0.2">
      <c r="A213" s="5" t="s">
        <v>5</v>
      </c>
      <c r="B213" s="37">
        <v>-9.54127984848024E-2</v>
      </c>
      <c r="C213" s="37">
        <v>-0.11149918609718799</v>
      </c>
      <c r="D213" s="37">
        <v>-9.0654403434492797E-2</v>
      </c>
      <c r="E213" s="37">
        <v>-6.9786204634851204E-2</v>
      </c>
      <c r="F213" s="37">
        <v>-0.118203243520959</v>
      </c>
      <c r="G213" s="37">
        <v>-8.5741805408144408E-3</v>
      </c>
      <c r="H213" s="37">
        <v>-4.7625678955475099E-2</v>
      </c>
      <c r="I213" s="37">
        <v>2.1245821673047699E-2</v>
      </c>
      <c r="J213" s="37">
        <v>-3.1283766161385201E-2</v>
      </c>
      <c r="K213" s="37">
        <v>-9.7671293133659701E-2</v>
      </c>
      <c r="L213" s="4">
        <v>0.13371860198301899</v>
      </c>
      <c r="M213" s="4">
        <v>0.13288814459884499</v>
      </c>
      <c r="N213" s="4">
        <v>0.13412477170293099</v>
      </c>
      <c r="O213" s="4">
        <v>0.137459036512871</v>
      </c>
      <c r="P213" s="4">
        <v>0.13307785344123599</v>
      </c>
      <c r="Q213" s="4">
        <v>0.14199260374331299</v>
      </c>
      <c r="R213" s="4">
        <v>0.14065350131357299</v>
      </c>
      <c r="S213" s="4">
        <v>0.14166329326962199</v>
      </c>
      <c r="T213" s="4">
        <v>0.140631098857711</v>
      </c>
      <c r="U213" s="4">
        <v>0.13575102520716401</v>
      </c>
      <c r="V213" s="13">
        <v>-6.4946493329057997E-2</v>
      </c>
      <c r="W213" s="13">
        <v>2.1918894433355799E-3</v>
      </c>
      <c r="X213" s="13">
        <v>1.88353322091445E-2</v>
      </c>
      <c r="Y213" s="13">
        <v>2.1246410596813699E-2</v>
      </c>
      <c r="Z213" s="13">
        <v>0.14576148529983399</v>
      </c>
      <c r="AA213" s="13">
        <v>-0.44556690126655901</v>
      </c>
      <c r="AB213" s="13">
        <v>0.65590999999999999</v>
      </c>
      <c r="AC213" s="2"/>
      <c r="AD213" s="38" t="s">
        <v>459</v>
      </c>
    </row>
    <row r="214" spans="1:30" x14ac:dyDescent="0.2">
      <c r="A214" s="5" t="s">
        <v>66</v>
      </c>
      <c r="B214" s="37">
        <v>4.8460711220494397E-2</v>
      </c>
      <c r="C214" s="37">
        <v>5.7417446208314897E-2</v>
      </c>
      <c r="D214" s="37">
        <v>4.7302529970545501E-2</v>
      </c>
      <c r="E214" s="37">
        <v>8.2767945847301599E-2</v>
      </c>
      <c r="F214" s="37">
        <v>3.5738822826958998E-2</v>
      </c>
      <c r="G214" s="37">
        <v>0.104530010364739</v>
      </c>
      <c r="H214" s="37">
        <v>8.6391545338914605E-2</v>
      </c>
      <c r="I214" s="37">
        <v>0.129899812074107</v>
      </c>
      <c r="J214" s="37">
        <v>9.5602063025912398E-2</v>
      </c>
      <c r="K214" s="37">
        <v>4.6399648418608899E-2</v>
      </c>
      <c r="L214" s="4">
        <v>0.117096962623417</v>
      </c>
      <c r="M214" s="4">
        <v>0.117629507861441</v>
      </c>
      <c r="N214" s="4">
        <v>0.117711891080411</v>
      </c>
      <c r="O214" s="4">
        <v>0.118127728344952</v>
      </c>
      <c r="P214" s="4">
        <v>0.11743358369634101</v>
      </c>
      <c r="Q214" s="4">
        <v>0.120106686040976</v>
      </c>
      <c r="R214" s="4">
        <v>0.120328350258624</v>
      </c>
      <c r="S214" s="4">
        <v>0.119264673763227</v>
      </c>
      <c r="T214" s="4">
        <v>0.11921396318491401</v>
      </c>
      <c r="U214" s="4">
        <v>0.11880394049209</v>
      </c>
      <c r="V214" s="13">
        <v>7.3451053529589694E-2</v>
      </c>
      <c r="W214" s="13">
        <v>9.5740242793720498E-4</v>
      </c>
      <c r="X214" s="13">
        <v>1.4060423147104401E-2</v>
      </c>
      <c r="Y214" s="13">
        <v>1.5113565817835401E-2</v>
      </c>
      <c r="Z214" s="13">
        <v>0.12293724341238201</v>
      </c>
      <c r="AA214" s="13">
        <v>0.59746787459032602</v>
      </c>
      <c r="AB214" s="13">
        <v>0.55020000000000002</v>
      </c>
      <c r="AC214" s="2"/>
      <c r="AD214" s="38" t="s">
        <v>460</v>
      </c>
    </row>
    <row r="215" spans="1:30" x14ac:dyDescent="0.2">
      <c r="A215" s="5" t="s">
        <v>67</v>
      </c>
      <c r="B215" s="37">
        <v>-0.132890023357885</v>
      </c>
      <c r="C215" s="37">
        <v>-0.14709701717852799</v>
      </c>
      <c r="D215" s="37">
        <v>-0.12841569030904801</v>
      </c>
      <c r="E215" s="37">
        <v>-0.108106410360208</v>
      </c>
      <c r="F215" s="37">
        <v>-0.14217338565460799</v>
      </c>
      <c r="G215" s="37">
        <v>-8.3663873890037099E-2</v>
      </c>
      <c r="H215" s="37">
        <v>-0.102587228467131</v>
      </c>
      <c r="I215" s="37">
        <v>-6.2408021142976403E-2</v>
      </c>
      <c r="J215" s="37">
        <v>-8.69757648379509E-2</v>
      </c>
      <c r="K215" s="37">
        <v>-0.13168722040235301</v>
      </c>
      <c r="L215" s="4">
        <v>9.13583092581252E-2</v>
      </c>
      <c r="M215" s="4">
        <v>9.1895505412627698E-2</v>
      </c>
      <c r="N215" s="4">
        <v>9.1826945325553799E-2</v>
      </c>
      <c r="O215" s="4">
        <v>9.1926527989960399E-2</v>
      </c>
      <c r="P215" s="4">
        <v>9.1471171330075707E-2</v>
      </c>
      <c r="Q215" s="4">
        <v>9.2890392123980398E-2</v>
      </c>
      <c r="R215" s="4">
        <v>9.3476852311003999E-2</v>
      </c>
      <c r="S215" s="4">
        <v>9.1752660665594205E-2</v>
      </c>
      <c r="T215" s="4">
        <v>9.2302747337103003E-2</v>
      </c>
      <c r="U215" s="4">
        <v>9.2638778045630699E-2</v>
      </c>
      <c r="V215" s="13">
        <v>-0.112600463560073</v>
      </c>
      <c r="W215" s="13">
        <v>8.0270621408245395E-4</v>
      </c>
      <c r="X215" s="13">
        <v>8.4927612176053293E-3</v>
      </c>
      <c r="Y215" s="13">
        <v>9.3757380530960308E-3</v>
      </c>
      <c r="Z215" s="13">
        <v>9.68283948699762E-2</v>
      </c>
      <c r="AA215" s="13">
        <v>-1.1628868134318999</v>
      </c>
      <c r="AB215" s="13">
        <v>0.24487999999999999</v>
      </c>
      <c r="AC215" s="2"/>
      <c r="AD215" s="38" t="s">
        <v>461</v>
      </c>
    </row>
    <row r="216" spans="1:30" x14ac:dyDescent="0.2">
      <c r="A216" s="5" t="s">
        <v>4</v>
      </c>
      <c r="B216" s="37">
        <v>3.7817380363182301E-2</v>
      </c>
      <c r="C216" s="37">
        <v>7.6237436187504603E-3</v>
      </c>
      <c r="D216" s="37">
        <v>3.51737743518932E-2</v>
      </c>
      <c r="E216" s="37">
        <v>3.5975033202606699E-2</v>
      </c>
      <c r="F216" s="37">
        <v>2.6776330827415401E-2</v>
      </c>
      <c r="G216" s="37">
        <v>4.3880429090339998E-2</v>
      </c>
      <c r="H216" s="37">
        <v>4.07720179889597E-2</v>
      </c>
      <c r="I216" s="37">
        <v>4.49683789943746E-2</v>
      </c>
      <c r="J216" s="37">
        <v>3.6502104894547902E-2</v>
      </c>
      <c r="K216" s="37">
        <v>3.30213940515292E-2</v>
      </c>
      <c r="L216" s="4">
        <v>8.6207284487569702E-2</v>
      </c>
      <c r="M216" s="4">
        <v>8.6562935114454398E-2</v>
      </c>
      <c r="N216" s="4">
        <v>8.6747381342782495E-2</v>
      </c>
      <c r="O216" s="4">
        <v>8.6985234397157593E-2</v>
      </c>
      <c r="P216" s="4">
        <v>8.6982718918628799E-2</v>
      </c>
      <c r="Q216" s="4">
        <v>8.7909985855072398E-2</v>
      </c>
      <c r="R216" s="4">
        <v>8.8725518013574894E-2</v>
      </c>
      <c r="S216" s="4">
        <v>8.6406315097278794E-2</v>
      </c>
      <c r="T216" s="4">
        <v>8.7322974997561295E-2</v>
      </c>
      <c r="U216" s="4">
        <v>8.7700461981017303E-2</v>
      </c>
      <c r="V216" s="13">
        <v>3.4251058738359999E-2</v>
      </c>
      <c r="W216" s="13">
        <v>1.1534617002700301E-4</v>
      </c>
      <c r="X216" s="13">
        <v>7.5965477640400798E-3</v>
      </c>
      <c r="Y216" s="13">
        <v>7.7234285510697897E-3</v>
      </c>
      <c r="Z216" s="13">
        <v>8.7883039040930894E-2</v>
      </c>
      <c r="AA216" s="13">
        <v>0.38973457349839402</v>
      </c>
      <c r="AB216" s="13">
        <v>0.69672999999999996</v>
      </c>
      <c r="AC216" s="2"/>
      <c r="AD216" s="38" t="s">
        <v>462</v>
      </c>
    </row>
    <row r="217" spans="1:30" x14ac:dyDescent="0.2">
      <c r="A217" s="5" t="s">
        <v>3</v>
      </c>
      <c r="B217" s="37">
        <v>-2.21842762025697E-2</v>
      </c>
      <c r="C217" s="37">
        <v>-4.2442862683079799E-2</v>
      </c>
      <c r="D217" s="37">
        <v>-2.89396001746581E-2</v>
      </c>
      <c r="E217" s="37">
        <v>2.5962930685881E-2</v>
      </c>
      <c r="F217" s="37">
        <v>-2.5908693120807701E-2</v>
      </c>
      <c r="G217" s="37">
        <v>7.8173038839306305E-2</v>
      </c>
      <c r="H217" s="37">
        <v>4.6593593937075899E-2</v>
      </c>
      <c r="I217" s="37">
        <v>9.8558383836612001E-2</v>
      </c>
      <c r="J217" s="37">
        <v>6.5434577194971297E-2</v>
      </c>
      <c r="K217" s="37">
        <v>-5.3634421242426504E-3</v>
      </c>
      <c r="L217" s="4">
        <v>0.121655600156526</v>
      </c>
      <c r="M217" s="4">
        <v>0.122313887790107</v>
      </c>
      <c r="N217" s="4">
        <v>0.122534075516124</v>
      </c>
      <c r="O217" s="4">
        <v>0.122097740739705</v>
      </c>
      <c r="P217" s="4">
        <v>0.122502720074534</v>
      </c>
      <c r="Q217" s="4">
        <v>0.12328377044017499</v>
      </c>
      <c r="R217" s="4">
        <v>0.124336795725679</v>
      </c>
      <c r="S217" s="4">
        <v>0.121657415389105</v>
      </c>
      <c r="T217" s="4">
        <v>0.122398427709368</v>
      </c>
      <c r="U217" s="4">
        <v>0.123642400527313</v>
      </c>
      <c r="V217" s="13">
        <v>1.8988365018848902E-2</v>
      </c>
      <c r="W217" s="13">
        <v>2.5752206306342098E-3</v>
      </c>
      <c r="X217" s="13">
        <v>1.5041801843608E-2</v>
      </c>
      <c r="Y217" s="13">
        <v>1.7874544537305699E-2</v>
      </c>
      <c r="Z217" s="13">
        <v>0.13369571622645801</v>
      </c>
      <c r="AA217" s="13">
        <v>0.142026727219036</v>
      </c>
      <c r="AB217" s="13">
        <v>0.88705999999999996</v>
      </c>
      <c r="AC217" s="2"/>
      <c r="AD217" s="38" t="s">
        <v>463</v>
      </c>
    </row>
    <row r="218" spans="1:30" x14ac:dyDescent="0.2">
      <c r="A218" s="2" t="s">
        <v>20</v>
      </c>
      <c r="B218" s="37" t="s">
        <v>68</v>
      </c>
      <c r="C218" s="37" t="s">
        <v>69</v>
      </c>
      <c r="D218" s="37" t="s">
        <v>70</v>
      </c>
      <c r="E218" s="37" t="s">
        <v>71</v>
      </c>
      <c r="F218" s="37" t="s">
        <v>72</v>
      </c>
      <c r="G218" s="37" t="s">
        <v>73</v>
      </c>
      <c r="H218" s="37" t="s">
        <v>74</v>
      </c>
      <c r="I218" s="37" t="s">
        <v>75</v>
      </c>
      <c r="J218" s="37" t="s">
        <v>76</v>
      </c>
      <c r="K218" s="37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28" t="s">
        <v>89</v>
      </c>
      <c r="X218" s="31" t="s">
        <v>106</v>
      </c>
    </row>
    <row r="219" spans="1:30" x14ac:dyDescent="0.2">
      <c r="A219" s="5" t="s">
        <v>309</v>
      </c>
      <c r="B219" s="37">
        <v>0.191084807973147</v>
      </c>
      <c r="C219" s="37">
        <v>0.21066779585074799</v>
      </c>
      <c r="D219" s="37">
        <v>0.196810439651248</v>
      </c>
      <c r="E219" s="37">
        <v>0.19343413929085199</v>
      </c>
      <c r="F219" s="37">
        <v>0.20148929415626801</v>
      </c>
      <c r="G219" s="37">
        <v>0.19580261171958799</v>
      </c>
      <c r="H219" s="37">
        <v>0.196872795669086</v>
      </c>
      <c r="I219" s="37">
        <v>0.194732537534134</v>
      </c>
      <c r="J219" s="37">
        <v>0.19314563267644899</v>
      </c>
      <c r="K219" s="37">
        <v>0.20018124909150201</v>
      </c>
      <c r="L219" s="4">
        <v>0.43713248331958399</v>
      </c>
      <c r="M219" s="4">
        <v>0.45898561616977501</v>
      </c>
      <c r="N219" s="4">
        <v>0.44363322649599701</v>
      </c>
      <c r="O219" s="4">
        <v>0.43981148153595601</v>
      </c>
      <c r="P219" s="4">
        <v>0.4488755887284</v>
      </c>
      <c r="Q219" s="4">
        <v>0.44249588892959002</v>
      </c>
      <c r="R219" s="4">
        <v>0.443703499725984</v>
      </c>
      <c r="S219" s="4">
        <v>0.441285097792951</v>
      </c>
      <c r="T219" s="4">
        <v>0.43948337019328598</v>
      </c>
      <c r="U219" s="4">
        <v>0.44741619225448498</v>
      </c>
      <c r="V219" s="13">
        <v>0.19742213036130199</v>
      </c>
      <c r="W219" s="28">
        <v>0.44428224451460102</v>
      </c>
      <c r="X219" s="31" t="s">
        <v>464</v>
      </c>
    </row>
    <row r="220" spans="1:30" x14ac:dyDescent="0.2">
      <c r="A220" s="5" t="s">
        <v>169</v>
      </c>
      <c r="B220" s="37">
        <v>1.39812513155258E-2</v>
      </c>
      <c r="C220" s="37">
        <v>1.7474494032606501E-2</v>
      </c>
      <c r="D220" s="37">
        <v>1.49011321649343E-2</v>
      </c>
      <c r="E220" s="37">
        <v>1.70898973829187E-2</v>
      </c>
      <c r="F220" s="37">
        <v>1.9651216765378399E-2</v>
      </c>
      <c r="G220" s="37">
        <v>9.9177482423471307E-3</v>
      </c>
      <c r="H220" s="37">
        <v>1.75892301793108E-2</v>
      </c>
      <c r="I220" s="37">
        <v>6.8925958312811703E-3</v>
      </c>
      <c r="J220" s="37">
        <v>1.1673732142142301E-2</v>
      </c>
      <c r="K220" s="37">
        <v>1.2959524071232201E-2</v>
      </c>
      <c r="L220" s="4">
        <v>0.11824234146669201</v>
      </c>
      <c r="M220" s="4">
        <v>0.13219112690572901</v>
      </c>
      <c r="N220" s="4">
        <v>0.122070193597513</v>
      </c>
      <c r="O220" s="4">
        <v>0.13072833427730501</v>
      </c>
      <c r="P220" s="4">
        <v>0.14018279767995201</v>
      </c>
      <c r="Q220" s="4">
        <v>9.9587892046910695E-2</v>
      </c>
      <c r="R220" s="4">
        <v>0.132624395113836</v>
      </c>
      <c r="S220" s="4">
        <v>8.3021658808296303E-2</v>
      </c>
      <c r="T220" s="4">
        <v>0.108045046819104</v>
      </c>
      <c r="U220" s="4">
        <v>0.113839905442829</v>
      </c>
      <c r="V220" s="13">
        <v>1.4213082212767699E-2</v>
      </c>
      <c r="W220" s="28">
        <v>0.11805336921581699</v>
      </c>
      <c r="X220" s="31" t="s">
        <v>465</v>
      </c>
    </row>
    <row r="221" spans="1:30" x14ac:dyDescent="0.2">
      <c r="A221" s="5" t="s">
        <v>61</v>
      </c>
      <c r="B221" s="37">
        <v>5.9967193319837499E-2</v>
      </c>
      <c r="C221" s="37">
        <v>6.8086983209792507E-2</v>
      </c>
      <c r="D221" s="37">
        <v>6.1541894934709497E-2</v>
      </c>
      <c r="E221" s="37">
        <v>6.5060554569820198E-2</v>
      </c>
      <c r="F221" s="37">
        <v>7.1566560272965804E-2</v>
      </c>
      <c r="G221" s="37">
        <v>6.4291551409011105E-2</v>
      </c>
      <c r="H221" s="37">
        <v>6.4033151177287306E-2</v>
      </c>
      <c r="I221" s="37">
        <v>5.3840440838619899E-2</v>
      </c>
      <c r="J221" s="37">
        <v>5.7581674258188102E-2</v>
      </c>
      <c r="K221" s="37">
        <v>6.8285843134316501E-2</v>
      </c>
      <c r="L221" s="4">
        <v>0.244881998766421</v>
      </c>
      <c r="M221" s="4">
        <v>0.26093482559787301</v>
      </c>
      <c r="N221" s="4">
        <v>0.248076389313271</v>
      </c>
      <c r="O221" s="4">
        <v>0.25506970531566497</v>
      </c>
      <c r="P221" s="4">
        <v>0.26751927084411298</v>
      </c>
      <c r="Q221" s="4">
        <v>0.253557787119645</v>
      </c>
      <c r="R221" s="4">
        <v>0.25304772509802798</v>
      </c>
      <c r="S221" s="4">
        <v>0.23203543013647701</v>
      </c>
      <c r="T221" s="4">
        <v>0.239961818334059</v>
      </c>
      <c r="U221" s="4">
        <v>0.26131560063324999</v>
      </c>
      <c r="V221" s="13">
        <v>6.3425584712454797E-2</v>
      </c>
      <c r="W221" s="28">
        <v>0.25164005511588</v>
      </c>
      <c r="X221" s="31" t="s">
        <v>466</v>
      </c>
    </row>
    <row r="222" spans="1:30" x14ac:dyDescent="0.2">
      <c r="A222" s="12" t="s">
        <v>21</v>
      </c>
      <c r="B222" s="14">
        <v>12685.07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30"/>
      <c r="X222" s="6"/>
      <c r="Y222" s="6"/>
      <c r="Z222" s="6"/>
      <c r="AA222" s="6"/>
      <c r="AB222" s="6"/>
      <c r="AC222" s="6"/>
      <c r="AD222" s="6"/>
    </row>
    <row r="225" spans="1:31" s="3" customFormat="1" ht="45" x14ac:dyDescent="0.2">
      <c r="A225" s="128" t="s">
        <v>316</v>
      </c>
      <c r="B225" s="129" t="s">
        <v>28</v>
      </c>
      <c r="C225" s="129" t="s">
        <v>29</v>
      </c>
      <c r="D225" s="129" t="s">
        <v>30</v>
      </c>
      <c r="E225" s="129" t="s">
        <v>31</v>
      </c>
      <c r="F225" s="129" t="s">
        <v>32</v>
      </c>
      <c r="G225" s="129" t="s">
        <v>33</v>
      </c>
      <c r="H225" s="129" t="s">
        <v>34</v>
      </c>
      <c r="I225" s="129" t="s">
        <v>35</v>
      </c>
      <c r="J225" s="129" t="s">
        <v>36</v>
      </c>
      <c r="K225" s="129" t="s">
        <v>37</v>
      </c>
      <c r="L225" s="130" t="s">
        <v>38</v>
      </c>
      <c r="M225" s="130" t="s">
        <v>39</v>
      </c>
      <c r="N225" s="130" t="s">
        <v>40</v>
      </c>
      <c r="O225" s="130" t="s">
        <v>41</v>
      </c>
      <c r="P225" s="130" t="s">
        <v>42</v>
      </c>
      <c r="Q225" s="130" t="s">
        <v>43</v>
      </c>
      <c r="R225" s="130" t="s">
        <v>44</v>
      </c>
      <c r="S225" s="130" t="s">
        <v>45</v>
      </c>
      <c r="T225" s="130" t="s">
        <v>46</v>
      </c>
      <c r="U225" s="130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130" t="s">
        <v>105</v>
      </c>
      <c r="AD225" s="131" t="s">
        <v>106</v>
      </c>
      <c r="AE225" s="127" t="s">
        <v>919</v>
      </c>
    </row>
    <row r="226" spans="1:31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  <c r="AC226" s="2"/>
      <c r="AD226" s="38"/>
    </row>
    <row r="227" spans="1:31" x14ac:dyDescent="0.2">
      <c r="A227" s="5" t="s">
        <v>27</v>
      </c>
      <c r="B227" s="37">
        <v>0.33198929017955903</v>
      </c>
      <c r="C227" s="37">
        <v>0.33031228609017799</v>
      </c>
      <c r="D227" s="37">
        <v>0.33465198466833501</v>
      </c>
      <c r="E227" s="37">
        <v>0.30899366829464597</v>
      </c>
      <c r="F227" s="37">
        <v>0.30365346826655099</v>
      </c>
      <c r="G227" s="37">
        <v>0.29513985657560698</v>
      </c>
      <c r="H227" s="37">
        <v>0.31487524877673601</v>
      </c>
      <c r="I227" s="37">
        <v>0.33994328919371702</v>
      </c>
      <c r="J227" s="37">
        <v>0.343893612780932</v>
      </c>
      <c r="K227" s="37">
        <v>0.311793650312991</v>
      </c>
      <c r="L227" s="4">
        <v>0.22240694123091001</v>
      </c>
      <c r="M227" s="4">
        <v>0.22347039670681601</v>
      </c>
      <c r="N227" s="4">
        <v>0.222583088344395</v>
      </c>
      <c r="O227" s="4">
        <v>0.22241257974068801</v>
      </c>
      <c r="P227" s="4">
        <v>0.22297269605850401</v>
      </c>
      <c r="Q227" s="4">
        <v>0.222852652745512</v>
      </c>
      <c r="R227" s="4">
        <v>0.22308168683191301</v>
      </c>
      <c r="S227" s="4">
        <v>0.22226937763465399</v>
      </c>
      <c r="T227" s="4">
        <v>0.222786432159292</v>
      </c>
      <c r="U227" s="4">
        <v>0.222931172680678</v>
      </c>
      <c r="V227" s="13">
        <v>0.32152463551392502</v>
      </c>
      <c r="W227" s="13">
        <v>2.7890486421230102E-4</v>
      </c>
      <c r="X227" s="13">
        <v>4.9629579792005503E-2</v>
      </c>
      <c r="Y227" s="13">
        <v>4.9936375142639003E-2</v>
      </c>
      <c r="Z227" s="13">
        <v>0.22346448295565699</v>
      </c>
      <c r="AA227" s="13">
        <v>1.4388176199692899</v>
      </c>
      <c r="AB227" s="13">
        <v>0.1502</v>
      </c>
      <c r="AC227" s="2"/>
      <c r="AD227" s="38" t="s">
        <v>467</v>
      </c>
    </row>
    <row r="228" spans="1:31" x14ac:dyDescent="0.2">
      <c r="A228" s="5" t="s">
        <v>165</v>
      </c>
      <c r="B228" s="37">
        <v>1.9289704236690401E-2</v>
      </c>
      <c r="C228" s="37">
        <v>2.6746498347676301E-2</v>
      </c>
      <c r="D228" s="37">
        <v>3.47084317512742E-2</v>
      </c>
      <c r="E228" s="37">
        <v>1.22066538933527E-2</v>
      </c>
      <c r="F228" s="37">
        <v>9.7565036096672695E-3</v>
      </c>
      <c r="G228" s="37">
        <v>-1.8098965113641698E-2</v>
      </c>
      <c r="H228" s="37">
        <v>2.5431172579466902E-3</v>
      </c>
      <c r="I228" s="37">
        <v>2.0014497678672201E-2</v>
      </c>
      <c r="J228" s="37">
        <v>3.06063318030112E-2</v>
      </c>
      <c r="K228" s="37">
        <v>1.55296586223707E-2</v>
      </c>
      <c r="L228" s="4">
        <v>3.31980325696822E-2</v>
      </c>
      <c r="M228" s="4">
        <v>3.5624959463279503E-2</v>
      </c>
      <c r="N228" s="4">
        <v>3.3678906630101597E-2</v>
      </c>
      <c r="O228" s="4">
        <v>3.4822705135354001E-2</v>
      </c>
      <c r="P228" s="4">
        <v>3.6526706993310898E-2</v>
      </c>
      <c r="Q228" s="4">
        <v>3.1319295401661798E-2</v>
      </c>
      <c r="R228" s="4">
        <v>3.4619974592884198E-2</v>
      </c>
      <c r="S228" s="4">
        <v>2.9756134015737599E-2</v>
      </c>
      <c r="T228" s="4">
        <v>3.16654856381565E-2</v>
      </c>
      <c r="U228" s="4">
        <v>3.2696422199242202E-2</v>
      </c>
      <c r="V228" s="13">
        <v>1.5330243208702E-2</v>
      </c>
      <c r="W228" s="13">
        <v>2.3318991509750701E-4</v>
      </c>
      <c r="X228" s="13">
        <v>1.1188964393938499E-3</v>
      </c>
      <c r="Y228" s="13">
        <v>1.37540534600111E-3</v>
      </c>
      <c r="Z228" s="13">
        <v>3.70864577170847E-2</v>
      </c>
      <c r="AA228" s="13">
        <v>0.41336498960481199</v>
      </c>
      <c r="AB228" s="13">
        <v>0.67934000000000005</v>
      </c>
      <c r="AC228" s="2"/>
      <c r="AD228" s="38" t="s">
        <v>468</v>
      </c>
    </row>
    <row r="229" spans="1:31" x14ac:dyDescent="0.2">
      <c r="A229" s="5" t="s">
        <v>55</v>
      </c>
      <c r="B229" s="37">
        <v>0.37646688625512198</v>
      </c>
      <c r="C229" s="37">
        <v>0.37493756425806501</v>
      </c>
      <c r="D229" s="37">
        <v>0.37550158854689297</v>
      </c>
      <c r="E229" s="37">
        <v>0.37694722640585199</v>
      </c>
      <c r="F229" s="37">
        <v>0.37728060237690603</v>
      </c>
      <c r="G229" s="37">
        <v>0.38080952033486098</v>
      </c>
      <c r="H229" s="37">
        <v>0.37778552355501899</v>
      </c>
      <c r="I229" s="37">
        <v>0.375076988289752</v>
      </c>
      <c r="J229" s="37">
        <v>0.373320591930907</v>
      </c>
      <c r="K229" s="37">
        <v>0.375136034286776</v>
      </c>
      <c r="L229" s="4">
        <v>5.2132079720833099E-2</v>
      </c>
      <c r="M229" s="4">
        <v>5.2173850763956003E-2</v>
      </c>
      <c r="N229" s="4">
        <v>5.2129945812859402E-2</v>
      </c>
      <c r="O229" s="4">
        <v>5.2137448902026998E-2</v>
      </c>
      <c r="P229" s="4">
        <v>5.21293730240538E-2</v>
      </c>
      <c r="Q229" s="4">
        <v>5.2156963451421297E-2</v>
      </c>
      <c r="R229" s="4">
        <v>5.2146143650872598E-2</v>
      </c>
      <c r="S229" s="4">
        <v>5.2158221137381E-2</v>
      </c>
      <c r="T229" s="4">
        <v>5.2167432780184098E-2</v>
      </c>
      <c r="U229" s="4">
        <v>5.21622583288733E-2</v>
      </c>
      <c r="V229" s="13">
        <v>0.37632625262401498</v>
      </c>
      <c r="W229" s="13">
        <v>4.2405704678926603E-6</v>
      </c>
      <c r="X229" s="13">
        <v>2.7195572203092301E-3</v>
      </c>
      <c r="Y229" s="13">
        <v>2.7242218478239202E-3</v>
      </c>
      <c r="Z229" s="13">
        <v>5.2194078666299999E-2</v>
      </c>
      <c r="AA229" s="13">
        <v>7.2101330695007899</v>
      </c>
      <c r="AB229" s="13">
        <v>0</v>
      </c>
      <c r="AC229" s="2" t="s">
        <v>1</v>
      </c>
      <c r="AD229" s="38" t="s">
        <v>438</v>
      </c>
    </row>
    <row r="230" spans="1:31" x14ac:dyDescent="0.2">
      <c r="A230" s="5" t="s">
        <v>56</v>
      </c>
      <c r="B230" s="37">
        <v>-0.300883179645971</v>
      </c>
      <c r="C230" s="37">
        <v>-0.30391061290425903</v>
      </c>
      <c r="D230" s="37">
        <v>-0.30128551899380601</v>
      </c>
      <c r="E230" s="37">
        <v>-0.30450249851942601</v>
      </c>
      <c r="F230" s="37">
        <v>-0.30072926338134198</v>
      </c>
      <c r="G230" s="37">
        <v>-0.308449300626087</v>
      </c>
      <c r="H230" s="37">
        <v>-0.30760449585735999</v>
      </c>
      <c r="I230" s="37">
        <v>-0.30100368077915401</v>
      </c>
      <c r="J230" s="37">
        <v>-0.301971683857164</v>
      </c>
      <c r="K230" s="37">
        <v>-0.30174025069278898</v>
      </c>
      <c r="L230" s="4">
        <v>5.1457602272394501E-2</v>
      </c>
      <c r="M230" s="4">
        <v>5.15150049067266E-2</v>
      </c>
      <c r="N230" s="4">
        <v>5.1469952660762097E-2</v>
      </c>
      <c r="O230" s="4">
        <v>5.1485464524038897E-2</v>
      </c>
      <c r="P230" s="4">
        <v>5.1496402102912203E-2</v>
      </c>
      <c r="Q230" s="4">
        <v>5.1467842257826101E-2</v>
      </c>
      <c r="R230" s="4">
        <v>5.1497854469141097E-2</v>
      </c>
      <c r="S230" s="4">
        <v>5.1479472366754403E-2</v>
      </c>
      <c r="T230" s="4">
        <v>5.1439819319262399E-2</v>
      </c>
      <c r="U230" s="4">
        <v>5.1475123426289002E-2</v>
      </c>
      <c r="V230" s="13">
        <v>-0.30320804852573602</v>
      </c>
      <c r="W230" s="13">
        <v>8.0840495940985397E-6</v>
      </c>
      <c r="X230" s="13">
        <v>2.6500316295976802E-3</v>
      </c>
      <c r="Y230" s="13">
        <v>2.6589240841511899E-3</v>
      </c>
      <c r="Z230" s="13">
        <v>5.1564756221194198E-2</v>
      </c>
      <c r="AA230" s="13">
        <v>-5.8801412194228702</v>
      </c>
      <c r="AB230" s="13">
        <v>0</v>
      </c>
      <c r="AC230" s="2" t="s">
        <v>1</v>
      </c>
      <c r="AD230" s="38" t="s">
        <v>469</v>
      </c>
    </row>
    <row r="231" spans="1:31" x14ac:dyDescent="0.2">
      <c r="A231" s="5" t="s">
        <v>57</v>
      </c>
      <c r="B231" s="37">
        <v>0.116764879679035</v>
      </c>
      <c r="C231" s="37">
        <v>0.12007949886404699</v>
      </c>
      <c r="D231" s="37">
        <v>0.118134632093571</v>
      </c>
      <c r="E231" s="37">
        <v>0.11923589656302799</v>
      </c>
      <c r="F231" s="37">
        <v>0.12231719047789</v>
      </c>
      <c r="G231" s="37">
        <v>0.118560483218262</v>
      </c>
      <c r="H231" s="37">
        <v>0.11905959526852</v>
      </c>
      <c r="I231" s="37">
        <v>0.116653967489144</v>
      </c>
      <c r="J231" s="37">
        <v>0.116628325451774</v>
      </c>
      <c r="K231" s="37">
        <v>0.118550646916531</v>
      </c>
      <c r="L231" s="4">
        <v>5.4198886112322597E-2</v>
      </c>
      <c r="M231" s="4">
        <v>5.4205414845492003E-2</v>
      </c>
      <c r="N231" s="4">
        <v>5.42086517433083E-2</v>
      </c>
      <c r="O231" s="4">
        <v>5.4236023341921999E-2</v>
      </c>
      <c r="P231" s="4">
        <v>5.42384789824647E-2</v>
      </c>
      <c r="Q231" s="4">
        <v>5.4192924954755299E-2</v>
      </c>
      <c r="R231" s="4">
        <v>5.4216226681272101E-2</v>
      </c>
      <c r="S231" s="4">
        <v>5.4180054857227801E-2</v>
      </c>
      <c r="T231" s="4">
        <v>5.4216105837367502E-2</v>
      </c>
      <c r="U231" s="4">
        <v>5.41923441655877E-2</v>
      </c>
      <c r="V231" s="13">
        <v>0.11859851160218</v>
      </c>
      <c r="W231" s="13">
        <v>3.0983073639041401E-6</v>
      </c>
      <c r="X231" s="13">
        <v>2.9385630001861601E-3</v>
      </c>
      <c r="Y231" s="13">
        <v>2.9419711382864598E-3</v>
      </c>
      <c r="Z231" s="13">
        <v>5.4239940434023901E-2</v>
      </c>
      <c r="AA231" s="13">
        <v>2.1865531313855402</v>
      </c>
      <c r="AB231" s="13">
        <v>2.878E-2</v>
      </c>
      <c r="AC231" s="2" t="s">
        <v>22</v>
      </c>
      <c r="AD231" s="38" t="s">
        <v>470</v>
      </c>
    </row>
    <row r="232" spans="1:31" x14ac:dyDescent="0.2">
      <c r="A232" s="5" t="s">
        <v>58</v>
      </c>
      <c r="B232" s="37">
        <v>0.43106082945987101</v>
      </c>
      <c r="C232" s="37">
        <v>0.43947279704262698</v>
      </c>
      <c r="D232" s="37">
        <v>0.43535120802352301</v>
      </c>
      <c r="E232" s="37">
        <v>0.45054376874334201</v>
      </c>
      <c r="F232" s="37">
        <v>0.45589419670916598</v>
      </c>
      <c r="G232" s="37">
        <v>0.46198635834926299</v>
      </c>
      <c r="H232" s="37">
        <v>0.44633533401831899</v>
      </c>
      <c r="I232" s="37">
        <v>0.43282376442155901</v>
      </c>
      <c r="J232" s="37">
        <v>0.42181852959625199</v>
      </c>
      <c r="K232" s="37">
        <v>0.45480900484182801</v>
      </c>
      <c r="L232" s="4">
        <v>0.19670316029889801</v>
      </c>
      <c r="M232" s="4">
        <v>0.19674097542743799</v>
      </c>
      <c r="N232" s="4">
        <v>0.196391897038631</v>
      </c>
      <c r="O232" s="4">
        <v>0.19654461622345901</v>
      </c>
      <c r="P232" s="4">
        <v>0.196697244642698</v>
      </c>
      <c r="Q232" s="4">
        <v>0.19708058717483201</v>
      </c>
      <c r="R232" s="4">
        <v>0.19705692579679801</v>
      </c>
      <c r="S232" s="4">
        <v>0.196523479310762</v>
      </c>
      <c r="T232" s="4">
        <v>0.19720216281671599</v>
      </c>
      <c r="U232" s="4">
        <v>0.19641649892911101</v>
      </c>
      <c r="V232" s="13">
        <v>0.44300957912057498</v>
      </c>
      <c r="W232" s="13">
        <v>1.6665845792976201E-4</v>
      </c>
      <c r="X232" s="13">
        <v>3.8705031595983097E-2</v>
      </c>
      <c r="Y232" s="13">
        <v>3.88883558997059E-2</v>
      </c>
      <c r="Z232" s="13">
        <v>0.19720130805779601</v>
      </c>
      <c r="AA232" s="13">
        <v>2.2464839786495601</v>
      </c>
      <c r="AB232" s="13">
        <v>2.4670000000000001E-2</v>
      </c>
      <c r="AC232" s="2" t="s">
        <v>22</v>
      </c>
      <c r="AD232" s="38" t="s">
        <v>471</v>
      </c>
    </row>
    <row r="233" spans="1:31" x14ac:dyDescent="0.2">
      <c r="A233" s="5" t="s">
        <v>59</v>
      </c>
      <c r="B233" s="37">
        <v>3.7795538784397301E-2</v>
      </c>
      <c r="C233" s="37">
        <v>4.63591234295248E-2</v>
      </c>
      <c r="D233" s="37">
        <v>4.6276111749487599E-2</v>
      </c>
      <c r="E233" s="37">
        <v>5.01751365083049E-2</v>
      </c>
      <c r="F233" s="37">
        <v>5.8137181769487997E-2</v>
      </c>
      <c r="G233" s="37">
        <v>5.2382507885344799E-2</v>
      </c>
      <c r="H233" s="37">
        <v>4.2646310508675303E-2</v>
      </c>
      <c r="I233" s="37">
        <v>3.9744878142481101E-2</v>
      </c>
      <c r="J233" s="37">
        <v>2.91586829789434E-2</v>
      </c>
      <c r="K233" s="37">
        <v>6.08725514624101E-2</v>
      </c>
      <c r="L233" s="4">
        <v>0.19385267673692999</v>
      </c>
      <c r="M233" s="4">
        <v>0.19377897365434599</v>
      </c>
      <c r="N233" s="4">
        <v>0.19351279712359801</v>
      </c>
      <c r="O233" s="4">
        <v>0.19370261580140399</v>
      </c>
      <c r="P233" s="4">
        <v>0.19373887454261601</v>
      </c>
      <c r="Q233" s="4">
        <v>0.194100098223317</v>
      </c>
      <c r="R233" s="4">
        <v>0.19409976400631199</v>
      </c>
      <c r="S233" s="4">
        <v>0.19372080834709299</v>
      </c>
      <c r="T233" s="4">
        <v>0.19424676649830899</v>
      </c>
      <c r="U233" s="4">
        <v>0.19353734850941801</v>
      </c>
      <c r="V233" s="13">
        <v>4.6354802321905697E-2</v>
      </c>
      <c r="W233" s="13">
        <v>9.1881714003925804E-5</v>
      </c>
      <c r="X233" s="13">
        <v>3.7569763810391198E-2</v>
      </c>
      <c r="Y233" s="13">
        <v>3.7670833695795498E-2</v>
      </c>
      <c r="Z233" s="13">
        <v>0.194089756802866</v>
      </c>
      <c r="AA233" s="13">
        <v>0.238831781158795</v>
      </c>
      <c r="AB233" s="13">
        <v>0.81123999999999996</v>
      </c>
      <c r="AC233" s="2"/>
      <c r="AD233" s="38" t="s">
        <v>472</v>
      </c>
    </row>
    <row r="234" spans="1:31" x14ac:dyDescent="0.2">
      <c r="A234" s="5" t="s">
        <v>60</v>
      </c>
      <c r="B234" s="37">
        <v>0.100157829655597</v>
      </c>
      <c r="C234" s="37">
        <v>0.102135513965078</v>
      </c>
      <c r="D234" s="37">
        <v>0.104027841268256</v>
      </c>
      <c r="E234" s="37">
        <v>0.117282541314859</v>
      </c>
      <c r="F234" s="37">
        <v>0.119482199988709</v>
      </c>
      <c r="G234" s="37">
        <v>0.12666181537867699</v>
      </c>
      <c r="H234" s="37">
        <v>0.11443823314961001</v>
      </c>
      <c r="I234" s="37">
        <v>0.10782984829390301</v>
      </c>
      <c r="J234" s="37">
        <v>0.10120668323206999</v>
      </c>
      <c r="K234" s="37">
        <v>0.121556611013628</v>
      </c>
      <c r="L234" s="4">
        <v>0.207791338580257</v>
      </c>
      <c r="M234" s="4">
        <v>0.20769246630589999</v>
      </c>
      <c r="N234" s="4">
        <v>0.20742323515237199</v>
      </c>
      <c r="O234" s="4">
        <v>0.20771606398857201</v>
      </c>
      <c r="P234" s="4">
        <v>0.20768704830683499</v>
      </c>
      <c r="Q234" s="4">
        <v>0.20810184056978401</v>
      </c>
      <c r="R234" s="4">
        <v>0.20816733353088099</v>
      </c>
      <c r="S234" s="4">
        <v>0.207649902709545</v>
      </c>
      <c r="T234" s="4">
        <v>0.20831699569211901</v>
      </c>
      <c r="U234" s="4">
        <v>0.20745495624011301</v>
      </c>
      <c r="V234" s="13">
        <v>0.11147791172603901</v>
      </c>
      <c r="W234" s="13">
        <v>9.2043519228899499E-5</v>
      </c>
      <c r="X234" s="13">
        <v>4.3180969915953799E-2</v>
      </c>
      <c r="Y234" s="13">
        <v>4.3282217787105601E-2</v>
      </c>
      <c r="Z234" s="13">
        <v>0.208043788148326</v>
      </c>
      <c r="AA234" s="13">
        <v>0.53583869395110095</v>
      </c>
      <c r="AB234" s="13">
        <v>0.59206999999999999</v>
      </c>
      <c r="AC234" s="2"/>
      <c r="AD234" s="38" t="s">
        <v>473</v>
      </c>
    </row>
    <row r="235" spans="1:31" x14ac:dyDescent="0.2">
      <c r="A235" s="5" t="s">
        <v>61</v>
      </c>
      <c r="B235" s="37">
        <v>0.54207418928673701</v>
      </c>
      <c r="C235" s="37">
        <v>0.54164847074435196</v>
      </c>
      <c r="D235" s="37">
        <v>0.54016399768662604</v>
      </c>
      <c r="E235" s="37">
        <v>0.54666334932187499</v>
      </c>
      <c r="F235" s="37">
        <v>0.54428431046866699</v>
      </c>
      <c r="G235" s="37">
        <v>0.54959710194181399</v>
      </c>
      <c r="H235" s="37">
        <v>0.54554215234787395</v>
      </c>
      <c r="I235" s="37">
        <v>0.54167650359193897</v>
      </c>
      <c r="J235" s="37">
        <v>0.54460352476680496</v>
      </c>
      <c r="K235" s="37">
        <v>0.54158843355511899</v>
      </c>
      <c r="L235" s="4">
        <v>6.9495321497349605E-2</v>
      </c>
      <c r="M235" s="4">
        <v>7.1795891507101001E-2</v>
      </c>
      <c r="N235" s="4">
        <v>7.0444577932893396E-2</v>
      </c>
      <c r="O235" s="4">
        <v>7.0519537899343301E-2</v>
      </c>
      <c r="P235" s="4">
        <v>7.2265169310976193E-2</v>
      </c>
      <c r="Q235" s="4">
        <v>7.0426622365157801E-2</v>
      </c>
      <c r="R235" s="4">
        <v>7.0663094743615207E-2</v>
      </c>
      <c r="S235" s="4">
        <v>6.9277642736017594E-2</v>
      </c>
      <c r="T235" s="4">
        <v>6.9290324841412093E-2</v>
      </c>
      <c r="U235" s="4">
        <v>7.2211797487267707E-2</v>
      </c>
      <c r="V235" s="13">
        <v>0.54378420337118105</v>
      </c>
      <c r="W235" s="13">
        <v>8.4384716806818695E-6</v>
      </c>
      <c r="X235" s="13">
        <v>4.9910214921083402E-3</v>
      </c>
      <c r="Y235" s="13">
        <v>5.0003038109570899E-3</v>
      </c>
      <c r="Z235" s="13">
        <v>7.07128263539019E-2</v>
      </c>
      <c r="AA235" s="13">
        <v>7.6900363259369904</v>
      </c>
      <c r="AB235" s="13">
        <v>0</v>
      </c>
      <c r="AC235" s="2" t="s">
        <v>1</v>
      </c>
      <c r="AD235" s="38" t="s">
        <v>474</v>
      </c>
    </row>
    <row r="236" spans="1:31" x14ac:dyDescent="0.2">
      <c r="A236" s="5" t="s">
        <v>2</v>
      </c>
      <c r="B236" s="37">
        <v>0.16780154150340401</v>
      </c>
      <c r="C236" s="37">
        <v>0.167663015865085</v>
      </c>
      <c r="D236" s="37">
        <v>0.167591795917609</v>
      </c>
      <c r="E236" s="37">
        <v>0.16803190043847099</v>
      </c>
      <c r="F236" s="37">
        <v>0.16761908901411501</v>
      </c>
      <c r="G236" s="37">
        <v>0.16866895330190501</v>
      </c>
      <c r="H236" s="37">
        <v>0.16844066919522399</v>
      </c>
      <c r="I236" s="37">
        <v>0.16787811468225999</v>
      </c>
      <c r="J236" s="37">
        <v>0.16812254999801099</v>
      </c>
      <c r="K236" s="37">
        <v>0.168077474434595</v>
      </c>
      <c r="L236" s="4">
        <v>7.2824641441633902E-3</v>
      </c>
      <c r="M236" s="4">
        <v>7.2837630814393097E-3</v>
      </c>
      <c r="N236" s="4">
        <v>7.2787964715224397E-3</v>
      </c>
      <c r="O236" s="4">
        <v>7.2880652864178398E-3</v>
      </c>
      <c r="P236" s="4">
        <v>7.2859727013753397E-3</v>
      </c>
      <c r="Q236" s="4">
        <v>7.2828001009130096E-3</v>
      </c>
      <c r="R236" s="4">
        <v>7.2883662884267201E-3</v>
      </c>
      <c r="S236" s="4">
        <v>7.2772705423539003E-3</v>
      </c>
      <c r="T236" s="4">
        <v>7.2756761306323201E-3</v>
      </c>
      <c r="U236" s="4">
        <v>7.2834739156209397E-3</v>
      </c>
      <c r="V236" s="13">
        <v>0.16798951043506799</v>
      </c>
      <c r="W236" s="13">
        <v>1.26905538090198E-7</v>
      </c>
      <c r="X236" s="13">
        <v>5.3037224298381599E-5</v>
      </c>
      <c r="Y236" s="13">
        <v>5.3176820390280802E-5</v>
      </c>
      <c r="Z236" s="13">
        <v>7.2922438515371103E-3</v>
      </c>
      <c r="AA236" s="13">
        <v>23.036737917048399</v>
      </c>
      <c r="AB236" s="13">
        <v>0</v>
      </c>
      <c r="AC236" s="2" t="s">
        <v>1</v>
      </c>
      <c r="AD236" s="38" t="s">
        <v>346</v>
      </c>
    </row>
    <row r="237" spans="1:31" x14ac:dyDescent="0.2">
      <c r="A237" s="5" t="s">
        <v>62</v>
      </c>
      <c r="B237" s="37">
        <v>-0.25967376465559899</v>
      </c>
      <c r="C237" s="37">
        <v>-0.257130423366837</v>
      </c>
      <c r="D237" s="37">
        <v>-0.25844492391192903</v>
      </c>
      <c r="E237" s="37">
        <v>-0.25586011568790301</v>
      </c>
      <c r="F237" s="37">
        <v>-0.25978275657854299</v>
      </c>
      <c r="G237" s="37">
        <v>-0.257563916321076</v>
      </c>
      <c r="H237" s="37">
        <v>-0.25990170050919598</v>
      </c>
      <c r="I237" s="37">
        <v>-0.25936864474669102</v>
      </c>
      <c r="J237" s="37">
        <v>-0.25889661683954102</v>
      </c>
      <c r="K237" s="37">
        <v>-0.26143859586542201</v>
      </c>
      <c r="L237" s="4">
        <v>0.101963403020642</v>
      </c>
      <c r="M237" s="4">
        <v>0.10196575247263601</v>
      </c>
      <c r="N237" s="4">
        <v>0.10195930535437001</v>
      </c>
      <c r="O237" s="4">
        <v>0.10202167800053701</v>
      </c>
      <c r="P237" s="4">
        <v>0.101986197469496</v>
      </c>
      <c r="Q237" s="4">
        <v>0.10203331528736399</v>
      </c>
      <c r="R237" s="4">
        <v>0.10203643656115401</v>
      </c>
      <c r="S237" s="4">
        <v>0.10201263150583099</v>
      </c>
      <c r="T237" s="4">
        <v>0.102038622712876</v>
      </c>
      <c r="U237" s="4">
        <v>0.10193592867512399</v>
      </c>
      <c r="V237" s="13">
        <v>-0.25880614584827399</v>
      </c>
      <c r="W237" s="13">
        <v>2.59132322869794E-6</v>
      </c>
      <c r="X237" s="13">
        <v>1.04030480318913E-2</v>
      </c>
      <c r="Y237" s="13">
        <v>1.0405898487442901E-2</v>
      </c>
      <c r="Z237" s="13">
        <v>0.102009305886487</v>
      </c>
      <c r="AA237" s="13">
        <v>-2.5370836866223301</v>
      </c>
      <c r="AB237" s="13">
        <v>1.1180000000000001E-2</v>
      </c>
      <c r="AC237" s="2" t="s">
        <v>22</v>
      </c>
      <c r="AD237" s="38" t="s">
        <v>382</v>
      </c>
    </row>
    <row r="238" spans="1:31" x14ac:dyDescent="0.2">
      <c r="A238" s="5" t="s">
        <v>63</v>
      </c>
      <c r="B238" s="37">
        <v>0.50728891680815003</v>
      </c>
      <c r="C238" s="37">
        <v>0.51192477762548005</v>
      </c>
      <c r="D238" s="37">
        <v>0.50336533547825801</v>
      </c>
      <c r="E238" s="37">
        <v>0.51533350884233897</v>
      </c>
      <c r="F238" s="37">
        <v>0.51529976982160897</v>
      </c>
      <c r="G238" s="37">
        <v>0.52557700670144103</v>
      </c>
      <c r="H238" s="37">
        <v>0.51624459737235795</v>
      </c>
      <c r="I238" s="37">
        <v>0.50265227384386901</v>
      </c>
      <c r="J238" s="37">
        <v>0.50231692006309003</v>
      </c>
      <c r="K238" s="37">
        <v>0.51007366203837201</v>
      </c>
      <c r="L238" s="4">
        <v>7.7763538380411695E-2</v>
      </c>
      <c r="M238" s="4">
        <v>7.7725101132081004E-2</v>
      </c>
      <c r="N238" s="4">
        <v>7.7637427463086897E-2</v>
      </c>
      <c r="O238" s="4">
        <v>7.7652220467205796E-2</v>
      </c>
      <c r="P238" s="4">
        <v>7.7721208148967894E-2</v>
      </c>
      <c r="Q238" s="4">
        <v>7.7628657083778599E-2</v>
      </c>
      <c r="R238" s="4">
        <v>7.7664437393813499E-2</v>
      </c>
      <c r="S238" s="4">
        <v>7.7636769757887594E-2</v>
      </c>
      <c r="T238" s="4">
        <v>7.7605539267963805E-2</v>
      </c>
      <c r="U238" s="4">
        <v>7.7766426451518295E-2</v>
      </c>
      <c r="V238" s="13">
        <v>0.511007676859497</v>
      </c>
      <c r="W238" s="13">
        <v>5.5123957966264597E-5</v>
      </c>
      <c r="X238" s="13">
        <v>6.0342060993021397E-3</v>
      </c>
      <c r="Y238" s="13">
        <v>6.0948424530650304E-3</v>
      </c>
      <c r="Z238" s="13">
        <v>7.8069471966095899E-2</v>
      </c>
      <c r="AA238" s="13">
        <v>6.5455505716936004</v>
      </c>
      <c r="AB238" s="13">
        <v>0</v>
      </c>
      <c r="AC238" s="2" t="s">
        <v>1</v>
      </c>
      <c r="AD238" s="38" t="s">
        <v>348</v>
      </c>
    </row>
    <row r="239" spans="1:31" x14ac:dyDescent="0.2">
      <c r="A239" s="5" t="s">
        <v>64</v>
      </c>
      <c r="B239" s="37">
        <v>5.3142889452705601E-2</v>
      </c>
      <c r="C239" s="37">
        <v>5.4577107110808799E-2</v>
      </c>
      <c r="D239" s="37">
        <v>5.0595422837587202E-2</v>
      </c>
      <c r="E239" s="37">
        <v>5.8903759877215897E-2</v>
      </c>
      <c r="F239" s="37">
        <v>5.6783496933506497E-2</v>
      </c>
      <c r="G239" s="37">
        <v>6.4334890210354295E-2</v>
      </c>
      <c r="H239" s="37">
        <v>6.0542797883564203E-2</v>
      </c>
      <c r="I239" s="37">
        <v>5.2112207343723703E-2</v>
      </c>
      <c r="J239" s="37">
        <v>5.3361426361458401E-2</v>
      </c>
      <c r="K239" s="37">
        <v>5.4108694247785798E-2</v>
      </c>
      <c r="L239" s="4">
        <v>7.4228771633295706E-2</v>
      </c>
      <c r="M239" s="4">
        <v>7.4207332074220297E-2</v>
      </c>
      <c r="N239" s="4">
        <v>7.4176321479563503E-2</v>
      </c>
      <c r="O239" s="4">
        <v>7.42385625890047E-2</v>
      </c>
      <c r="P239" s="4">
        <v>7.4225087452640004E-2</v>
      </c>
      <c r="Q239" s="4">
        <v>7.4232222510598106E-2</v>
      </c>
      <c r="R239" s="4">
        <v>7.4232421689262806E-2</v>
      </c>
      <c r="S239" s="4">
        <v>7.4231274080126003E-2</v>
      </c>
      <c r="T239" s="4">
        <v>7.4214591996015294E-2</v>
      </c>
      <c r="U239" s="4">
        <v>7.4221936776900393E-2</v>
      </c>
      <c r="V239" s="13">
        <v>5.5846269225870999E-2</v>
      </c>
      <c r="W239" s="13">
        <v>1.8218662664486802E-5</v>
      </c>
      <c r="X239" s="13">
        <v>5.50873520269582E-3</v>
      </c>
      <c r="Y239" s="13">
        <v>5.5287757316267597E-3</v>
      </c>
      <c r="Z239" s="13">
        <v>7.4355737718260595E-2</v>
      </c>
      <c r="AA239" s="13">
        <v>0.75106872636348099</v>
      </c>
      <c r="AB239" s="13">
        <v>0.45261000000000001</v>
      </c>
      <c r="AC239" s="2"/>
      <c r="AD239" s="38" t="s">
        <v>349</v>
      </c>
    </row>
    <row r="240" spans="1:31" x14ac:dyDescent="0.2">
      <c r="A240" s="2" t="s">
        <v>20</v>
      </c>
      <c r="B240" s="37" t="s">
        <v>68</v>
      </c>
      <c r="C240" s="37" t="s">
        <v>69</v>
      </c>
      <c r="D240" s="37" t="s">
        <v>70</v>
      </c>
      <c r="E240" s="37" t="s">
        <v>71</v>
      </c>
      <c r="F240" s="37" t="s">
        <v>72</v>
      </c>
      <c r="G240" s="37" t="s">
        <v>73</v>
      </c>
      <c r="H240" s="37" t="s">
        <v>74</v>
      </c>
      <c r="I240" s="37" t="s">
        <v>75</v>
      </c>
      <c r="J240" s="37" t="s">
        <v>76</v>
      </c>
      <c r="K240" s="37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28" t="s">
        <v>89</v>
      </c>
      <c r="X240" s="31" t="s">
        <v>106</v>
      </c>
    </row>
    <row r="241" spans="1:30" x14ac:dyDescent="0.2">
      <c r="A241" s="5" t="s">
        <v>309</v>
      </c>
      <c r="B241" s="37">
        <v>0.191388016193174</v>
      </c>
      <c r="C241" s="37">
        <v>0.205331075452586</v>
      </c>
      <c r="D241" s="37">
        <v>0.19851524002256299</v>
      </c>
      <c r="E241" s="37">
        <v>0.194225206075853</v>
      </c>
      <c r="F241" s="37">
        <v>0.20011480693705</v>
      </c>
      <c r="G241" s="37">
        <v>0.19432564895597401</v>
      </c>
      <c r="H241" s="37">
        <v>0.19710660990467799</v>
      </c>
      <c r="I241" s="37">
        <v>0.192946722782112</v>
      </c>
      <c r="J241" s="37">
        <v>0.19115753093339999</v>
      </c>
      <c r="K241" s="37">
        <v>0.20108781272398299</v>
      </c>
      <c r="L241" s="4">
        <v>0.43747916086731897</v>
      </c>
      <c r="M241" s="4">
        <v>0.45313472108478497</v>
      </c>
      <c r="N241" s="4">
        <v>0.44555049099127098</v>
      </c>
      <c r="O241" s="4">
        <v>0.44070988878836498</v>
      </c>
      <c r="P241" s="4">
        <v>0.44734193514251502</v>
      </c>
      <c r="Q241" s="4">
        <v>0.44082382984132601</v>
      </c>
      <c r="R241" s="4">
        <v>0.44396690181214798</v>
      </c>
      <c r="S241" s="4">
        <v>0.43925701221734897</v>
      </c>
      <c r="T241" s="4">
        <v>0.43721565723724898</v>
      </c>
      <c r="U241" s="4">
        <v>0.44842815781793099</v>
      </c>
      <c r="V241" s="13">
        <v>0.19661986699813699</v>
      </c>
      <c r="W241" s="28">
        <v>0.44339077558002599</v>
      </c>
      <c r="X241" s="31" t="s">
        <v>475</v>
      </c>
    </row>
    <row r="242" spans="1:30" x14ac:dyDescent="0.2">
      <c r="A242" s="5" t="s">
        <v>169</v>
      </c>
      <c r="B242" s="37">
        <v>1.15134154957394E-2</v>
      </c>
      <c r="C242" s="37">
        <v>1.60284598056026E-2</v>
      </c>
      <c r="D242" s="37">
        <v>1.20335757876838E-2</v>
      </c>
      <c r="E242" s="37">
        <v>1.40421362317116E-2</v>
      </c>
      <c r="F242" s="37">
        <v>1.7546848313461001E-2</v>
      </c>
      <c r="G242" s="37">
        <v>7.3828864922586904E-3</v>
      </c>
      <c r="H242" s="37">
        <v>1.3570197499705E-2</v>
      </c>
      <c r="I242" s="37">
        <v>5.4748659427952201E-3</v>
      </c>
      <c r="J242" s="37">
        <v>8.1059414317318102E-3</v>
      </c>
      <c r="K242" s="37">
        <v>9.9005686879496593E-3</v>
      </c>
      <c r="L242" s="4">
        <v>0.1073005847875</v>
      </c>
      <c r="M242" s="4">
        <v>0.126603553684731</v>
      </c>
      <c r="N242" s="4">
        <v>0.109697656254287</v>
      </c>
      <c r="O242" s="4">
        <v>0.118499519964055</v>
      </c>
      <c r="P242" s="4">
        <v>0.13246451718653199</v>
      </c>
      <c r="Q242" s="4">
        <v>8.5923724850932096E-2</v>
      </c>
      <c r="R242" s="4">
        <v>0.116491190652792</v>
      </c>
      <c r="S242" s="4">
        <v>7.3992337054557294E-2</v>
      </c>
      <c r="T242" s="4">
        <v>9.0033001903367701E-2</v>
      </c>
      <c r="U242" s="4">
        <v>9.9501601434095796E-2</v>
      </c>
      <c r="V242" s="13">
        <v>1.1559889568863901E-2</v>
      </c>
      <c r="W242" s="28">
        <v>0.106050768777285</v>
      </c>
      <c r="X242" s="31" t="s">
        <v>476</v>
      </c>
    </row>
    <row r="243" spans="1:30" x14ac:dyDescent="0.2">
      <c r="A243" s="5" t="s">
        <v>61</v>
      </c>
      <c r="B243" s="37">
        <v>7.0797831383970403E-2</v>
      </c>
      <c r="C243" s="37">
        <v>8.0102737465145402E-2</v>
      </c>
      <c r="D243" s="37">
        <v>7.4556433925938498E-2</v>
      </c>
      <c r="E243" s="37">
        <v>7.4636358149821905E-2</v>
      </c>
      <c r="F243" s="37">
        <v>8.1955490135392897E-2</v>
      </c>
      <c r="G243" s="37">
        <v>7.4362846374870895E-2</v>
      </c>
      <c r="H243" s="37">
        <v>7.5172129042201899E-2</v>
      </c>
      <c r="I243" s="37">
        <v>7.0600796942027394E-2</v>
      </c>
      <c r="J243" s="37">
        <v>6.9987238776501107E-2</v>
      </c>
      <c r="K243" s="37">
        <v>8.1849885782456805E-2</v>
      </c>
      <c r="L243" s="4">
        <v>0.26607861880273398</v>
      </c>
      <c r="M243" s="4">
        <v>0.28302427009913</v>
      </c>
      <c r="N243" s="4">
        <v>0.27305024066266398</v>
      </c>
      <c r="O243" s="4">
        <v>0.27319655588938502</v>
      </c>
      <c r="P243" s="4">
        <v>0.28627869312156801</v>
      </c>
      <c r="Q243" s="4">
        <v>0.272695519535747</v>
      </c>
      <c r="R243" s="4">
        <v>0.274175361843842</v>
      </c>
      <c r="S243" s="4">
        <v>0.26570810477293999</v>
      </c>
      <c r="T243" s="4">
        <v>0.264551013561659</v>
      </c>
      <c r="U243" s="4">
        <v>0.28609419040319001</v>
      </c>
      <c r="V243" s="13">
        <v>7.5402174797832705E-2</v>
      </c>
      <c r="W243" s="28">
        <v>0.27448525686928599</v>
      </c>
      <c r="X243" s="31" t="s">
        <v>477</v>
      </c>
    </row>
    <row r="244" spans="1:30" x14ac:dyDescent="0.2">
      <c r="A244" s="12" t="s">
        <v>21</v>
      </c>
      <c r="B244" s="14">
        <v>13970.56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30"/>
      <c r="X244" s="6"/>
      <c r="Y244" s="6"/>
      <c r="Z244" s="6"/>
      <c r="AA244" s="6"/>
      <c r="AB244" s="6"/>
      <c r="AC244" s="6"/>
      <c r="AD244" s="6"/>
    </row>
    <row r="247" spans="1:30" s="3" customFormat="1" ht="30" x14ac:dyDescent="0.2">
      <c r="A247" s="1" t="s">
        <v>317</v>
      </c>
      <c r="B247" s="39" t="s">
        <v>28</v>
      </c>
      <c r="C247" s="39" t="s">
        <v>29</v>
      </c>
      <c r="D247" s="39" t="s">
        <v>30</v>
      </c>
      <c r="E247" s="39" t="s">
        <v>31</v>
      </c>
      <c r="F247" s="39" t="s">
        <v>32</v>
      </c>
      <c r="G247" s="39" t="s">
        <v>33</v>
      </c>
      <c r="H247" s="39" t="s">
        <v>34</v>
      </c>
      <c r="I247" s="39" t="s">
        <v>35</v>
      </c>
      <c r="J247" s="39" t="s">
        <v>36</v>
      </c>
      <c r="K247" s="39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15" t="s">
        <v>105</v>
      </c>
      <c r="AD247" s="40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  <c r="AC248" s="2"/>
      <c r="AD248" s="38"/>
    </row>
    <row r="249" spans="1:30" x14ac:dyDescent="0.2">
      <c r="A249" s="5" t="s">
        <v>27</v>
      </c>
      <c r="B249" s="37">
        <v>0.24735745869206999</v>
      </c>
      <c r="C249" s="37">
        <v>0.24640666340245601</v>
      </c>
      <c r="D249" s="37">
        <v>0.24278506353583801</v>
      </c>
      <c r="E249" s="37">
        <v>0.21050446491174499</v>
      </c>
      <c r="F249" s="37">
        <v>0.21996874793268001</v>
      </c>
      <c r="G249" s="37">
        <v>0.188932709385495</v>
      </c>
      <c r="H249" s="37">
        <v>0.22052615447280799</v>
      </c>
      <c r="I249" s="37">
        <v>0.21334086370401401</v>
      </c>
      <c r="J249" s="37">
        <v>0.25237996514905198</v>
      </c>
      <c r="K249" s="37">
        <v>0.21691894582796201</v>
      </c>
      <c r="L249" s="4">
        <v>0.22147921870623399</v>
      </c>
      <c r="M249" s="4">
        <v>0.22198527278291499</v>
      </c>
      <c r="N249" s="4">
        <v>0.22133180418366699</v>
      </c>
      <c r="O249" s="4">
        <v>0.220686345940316</v>
      </c>
      <c r="P249" s="4">
        <v>0.22150798729419099</v>
      </c>
      <c r="Q249" s="4">
        <v>0.221890315728243</v>
      </c>
      <c r="R249" s="4">
        <v>0.22171380809444299</v>
      </c>
      <c r="S249" s="4">
        <v>0.221028312374345</v>
      </c>
      <c r="T249" s="4">
        <v>0.221655668062922</v>
      </c>
      <c r="U249" s="4">
        <v>0.22114483004354801</v>
      </c>
      <c r="V249" s="13">
        <v>0.22591210370141199</v>
      </c>
      <c r="W249" s="13">
        <v>4.1925450208237202E-4</v>
      </c>
      <c r="X249" s="13">
        <v>4.90368635738219E-2</v>
      </c>
      <c r="Y249" s="13">
        <v>4.9498043526112499E-2</v>
      </c>
      <c r="Z249" s="13">
        <v>0.22248155772133699</v>
      </c>
      <c r="AA249" s="13">
        <v>1.01541946224762</v>
      </c>
      <c r="AB249" s="13">
        <v>0.30991000000000002</v>
      </c>
      <c r="AC249" s="2"/>
      <c r="AD249" s="38" t="s">
        <v>478</v>
      </c>
    </row>
    <row r="250" spans="1:30" x14ac:dyDescent="0.2">
      <c r="A250" s="5" t="s">
        <v>165</v>
      </c>
      <c r="B250" s="37">
        <v>2.8590895087797E-2</v>
      </c>
      <c r="C250" s="37">
        <v>2.8404016724839099E-2</v>
      </c>
      <c r="D250" s="37">
        <v>2.5910448910733401E-2</v>
      </c>
      <c r="E250" s="37">
        <v>1.18234083298599E-2</v>
      </c>
      <c r="F250" s="37">
        <v>1.38534672363856E-2</v>
      </c>
      <c r="G250" s="37">
        <v>-2.6140017002079199E-2</v>
      </c>
      <c r="H250" s="37">
        <v>4.4616574387034902E-3</v>
      </c>
      <c r="I250" s="37">
        <v>2.4135639739268498E-3</v>
      </c>
      <c r="J250" s="37">
        <v>3.7113648631383202E-2</v>
      </c>
      <c r="K250" s="37">
        <v>1.01275290402143E-2</v>
      </c>
      <c r="L250" s="4">
        <v>3.96883207587993E-2</v>
      </c>
      <c r="M250" s="4">
        <v>3.96656981268554E-2</v>
      </c>
      <c r="N250" s="4">
        <v>3.9704239588347699E-2</v>
      </c>
      <c r="O250" s="4">
        <v>4.0309118554118201E-2</v>
      </c>
      <c r="P250" s="4">
        <v>4.0341629263247199E-2</v>
      </c>
      <c r="Q250" s="4">
        <v>3.6926099064168903E-2</v>
      </c>
      <c r="R250" s="4">
        <v>4.0734915057545902E-2</v>
      </c>
      <c r="S250" s="4">
        <v>3.5586817329067003E-2</v>
      </c>
      <c r="T250" s="4">
        <v>3.8480834724206402E-2</v>
      </c>
      <c r="U250" s="4">
        <v>3.81942057954162E-2</v>
      </c>
      <c r="V250" s="13">
        <v>1.3655861837176301E-2</v>
      </c>
      <c r="W250" s="13">
        <v>3.2794296120505702E-4</v>
      </c>
      <c r="X250" s="13">
        <v>1.5206092805925299E-3</v>
      </c>
      <c r="Y250" s="13">
        <v>1.8813465379180899E-3</v>
      </c>
      <c r="Z250" s="13">
        <v>4.3374491788585698E-2</v>
      </c>
      <c r="AA250" s="13">
        <v>0.31483623839876301</v>
      </c>
      <c r="AB250" s="13">
        <v>0.75288999999999995</v>
      </c>
      <c r="AC250" s="2"/>
      <c r="AD250" s="38" t="s">
        <v>479</v>
      </c>
    </row>
    <row r="251" spans="1:30" x14ac:dyDescent="0.2">
      <c r="A251" s="5" t="s">
        <v>55</v>
      </c>
      <c r="B251" s="37">
        <v>0.35174694969173698</v>
      </c>
      <c r="C251" s="37">
        <v>0.34947064065688099</v>
      </c>
      <c r="D251" s="37">
        <v>0.35208837139697202</v>
      </c>
      <c r="E251" s="37">
        <v>0.347469527245307</v>
      </c>
      <c r="F251" s="37">
        <v>0.35127176769995699</v>
      </c>
      <c r="G251" s="37">
        <v>0.35115294623488202</v>
      </c>
      <c r="H251" s="37">
        <v>0.34683202088226101</v>
      </c>
      <c r="I251" s="37">
        <v>0.35100894352232997</v>
      </c>
      <c r="J251" s="37">
        <v>0.34305471692334299</v>
      </c>
      <c r="K251" s="37">
        <v>0.35092762499074798</v>
      </c>
      <c r="L251" s="4">
        <v>6.5752675091984097E-2</v>
      </c>
      <c r="M251" s="4">
        <v>6.5808251189499706E-2</v>
      </c>
      <c r="N251" s="4">
        <v>6.5278717045871903E-2</v>
      </c>
      <c r="O251" s="4">
        <v>6.5394972213725103E-2</v>
      </c>
      <c r="P251" s="4">
        <v>6.48096509176566E-2</v>
      </c>
      <c r="Q251" s="4">
        <v>6.4969597859116393E-2</v>
      </c>
      <c r="R251" s="4">
        <v>6.5168948420808906E-2</v>
      </c>
      <c r="S251" s="4">
        <v>6.4953075081166906E-2</v>
      </c>
      <c r="T251" s="4">
        <v>6.5337522753770305E-2</v>
      </c>
      <c r="U251" s="4">
        <v>6.5024385975999993E-2</v>
      </c>
      <c r="V251" s="13">
        <v>0.34950235092444198</v>
      </c>
      <c r="W251" s="13">
        <v>8.3020308814146108E-6</v>
      </c>
      <c r="X251" s="13">
        <v>4.2576349446333999E-3</v>
      </c>
      <c r="Y251" s="13">
        <v>4.26676717860296E-3</v>
      </c>
      <c r="Z251" s="13">
        <v>6.5320495853927504E-2</v>
      </c>
      <c r="AA251" s="13">
        <v>5.3505771252259597</v>
      </c>
      <c r="AB251" s="13">
        <v>0</v>
      </c>
      <c r="AC251" s="2" t="s">
        <v>1</v>
      </c>
      <c r="AD251" s="38" t="s">
        <v>480</v>
      </c>
    </row>
    <row r="252" spans="1:30" x14ac:dyDescent="0.2">
      <c r="A252" s="5" t="s">
        <v>56</v>
      </c>
      <c r="B252" s="37">
        <v>-0.32189478888596001</v>
      </c>
      <c r="C252" s="37">
        <v>-0.32760431460081202</v>
      </c>
      <c r="D252" s="37">
        <v>-0.32473969282106502</v>
      </c>
      <c r="E252" s="37">
        <v>-0.32749623933114203</v>
      </c>
      <c r="F252" s="37">
        <v>-0.32152185918611398</v>
      </c>
      <c r="G252" s="37">
        <v>-0.33147058615598701</v>
      </c>
      <c r="H252" s="37">
        <v>-0.32916801850600802</v>
      </c>
      <c r="I252" s="37">
        <v>-0.32207609717702201</v>
      </c>
      <c r="J252" s="37">
        <v>-0.32230447820883201</v>
      </c>
      <c r="K252" s="37">
        <v>-0.323084090917999</v>
      </c>
      <c r="L252" s="4">
        <v>5.4201812197595602E-2</v>
      </c>
      <c r="M252" s="4">
        <v>5.4263986744090401E-2</v>
      </c>
      <c r="N252" s="4">
        <v>5.4231476513661302E-2</v>
      </c>
      <c r="O252" s="4">
        <v>5.4251110180129902E-2</v>
      </c>
      <c r="P252" s="4">
        <v>5.4240518240845199E-2</v>
      </c>
      <c r="Q252" s="4">
        <v>5.4236234142442698E-2</v>
      </c>
      <c r="R252" s="4">
        <v>5.42503200612727E-2</v>
      </c>
      <c r="S252" s="4">
        <v>5.4283892890626698E-2</v>
      </c>
      <c r="T252" s="4">
        <v>5.4216115915145302E-2</v>
      </c>
      <c r="U252" s="4">
        <v>5.4238648398912001E-2</v>
      </c>
      <c r="V252" s="13">
        <v>-0.32513601657909402</v>
      </c>
      <c r="W252" s="13">
        <v>1.25958706861867E-5</v>
      </c>
      <c r="X252" s="13">
        <v>2.9421312075660799E-3</v>
      </c>
      <c r="Y252" s="13">
        <v>2.9559866653208898E-3</v>
      </c>
      <c r="Z252" s="13">
        <v>5.4368986245109302E-2</v>
      </c>
      <c r="AA252" s="13">
        <v>-5.9801743426536902</v>
      </c>
      <c r="AB252" s="13">
        <v>0</v>
      </c>
      <c r="AC252" s="2" t="s">
        <v>1</v>
      </c>
      <c r="AD252" s="38" t="s">
        <v>481</v>
      </c>
    </row>
    <row r="253" spans="1:30" x14ac:dyDescent="0.2">
      <c r="A253" s="5" t="s">
        <v>57</v>
      </c>
      <c r="B253" s="37">
        <v>0.174420714303022</v>
      </c>
      <c r="C253" s="37">
        <v>0.17374343303027401</v>
      </c>
      <c r="D253" s="37">
        <v>0.178144104920163</v>
      </c>
      <c r="E253" s="37">
        <v>0.176736148832488</v>
      </c>
      <c r="F253" s="37">
        <v>0.18072145226337</v>
      </c>
      <c r="G253" s="37">
        <v>0.17858378508640199</v>
      </c>
      <c r="H253" s="37">
        <v>0.18198764345260099</v>
      </c>
      <c r="I253" s="37">
        <v>0.175116083135372</v>
      </c>
      <c r="J253" s="37">
        <v>0.17747850139358701</v>
      </c>
      <c r="K253" s="37">
        <v>0.17875533404079799</v>
      </c>
      <c r="L253" s="4">
        <v>6.6222666182340795E-2</v>
      </c>
      <c r="M253" s="4">
        <v>6.6678107346186802E-2</v>
      </c>
      <c r="N253" s="4">
        <v>6.6505468727227901E-2</v>
      </c>
      <c r="O253" s="4">
        <v>6.6576414583487606E-2</v>
      </c>
      <c r="P253" s="4">
        <v>6.5933393286714603E-2</v>
      </c>
      <c r="Q253" s="4">
        <v>6.6414776852627297E-2</v>
      </c>
      <c r="R253" s="4">
        <v>6.6363904562427897E-2</v>
      </c>
      <c r="S253" s="4">
        <v>6.5927766913162406E-2</v>
      </c>
      <c r="T253" s="4">
        <v>6.6055688659832801E-2</v>
      </c>
      <c r="U253" s="4">
        <v>6.6117378361068097E-2</v>
      </c>
      <c r="V253" s="13">
        <v>0.17756872004580801</v>
      </c>
      <c r="W253" s="13">
        <v>7.0550650029839002E-6</v>
      </c>
      <c r="X253" s="13">
        <v>4.39304428042656E-3</v>
      </c>
      <c r="Y253" s="13">
        <v>4.4008048519298499E-3</v>
      </c>
      <c r="Z253" s="13">
        <v>6.6338562329386105E-2</v>
      </c>
      <c r="AA253" s="13">
        <v>2.6767043754149902</v>
      </c>
      <c r="AB253" s="13">
        <v>7.4400000000000004E-3</v>
      </c>
      <c r="AC253" s="2" t="s">
        <v>108</v>
      </c>
      <c r="AD253" s="38" t="s">
        <v>482</v>
      </c>
    </row>
    <row r="254" spans="1:30" x14ac:dyDescent="0.2">
      <c r="A254" s="5" t="s">
        <v>58</v>
      </c>
      <c r="B254" s="37">
        <v>0.479700249728923</v>
      </c>
      <c r="C254" s="37">
        <v>0.48871087442813799</v>
      </c>
      <c r="D254" s="37">
        <v>0.49040572076884598</v>
      </c>
      <c r="E254" s="37">
        <v>0.50633592562949503</v>
      </c>
      <c r="F254" s="37">
        <v>0.50552755344025002</v>
      </c>
      <c r="G254" s="37">
        <v>0.523682559717213</v>
      </c>
      <c r="H254" s="37">
        <v>0.50000260173330802</v>
      </c>
      <c r="I254" s="37">
        <v>0.50388736336605</v>
      </c>
      <c r="J254" s="37">
        <v>0.46931902810995602</v>
      </c>
      <c r="K254" s="37">
        <v>0.50594974606504595</v>
      </c>
      <c r="L254" s="4">
        <v>0.19741175847533901</v>
      </c>
      <c r="M254" s="4">
        <v>0.19745272175505801</v>
      </c>
      <c r="N254" s="4">
        <v>0.19713582280492301</v>
      </c>
      <c r="O254" s="4">
        <v>0.19729991636001201</v>
      </c>
      <c r="P254" s="4">
        <v>0.19738399870110701</v>
      </c>
      <c r="Q254" s="4">
        <v>0.19807988219525599</v>
      </c>
      <c r="R254" s="4">
        <v>0.19789807431663201</v>
      </c>
      <c r="S254" s="4">
        <v>0.19749052469687201</v>
      </c>
      <c r="T254" s="4">
        <v>0.198018755927102</v>
      </c>
      <c r="U254" s="4">
        <v>0.19719769607192</v>
      </c>
      <c r="V254" s="13">
        <v>0.49735216229872298</v>
      </c>
      <c r="W254" s="13">
        <v>2.4276205741435701E-4</v>
      </c>
      <c r="X254" s="13">
        <v>3.9020936621344003E-2</v>
      </c>
      <c r="Y254" s="13">
        <v>3.9287974884499803E-2</v>
      </c>
      <c r="Z254" s="13">
        <v>0.19821194435376499</v>
      </c>
      <c r="AA254" s="13">
        <v>2.5091937013193299</v>
      </c>
      <c r="AB254" s="13">
        <v>1.21E-2</v>
      </c>
      <c r="AC254" s="2" t="s">
        <v>22</v>
      </c>
      <c r="AD254" s="38" t="s">
        <v>483</v>
      </c>
    </row>
    <row r="255" spans="1:30" x14ac:dyDescent="0.2">
      <c r="A255" s="5" t="s">
        <v>59</v>
      </c>
      <c r="B255" s="37">
        <v>6.1545961561594802E-2</v>
      </c>
      <c r="C255" s="37">
        <v>6.8712705064153098E-2</v>
      </c>
      <c r="D255" s="37">
        <v>6.9374554074301001E-2</v>
      </c>
      <c r="E255" s="37">
        <v>7.8953257554558606E-2</v>
      </c>
      <c r="F255" s="37">
        <v>8.3881138403048797E-2</v>
      </c>
      <c r="G255" s="37">
        <v>8.6494492571392606E-2</v>
      </c>
      <c r="H255" s="37">
        <v>7.1839589615869004E-2</v>
      </c>
      <c r="I255" s="37">
        <v>8.2606938387302695E-2</v>
      </c>
      <c r="J255" s="37">
        <v>5.3191973907644803E-2</v>
      </c>
      <c r="K255" s="37">
        <v>8.5908536407368397E-2</v>
      </c>
      <c r="L255" s="4">
        <v>0.194159824309801</v>
      </c>
      <c r="M255" s="4">
        <v>0.194001554334327</v>
      </c>
      <c r="N255" s="4">
        <v>0.193801973880566</v>
      </c>
      <c r="O255" s="4">
        <v>0.194022449281848</v>
      </c>
      <c r="P255" s="4">
        <v>0.1939885126682</v>
      </c>
      <c r="Q255" s="4">
        <v>0.19462696189252601</v>
      </c>
      <c r="R255" s="4">
        <v>0.19449002469638599</v>
      </c>
      <c r="S255" s="4">
        <v>0.194255334379282</v>
      </c>
      <c r="T255" s="4">
        <v>0.19460824301520799</v>
      </c>
      <c r="U255" s="4">
        <v>0.19388911576810799</v>
      </c>
      <c r="V255" s="13">
        <v>7.4250914754723396E-2</v>
      </c>
      <c r="W255" s="13">
        <v>1.2618240898323499E-4</v>
      </c>
      <c r="X255" s="13">
        <v>3.7707661581222601E-2</v>
      </c>
      <c r="Y255" s="13">
        <v>3.7846462231104203E-2</v>
      </c>
      <c r="Z255" s="13">
        <v>0.19454167222244201</v>
      </c>
      <c r="AA255" s="13">
        <v>0.381671000904236</v>
      </c>
      <c r="AB255" s="13">
        <v>0.70270999999999995</v>
      </c>
      <c r="AC255" s="2"/>
      <c r="AD255" s="38" t="s">
        <v>484</v>
      </c>
    </row>
    <row r="256" spans="1:30" x14ac:dyDescent="0.2">
      <c r="A256" s="5" t="s">
        <v>60</v>
      </c>
      <c r="B256" s="37">
        <v>0.143670262937659</v>
      </c>
      <c r="C256" s="37">
        <v>0.14753808699457899</v>
      </c>
      <c r="D256" s="37">
        <v>0.151421619615625</v>
      </c>
      <c r="E256" s="37">
        <v>0.16839555080424501</v>
      </c>
      <c r="F256" s="37">
        <v>0.16870031183088599</v>
      </c>
      <c r="G256" s="37">
        <v>0.18500214218834701</v>
      </c>
      <c r="H256" s="37">
        <v>0.16759743648195699</v>
      </c>
      <c r="I256" s="37">
        <v>0.17794142685203701</v>
      </c>
      <c r="J256" s="37">
        <v>0.14607572451097001</v>
      </c>
      <c r="K256" s="37">
        <v>0.16863601366678799</v>
      </c>
      <c r="L256" s="4">
        <v>0.20839448380441</v>
      </c>
      <c r="M256" s="4">
        <v>0.208330607564475</v>
      </c>
      <c r="N256" s="4">
        <v>0.208081286345667</v>
      </c>
      <c r="O256" s="4">
        <v>0.208467472946816</v>
      </c>
      <c r="P256" s="4">
        <v>0.20832191008995599</v>
      </c>
      <c r="Q256" s="4">
        <v>0.20906521767290601</v>
      </c>
      <c r="R256" s="4">
        <v>0.20899999075487399</v>
      </c>
      <c r="S256" s="4">
        <v>0.208594305506312</v>
      </c>
      <c r="T256" s="4">
        <v>0.20911085227482601</v>
      </c>
      <c r="U256" s="4">
        <v>0.208186621461323</v>
      </c>
      <c r="V256" s="13">
        <v>0.16249785758830901</v>
      </c>
      <c r="W256" s="13">
        <v>2.0583612275372099E-4</v>
      </c>
      <c r="X256" s="13">
        <v>4.3495429371631901E-2</v>
      </c>
      <c r="Y256" s="13">
        <v>4.3721849106661E-2</v>
      </c>
      <c r="Z256" s="13">
        <v>0.20909770229885599</v>
      </c>
      <c r="AA256" s="13">
        <v>0.77713841807815098</v>
      </c>
      <c r="AB256" s="13">
        <v>0.43708000000000002</v>
      </c>
      <c r="AC256" s="2"/>
      <c r="AD256" s="38" t="s">
        <v>485</v>
      </c>
    </row>
    <row r="257" spans="1:30" x14ac:dyDescent="0.2">
      <c r="A257" s="5" t="s">
        <v>61</v>
      </c>
      <c r="B257" s="37">
        <v>0.54596274098598696</v>
      </c>
      <c r="C257" s="37">
        <v>0.55008360625235997</v>
      </c>
      <c r="D257" s="37">
        <v>0.54861805058595003</v>
      </c>
      <c r="E257" s="37">
        <v>0.54987014679045898</v>
      </c>
      <c r="F257" s="37">
        <v>0.55155677406148096</v>
      </c>
      <c r="G257" s="37">
        <v>0.55331220367749701</v>
      </c>
      <c r="H257" s="37">
        <v>0.54871010050011904</v>
      </c>
      <c r="I257" s="37">
        <v>0.54637098557982</v>
      </c>
      <c r="J257" s="37">
        <v>0.54670874792380197</v>
      </c>
      <c r="K257" s="37">
        <v>0.55066411679307203</v>
      </c>
      <c r="L257" s="4">
        <v>5.1181393092069601E-2</v>
      </c>
      <c r="M257" s="4">
        <v>5.1190573976069999E-2</v>
      </c>
      <c r="N257" s="4">
        <v>5.1172245822025599E-2</v>
      </c>
      <c r="O257" s="4">
        <v>5.1196761334472402E-2</v>
      </c>
      <c r="P257" s="4">
        <v>5.1171019505743598E-2</v>
      </c>
      <c r="Q257" s="4">
        <v>5.11755434108742E-2</v>
      </c>
      <c r="R257" s="4">
        <v>5.1192763940968201E-2</v>
      </c>
      <c r="S257" s="4">
        <v>5.1132617399705899E-2</v>
      </c>
      <c r="T257" s="4">
        <v>5.11585890552992E-2</v>
      </c>
      <c r="U257" s="4">
        <v>5.1183923228616701E-2</v>
      </c>
      <c r="V257" s="13">
        <v>0.54918574731505498</v>
      </c>
      <c r="W257" s="13">
        <v>5.6782487162883404E-6</v>
      </c>
      <c r="X257" s="13">
        <v>2.6189365330370998E-3</v>
      </c>
      <c r="Y257" s="13">
        <v>2.62518260662501E-3</v>
      </c>
      <c r="Z257" s="13">
        <v>5.1236535856993802E-2</v>
      </c>
      <c r="AA257" s="13">
        <v>10.718635405951099</v>
      </c>
      <c r="AB257" s="13">
        <v>0</v>
      </c>
      <c r="AC257" s="2" t="s">
        <v>1</v>
      </c>
      <c r="AD257" s="38" t="s">
        <v>393</v>
      </c>
    </row>
    <row r="258" spans="1:30" x14ac:dyDescent="0.2">
      <c r="A258" s="5" t="s">
        <v>2</v>
      </c>
      <c r="B258" s="37">
        <v>0.16853343150658701</v>
      </c>
      <c r="C258" s="37">
        <v>0.16850903983540999</v>
      </c>
      <c r="D258" s="37">
        <v>0.16829958096022199</v>
      </c>
      <c r="E258" s="37">
        <v>0.16891132341935899</v>
      </c>
      <c r="F258" s="37">
        <v>0.16806890219041701</v>
      </c>
      <c r="G258" s="37">
        <v>0.16931816193566701</v>
      </c>
      <c r="H258" s="37">
        <v>0.168912242854</v>
      </c>
      <c r="I258" s="37">
        <v>0.168215882575696</v>
      </c>
      <c r="J258" s="37">
        <v>0.16848270498928999</v>
      </c>
      <c r="K258" s="37">
        <v>0.168687098112832</v>
      </c>
      <c r="L258" s="4">
        <v>7.6333640502971103E-3</v>
      </c>
      <c r="M258" s="4">
        <v>7.6376295782577897E-3</v>
      </c>
      <c r="N258" s="4">
        <v>7.6329818731039403E-3</v>
      </c>
      <c r="O258" s="4">
        <v>7.6425321066782397E-3</v>
      </c>
      <c r="P258" s="4">
        <v>7.6372987100924404E-3</v>
      </c>
      <c r="Q258" s="4">
        <v>7.63726163392293E-3</v>
      </c>
      <c r="R258" s="4">
        <v>7.6398393587967196E-3</v>
      </c>
      <c r="S258" s="4">
        <v>7.6345570063412402E-3</v>
      </c>
      <c r="T258" s="4">
        <v>7.6296773468750899E-3</v>
      </c>
      <c r="U258" s="4">
        <v>7.6372731240900802E-3</v>
      </c>
      <c r="V258" s="13">
        <v>0.16859383683794801</v>
      </c>
      <c r="W258" s="13">
        <v>1.4041184295611E-7</v>
      </c>
      <c r="X258" s="13">
        <v>5.8312196172861999E-5</v>
      </c>
      <c r="Y258" s="13">
        <v>5.8466649200113703E-5</v>
      </c>
      <c r="Z258" s="13">
        <v>7.6463487495741196E-3</v>
      </c>
      <c r="AA258" s="13">
        <v>22.048933727661598</v>
      </c>
      <c r="AB258" s="13">
        <v>0</v>
      </c>
      <c r="AC258" s="2" t="s">
        <v>1</v>
      </c>
      <c r="AD258" s="38" t="s">
        <v>361</v>
      </c>
    </row>
    <row r="259" spans="1:30" x14ac:dyDescent="0.2">
      <c r="A259" s="5" t="s">
        <v>62</v>
      </c>
      <c r="B259" s="37">
        <v>-0.211522683853132</v>
      </c>
      <c r="C259" s="37">
        <v>-0.20846413077210199</v>
      </c>
      <c r="D259" s="37">
        <v>-0.21089194906032799</v>
      </c>
      <c r="E259" s="37">
        <v>-0.20858140534111799</v>
      </c>
      <c r="F259" s="37">
        <v>-0.21370587671369201</v>
      </c>
      <c r="G259" s="37">
        <v>-0.21281301186207499</v>
      </c>
      <c r="H259" s="37">
        <v>-0.21289446364062301</v>
      </c>
      <c r="I259" s="37">
        <v>-0.210711774669467</v>
      </c>
      <c r="J259" s="37">
        <v>-0.21002391753831101</v>
      </c>
      <c r="K259" s="37">
        <v>-0.21543537340386101</v>
      </c>
      <c r="L259" s="4">
        <v>0.106253790743709</v>
      </c>
      <c r="M259" s="4">
        <v>0.106319586530861</v>
      </c>
      <c r="N259" s="4">
        <v>0.10628004271198301</v>
      </c>
      <c r="O259" s="4">
        <v>0.106359595615244</v>
      </c>
      <c r="P259" s="4">
        <v>0.106324395348673</v>
      </c>
      <c r="Q259" s="4">
        <v>0.1063737700019</v>
      </c>
      <c r="R259" s="4">
        <v>0.106366041014995</v>
      </c>
      <c r="S259" s="4">
        <v>0.106361024444154</v>
      </c>
      <c r="T259" s="4">
        <v>0.106342610895388</v>
      </c>
      <c r="U259" s="4">
        <v>0.106263810009034</v>
      </c>
      <c r="V259" s="13">
        <v>-0.21150445868547099</v>
      </c>
      <c r="W259" s="13">
        <v>4.9918268844007202E-6</v>
      </c>
      <c r="X259" s="13">
        <v>1.13048939988176E-2</v>
      </c>
      <c r="Y259" s="13">
        <v>1.13103850083904E-2</v>
      </c>
      <c r="Z259" s="13">
        <v>0.10635029388013199</v>
      </c>
      <c r="AA259" s="13">
        <v>-1.98875293117534</v>
      </c>
      <c r="AB259" s="13">
        <v>4.6730000000000001E-2</v>
      </c>
      <c r="AC259" s="2" t="s">
        <v>22</v>
      </c>
      <c r="AD259" s="38" t="s">
        <v>486</v>
      </c>
    </row>
    <row r="260" spans="1:30" x14ac:dyDescent="0.2">
      <c r="A260" s="5" t="s">
        <v>63</v>
      </c>
      <c r="B260" s="37">
        <v>0.58317200105343603</v>
      </c>
      <c r="C260" s="37">
        <v>0.59233093488544297</v>
      </c>
      <c r="D260" s="37">
        <v>0.58662531316008804</v>
      </c>
      <c r="E260" s="37">
        <v>0.59445962032237099</v>
      </c>
      <c r="F260" s="37">
        <v>0.59268484120058296</v>
      </c>
      <c r="G260" s="37">
        <v>0.60514597693210503</v>
      </c>
      <c r="H260" s="37">
        <v>0.59315351091041002</v>
      </c>
      <c r="I260" s="37">
        <v>0.58873553788575494</v>
      </c>
      <c r="J260" s="37">
        <v>0.57974724049770898</v>
      </c>
      <c r="K260" s="37">
        <v>0.589779063358017</v>
      </c>
      <c r="L260" s="4">
        <v>8.1776317055375899E-2</v>
      </c>
      <c r="M260" s="4">
        <v>8.1767325129943405E-2</v>
      </c>
      <c r="N260" s="4">
        <v>8.1650376574656694E-2</v>
      </c>
      <c r="O260" s="4">
        <v>8.16721271147028E-2</v>
      </c>
      <c r="P260" s="4">
        <v>8.1753058854546506E-2</v>
      </c>
      <c r="Q260" s="4">
        <v>8.1665395071701605E-2</v>
      </c>
      <c r="R260" s="4">
        <v>8.1678276814651299E-2</v>
      </c>
      <c r="S260" s="4">
        <v>8.1667965602453402E-2</v>
      </c>
      <c r="T260" s="4">
        <v>8.1650710819566694E-2</v>
      </c>
      <c r="U260" s="4">
        <v>8.1770997116674196E-2</v>
      </c>
      <c r="V260" s="13">
        <v>0.59058340402059195</v>
      </c>
      <c r="W260" s="13">
        <v>4.8138702737937502E-5</v>
      </c>
      <c r="X260" s="13">
        <v>6.6757513272412703E-3</v>
      </c>
      <c r="Y260" s="13">
        <v>6.7287039002529997E-3</v>
      </c>
      <c r="Z260" s="13">
        <v>8.2028677304056302E-2</v>
      </c>
      <c r="AA260" s="13">
        <v>7.1997187255802197</v>
      </c>
      <c r="AB260" s="13">
        <v>0</v>
      </c>
      <c r="AC260" s="2" t="s">
        <v>1</v>
      </c>
      <c r="AD260" s="38" t="s">
        <v>487</v>
      </c>
    </row>
    <row r="261" spans="1:30" x14ac:dyDescent="0.2">
      <c r="A261" s="5" t="s">
        <v>64</v>
      </c>
      <c r="B261" s="37">
        <v>0.103049549909996</v>
      </c>
      <c r="C261" s="37">
        <v>0.106832592172978</v>
      </c>
      <c r="D261" s="37">
        <v>0.104375632290663</v>
      </c>
      <c r="E261" s="37">
        <v>0.110629317519006</v>
      </c>
      <c r="F261" s="37">
        <v>0.108185992162273</v>
      </c>
      <c r="G261" s="37">
        <v>0.115490311315723</v>
      </c>
      <c r="H261" s="37">
        <v>0.111619023427679</v>
      </c>
      <c r="I261" s="37">
        <v>0.109026307088433</v>
      </c>
      <c r="J261" s="37">
        <v>0.104098374593512</v>
      </c>
      <c r="K261" s="37">
        <v>0.105940267953131</v>
      </c>
      <c r="L261" s="4">
        <v>7.7757972237322795E-2</v>
      </c>
      <c r="M261" s="4">
        <v>7.7783901296892596E-2</v>
      </c>
      <c r="N261" s="4">
        <v>7.7718420005400302E-2</v>
      </c>
      <c r="O261" s="4">
        <v>7.7795947165681598E-2</v>
      </c>
      <c r="P261" s="4">
        <v>7.7783211233573901E-2</v>
      </c>
      <c r="Q261" s="4">
        <v>7.7794299477990103E-2</v>
      </c>
      <c r="R261" s="4">
        <v>7.7789844259965296E-2</v>
      </c>
      <c r="S261" s="4">
        <v>7.7785783102048894E-2</v>
      </c>
      <c r="T261" s="4">
        <v>7.7770517904734604E-2</v>
      </c>
      <c r="U261" s="4">
        <v>7.77600027097404E-2</v>
      </c>
      <c r="V261" s="13">
        <v>0.107924736843339</v>
      </c>
      <c r="W261" s="13">
        <v>1.50686304474593E-5</v>
      </c>
      <c r="X261" s="13">
        <v>6.04879401314225E-3</v>
      </c>
      <c r="Y261" s="13">
        <v>6.0653695066344498E-3</v>
      </c>
      <c r="Z261" s="13">
        <v>7.7880482193130096E-2</v>
      </c>
      <c r="AA261" s="13">
        <v>1.38577386534029</v>
      </c>
      <c r="AB261" s="13">
        <v>0.16582</v>
      </c>
      <c r="AC261" s="2"/>
      <c r="AD261" s="38" t="s">
        <v>488</v>
      </c>
    </row>
    <row r="262" spans="1:30" x14ac:dyDescent="0.2">
      <c r="A262" s="5" t="s">
        <v>65</v>
      </c>
      <c r="B262" s="37">
        <v>-5.6363932137288103E-2</v>
      </c>
      <c r="C262" s="37">
        <v>-5.3691317039775401E-2</v>
      </c>
      <c r="D262" s="37">
        <v>-5.6813583769774897E-2</v>
      </c>
      <c r="E262" s="37">
        <v>-5.93774578614178E-2</v>
      </c>
      <c r="F262" s="37">
        <v>-6.6373536903882605E-2</v>
      </c>
      <c r="G262" s="37">
        <v>-6.7287135402248704E-2</v>
      </c>
      <c r="H262" s="37">
        <v>-7.7071283243929006E-2</v>
      </c>
      <c r="I262" s="37">
        <v>-7.1386304228609504E-2</v>
      </c>
      <c r="J262" s="37">
        <v>-6.7410332088919597E-2</v>
      </c>
      <c r="K262" s="37">
        <v>-6.22325473256439E-2</v>
      </c>
      <c r="L262" s="4">
        <v>9.3270910072139293E-2</v>
      </c>
      <c r="M262" s="4">
        <v>9.4479915780909404E-2</v>
      </c>
      <c r="N262" s="4">
        <v>9.3989283505981597E-2</v>
      </c>
      <c r="O262" s="4">
        <v>9.3494832723993504E-2</v>
      </c>
      <c r="P262" s="4">
        <v>9.4413296167828301E-2</v>
      </c>
      <c r="Q262" s="4">
        <v>9.4803694706410105E-2</v>
      </c>
      <c r="R262" s="4">
        <v>9.5008586302522305E-2</v>
      </c>
      <c r="S262" s="4">
        <v>9.3445470347728404E-2</v>
      </c>
      <c r="T262" s="4">
        <v>9.4201336141014794E-2</v>
      </c>
      <c r="U262" s="4">
        <v>9.4210530994829594E-2</v>
      </c>
      <c r="V262" s="13">
        <v>-6.3800743000148999E-2</v>
      </c>
      <c r="W262" s="13">
        <v>5.4867004846187499E-5</v>
      </c>
      <c r="X262" s="13">
        <v>8.8611000615760604E-3</v>
      </c>
      <c r="Y262" s="13">
        <v>8.9214537669068707E-3</v>
      </c>
      <c r="Z262" s="13">
        <v>9.4453447617897299E-2</v>
      </c>
      <c r="AA262" s="13">
        <v>-0.67547288753555101</v>
      </c>
      <c r="AB262" s="13">
        <v>0.49937999999999999</v>
      </c>
      <c r="AC262" s="2"/>
      <c r="AD262" s="38" t="s">
        <v>489</v>
      </c>
    </row>
    <row r="263" spans="1:30" x14ac:dyDescent="0.2">
      <c r="A263" s="5" t="s">
        <v>5</v>
      </c>
      <c r="B263" s="37">
        <v>-9.9568214146516995E-2</v>
      </c>
      <c r="C263" s="37">
        <v>-8.7238636733595207E-2</v>
      </c>
      <c r="D263" s="37">
        <v>-7.6847845710696999E-2</v>
      </c>
      <c r="E263" s="37">
        <v>-6.8405122415994904E-2</v>
      </c>
      <c r="F263" s="37">
        <v>-7.6610621425913294E-2</v>
      </c>
      <c r="G263" s="37">
        <v>-1.11233534756505E-3</v>
      </c>
      <c r="H263" s="37">
        <v>-1.5508880286467901E-2</v>
      </c>
      <c r="I263" s="37">
        <v>1.4601662426274E-2</v>
      </c>
      <c r="J263" s="37">
        <v>-2.3399954252567599E-2</v>
      </c>
      <c r="K263" s="37">
        <v>-8.2436742475010094E-2</v>
      </c>
      <c r="L263" s="4">
        <v>0.119096272094776</v>
      </c>
      <c r="M263" s="4">
        <v>0.120380266689162</v>
      </c>
      <c r="N263" s="4">
        <v>0.120453728058107</v>
      </c>
      <c r="O263" s="4">
        <v>0.123866918408518</v>
      </c>
      <c r="P263" s="4">
        <v>0.12231697475521899</v>
      </c>
      <c r="Q263" s="4">
        <v>0.12995700656874001</v>
      </c>
      <c r="R263" s="4">
        <v>0.12851370310124199</v>
      </c>
      <c r="S263" s="4">
        <v>0.12945841430906299</v>
      </c>
      <c r="T263" s="4">
        <v>0.12726259637611501</v>
      </c>
      <c r="U263" s="4">
        <v>0.121943749561299</v>
      </c>
      <c r="V263" s="13">
        <v>-5.1652669036805397E-2</v>
      </c>
      <c r="W263" s="13">
        <v>1.6774235413090999E-3</v>
      </c>
      <c r="X263" s="13">
        <v>1.54719009997392E-2</v>
      </c>
      <c r="Y263" s="13">
        <v>1.7317066895179201E-2</v>
      </c>
      <c r="Z263" s="13">
        <v>0.131594326987067</v>
      </c>
      <c r="AA263" s="13">
        <v>-0.39251440559349998</v>
      </c>
      <c r="AB263" s="13">
        <v>0.69467999999999996</v>
      </c>
      <c r="AC263" s="2"/>
      <c r="AD263" s="38" t="s">
        <v>490</v>
      </c>
    </row>
    <row r="264" spans="1:30" x14ac:dyDescent="0.2">
      <c r="A264" s="5" t="s">
        <v>66</v>
      </c>
      <c r="B264" s="37">
        <v>-3.2888204769640501E-2</v>
      </c>
      <c r="C264" s="37">
        <v>-2.0265397327392801E-2</v>
      </c>
      <c r="D264" s="37">
        <v>-2.9864440092040499E-2</v>
      </c>
      <c r="E264" s="37">
        <v>2.2036979057262701E-3</v>
      </c>
      <c r="F264" s="37">
        <v>-1.6732829810569502E-2</v>
      </c>
      <c r="G264" s="37">
        <v>3.1261654527244699E-2</v>
      </c>
      <c r="H264" s="37">
        <v>2.1175220902724098E-2</v>
      </c>
      <c r="I264" s="37">
        <v>4.8117969687111802E-2</v>
      </c>
      <c r="J264" s="37">
        <v>2.1067427933794899E-2</v>
      </c>
      <c r="K264" s="37">
        <v>-2.6042483251355001E-2</v>
      </c>
      <c r="L264" s="4">
        <v>0.10656723409046299</v>
      </c>
      <c r="M264" s="4">
        <v>0.10793052646816401</v>
      </c>
      <c r="N264" s="4">
        <v>0.107433429851836</v>
      </c>
      <c r="O264" s="4">
        <v>0.108124863975672</v>
      </c>
      <c r="P264" s="4">
        <v>0.10854035051269301</v>
      </c>
      <c r="Q264" s="4">
        <v>0.11111078387659599</v>
      </c>
      <c r="R264" s="4">
        <v>0.110791201854387</v>
      </c>
      <c r="S264" s="4">
        <v>0.11014673637213</v>
      </c>
      <c r="T264" s="4">
        <v>0.109710584582322</v>
      </c>
      <c r="U264" s="4">
        <v>0.108106420988673</v>
      </c>
      <c r="V264" s="13">
        <v>-1.96738429439639E-4</v>
      </c>
      <c r="W264" s="13">
        <v>8.3685882512927795E-4</v>
      </c>
      <c r="X264" s="13">
        <v>1.1849552053811E-2</v>
      </c>
      <c r="Y264" s="13">
        <v>1.2770096761453201E-2</v>
      </c>
      <c r="Z264" s="13">
        <v>0.11300485282258101</v>
      </c>
      <c r="AA264" s="13">
        <v>-1.74097328146183E-3</v>
      </c>
      <c r="AB264" s="13">
        <v>0.99861</v>
      </c>
      <c r="AC264" s="2"/>
      <c r="AD264" s="38" t="s">
        <v>491</v>
      </c>
    </row>
    <row r="265" spans="1:30" x14ac:dyDescent="0.2">
      <c r="A265" s="5" t="s">
        <v>67</v>
      </c>
      <c r="B265" s="37">
        <v>-0.116432448351438</v>
      </c>
      <c r="C265" s="37">
        <v>-0.12166790029614601</v>
      </c>
      <c r="D265" s="37">
        <v>-0.1067797076226</v>
      </c>
      <c r="E265" s="37">
        <v>-0.100945147372109</v>
      </c>
      <c r="F265" s="37">
        <v>-0.113791856125369</v>
      </c>
      <c r="G265" s="37">
        <v>-7.92444761245365E-2</v>
      </c>
      <c r="H265" s="37">
        <v>-8.1673597985103902E-2</v>
      </c>
      <c r="I265" s="37">
        <v>-6.6261017964926297E-2</v>
      </c>
      <c r="J265" s="37">
        <v>-8.7304363898278406E-2</v>
      </c>
      <c r="K265" s="37">
        <v>-0.10831206444628499</v>
      </c>
      <c r="L265" s="4">
        <v>8.2340390818268702E-2</v>
      </c>
      <c r="M265" s="4">
        <v>8.3286991754941697E-2</v>
      </c>
      <c r="N265" s="4">
        <v>8.3146767176792993E-2</v>
      </c>
      <c r="O265" s="4">
        <v>8.3351059682537199E-2</v>
      </c>
      <c r="P265" s="4">
        <v>8.3811922212806103E-2</v>
      </c>
      <c r="Q265" s="4">
        <v>8.5497651590947701E-2</v>
      </c>
      <c r="R265" s="4">
        <v>8.5343774798721905E-2</v>
      </c>
      <c r="S265" s="4">
        <v>8.4603426334452503E-2</v>
      </c>
      <c r="T265" s="4">
        <v>8.4550940761425594E-2</v>
      </c>
      <c r="U265" s="4">
        <v>8.3473697250681406E-2</v>
      </c>
      <c r="V265" s="13">
        <v>-9.8241258018679306E-2</v>
      </c>
      <c r="W265" s="13">
        <v>3.4232242724330502E-4</v>
      </c>
      <c r="X265" s="13">
        <v>7.0469753091183798E-3</v>
      </c>
      <c r="Y265" s="13">
        <v>7.4235299790860196E-3</v>
      </c>
      <c r="Z265" s="13">
        <v>8.6159909349337302E-2</v>
      </c>
      <c r="AA265" s="13">
        <v>-1.1402200717314801</v>
      </c>
      <c r="AB265" s="13">
        <v>0.25419000000000003</v>
      </c>
      <c r="AC265" s="2"/>
      <c r="AD265" s="38" t="s">
        <v>492</v>
      </c>
    </row>
    <row r="266" spans="1:30" x14ac:dyDescent="0.2">
      <c r="A266" s="5" t="s">
        <v>4</v>
      </c>
      <c r="B266" s="37">
        <v>0.128053649827301</v>
      </c>
      <c r="C266" s="37">
        <v>0.112492526543646</v>
      </c>
      <c r="D266" s="37">
        <v>0.13192024057791699</v>
      </c>
      <c r="E266" s="37">
        <v>0.13192631810011199</v>
      </c>
      <c r="F266" s="37">
        <v>0.12625840790605999</v>
      </c>
      <c r="G266" s="37">
        <v>0.14189618212020899</v>
      </c>
      <c r="H266" s="37">
        <v>0.14490435185810499</v>
      </c>
      <c r="I266" s="37">
        <v>0.13485415467248199</v>
      </c>
      <c r="J266" s="37">
        <v>0.14202799621628601</v>
      </c>
      <c r="K266" s="37">
        <v>0.13135615716738699</v>
      </c>
      <c r="L266" s="4">
        <v>7.4874101922545899E-2</v>
      </c>
      <c r="M266" s="4">
        <v>7.5795592070008896E-2</v>
      </c>
      <c r="N266" s="4">
        <v>7.5698680018369699E-2</v>
      </c>
      <c r="O266" s="4">
        <v>7.6174448865221206E-2</v>
      </c>
      <c r="P266" s="4">
        <v>7.7147832365169797E-2</v>
      </c>
      <c r="Q266" s="4">
        <v>7.8579549265322193E-2</v>
      </c>
      <c r="R266" s="4">
        <v>7.8531585142993507E-2</v>
      </c>
      <c r="S266" s="4">
        <v>7.7651273125925999E-2</v>
      </c>
      <c r="T266" s="4">
        <v>7.7338183559478801E-2</v>
      </c>
      <c r="U266" s="4">
        <v>7.5997881063877296E-2</v>
      </c>
      <c r="V266" s="13">
        <v>0.13256899849895001</v>
      </c>
      <c r="W266" s="13">
        <v>8.8825937312705401E-5</v>
      </c>
      <c r="X266" s="13">
        <v>5.89642759794075E-3</v>
      </c>
      <c r="Y266" s="13">
        <v>5.9941361289847297E-3</v>
      </c>
      <c r="Z266" s="13">
        <v>7.7421806546894303E-2</v>
      </c>
      <c r="AA266" s="13">
        <v>1.71229533915168</v>
      </c>
      <c r="AB266" s="13">
        <v>8.6840000000000001E-2</v>
      </c>
      <c r="AC266" s="2" t="s">
        <v>0</v>
      </c>
      <c r="AD266" s="38" t="s">
        <v>493</v>
      </c>
    </row>
    <row r="267" spans="1:30" x14ac:dyDescent="0.2">
      <c r="A267" s="5" t="s">
        <v>3</v>
      </c>
      <c r="B267" s="37">
        <v>-4.3457568795187897E-2</v>
      </c>
      <c r="C267" s="37">
        <v>-4.3003833036428102E-2</v>
      </c>
      <c r="D267" s="37">
        <v>-4.0490404729574103E-2</v>
      </c>
      <c r="E267" s="37">
        <v>-3.4703211260431899E-3</v>
      </c>
      <c r="F267" s="37">
        <v>-1.48935303367009E-2</v>
      </c>
      <c r="G267" s="37">
        <v>4.9133640177412299E-2</v>
      </c>
      <c r="H267" s="37">
        <v>4.0506998448681802E-2</v>
      </c>
      <c r="I267" s="37">
        <v>6.4254398945292002E-2</v>
      </c>
      <c r="J267" s="37">
        <v>1.88645754084204E-2</v>
      </c>
      <c r="K267" s="37">
        <v>-7.3146436165616299E-3</v>
      </c>
      <c r="L267" s="4">
        <v>0.111144427800958</v>
      </c>
      <c r="M267" s="4">
        <v>0.11249520906208001</v>
      </c>
      <c r="N267" s="4">
        <v>0.11215277232524</v>
      </c>
      <c r="O267" s="4">
        <v>0.11215096423542301</v>
      </c>
      <c r="P267" s="4">
        <v>0.11307326342926299</v>
      </c>
      <c r="Q267" s="4">
        <v>0.114447883779401</v>
      </c>
      <c r="R267" s="4">
        <v>0.114512898793435</v>
      </c>
      <c r="S267" s="4">
        <v>0.112981488156848</v>
      </c>
      <c r="T267" s="4">
        <v>0.11330754640476</v>
      </c>
      <c r="U267" s="4">
        <v>0.112580025207483</v>
      </c>
      <c r="V267" s="13">
        <v>2.0129311339310701E-3</v>
      </c>
      <c r="W267" s="13">
        <v>1.5737377549433101E-3</v>
      </c>
      <c r="X267" s="13">
        <v>1.27439102820618E-2</v>
      </c>
      <c r="Y267" s="13">
        <v>1.44750218124994E-2</v>
      </c>
      <c r="Z267" s="13">
        <v>0.12031218480478</v>
      </c>
      <c r="AA267" s="13">
        <v>1.6730900009814299E-2</v>
      </c>
      <c r="AB267" s="13">
        <v>0.98665000000000003</v>
      </c>
      <c r="AC267" s="2"/>
      <c r="AD267" s="38" t="s">
        <v>494</v>
      </c>
    </row>
    <row r="268" spans="1:30" x14ac:dyDescent="0.2">
      <c r="A268" s="2" t="s">
        <v>20</v>
      </c>
      <c r="B268" s="37" t="s">
        <v>68</v>
      </c>
      <c r="C268" s="37" t="s">
        <v>69</v>
      </c>
      <c r="D268" s="37" t="s">
        <v>70</v>
      </c>
      <c r="E268" s="37" t="s">
        <v>71</v>
      </c>
      <c r="F268" s="37" t="s">
        <v>72</v>
      </c>
      <c r="G268" s="37" t="s">
        <v>73</v>
      </c>
      <c r="H268" s="37" t="s">
        <v>74</v>
      </c>
      <c r="I268" s="37" t="s">
        <v>75</v>
      </c>
      <c r="J268" s="37" t="s">
        <v>76</v>
      </c>
      <c r="K268" s="37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28" t="s">
        <v>89</v>
      </c>
      <c r="X268" s="31" t="s">
        <v>106</v>
      </c>
    </row>
    <row r="269" spans="1:30" x14ac:dyDescent="0.2">
      <c r="A269" s="5" t="s">
        <v>309</v>
      </c>
      <c r="B269" s="37">
        <v>0.123630900718014</v>
      </c>
      <c r="C269" s="37">
        <v>0.12857945995947001</v>
      </c>
      <c r="D269" s="37">
        <v>0.12620234712718401</v>
      </c>
      <c r="E269" s="37">
        <v>0.116287271394992</v>
      </c>
      <c r="F269" s="37">
        <v>0.124910997243496</v>
      </c>
      <c r="G269" s="37">
        <v>0.121698683920081</v>
      </c>
      <c r="H269" s="37">
        <v>0.121579889123258</v>
      </c>
      <c r="I269" s="37">
        <v>0.117809475519583</v>
      </c>
      <c r="J269" s="37">
        <v>0.11853296585515399</v>
      </c>
      <c r="K269" s="37">
        <v>0.12117242994685699</v>
      </c>
      <c r="L269" s="4">
        <v>0.35161186088926899</v>
      </c>
      <c r="M269" s="4">
        <v>0.35857978186098299</v>
      </c>
      <c r="N269" s="4">
        <v>0.355249696871348</v>
      </c>
      <c r="O269" s="4">
        <v>0.34100919546984598</v>
      </c>
      <c r="P269" s="4">
        <v>0.35342749927459799</v>
      </c>
      <c r="Q269" s="4">
        <v>0.34885338456159598</v>
      </c>
      <c r="R269" s="4">
        <v>0.34868307834372803</v>
      </c>
      <c r="S269" s="4">
        <v>0.34323384961216002</v>
      </c>
      <c r="T269" s="4">
        <v>0.34428616855045802</v>
      </c>
      <c r="U269" s="4">
        <v>0.34809830500428701</v>
      </c>
      <c r="V269" s="13">
        <v>0.122040442080809</v>
      </c>
      <c r="W269" s="28">
        <v>0.34930328204382699</v>
      </c>
      <c r="X269" s="31" t="s">
        <v>253</v>
      </c>
    </row>
    <row r="270" spans="1:30" x14ac:dyDescent="0.2">
      <c r="A270" s="5" t="s">
        <v>169</v>
      </c>
      <c r="B270" s="37">
        <v>2.05864646096094E-2</v>
      </c>
      <c r="C270" s="37">
        <v>1.9907525002541799E-2</v>
      </c>
      <c r="D270" s="37">
        <v>1.9778059551030899E-2</v>
      </c>
      <c r="E270" s="37">
        <v>2.10165505445104E-2</v>
      </c>
      <c r="F270" s="37">
        <v>2.0863272288740301E-2</v>
      </c>
      <c r="G270" s="37">
        <v>1.37906254093871E-2</v>
      </c>
      <c r="H270" s="37">
        <v>2.1730125730455501E-2</v>
      </c>
      <c r="I270" s="37">
        <v>1.15207199371378E-2</v>
      </c>
      <c r="J270" s="37">
        <v>1.6960549912772498E-2</v>
      </c>
      <c r="K270" s="37">
        <v>1.6605095893392399E-2</v>
      </c>
      <c r="L270" s="4">
        <v>0.143479840429272</v>
      </c>
      <c r="M270" s="4">
        <v>0.141094028940072</v>
      </c>
      <c r="N270" s="4">
        <v>0.14063448919461699</v>
      </c>
      <c r="O270" s="4">
        <v>0.144970861018725</v>
      </c>
      <c r="P270" s="4">
        <v>0.144441241647738</v>
      </c>
      <c r="Q270" s="4">
        <v>0.11743349355864</v>
      </c>
      <c r="R270" s="4">
        <v>0.14741141655399501</v>
      </c>
      <c r="S270" s="4">
        <v>0.107334616676717</v>
      </c>
      <c r="T270" s="4">
        <v>0.130232676056251</v>
      </c>
      <c r="U270" s="4">
        <v>0.12886076165145199</v>
      </c>
      <c r="V270" s="13">
        <v>1.82758988879578E-2</v>
      </c>
      <c r="W270" s="28">
        <v>0.13458934257274799</v>
      </c>
      <c r="X270" s="31" t="s">
        <v>495</v>
      </c>
    </row>
    <row r="271" spans="1:30" x14ac:dyDescent="0.2">
      <c r="A271" s="5" t="s">
        <v>109</v>
      </c>
      <c r="B271" s="37">
        <v>3.2543425120675401E-2</v>
      </c>
      <c r="C271" s="37">
        <v>3.1086743621709E-2</v>
      </c>
      <c r="D271" s="37">
        <v>2.9958318712074002E-2</v>
      </c>
      <c r="E271" s="37">
        <v>3.0645378803373698E-2</v>
      </c>
      <c r="F271" s="37">
        <v>2.7915025943916299E-2</v>
      </c>
      <c r="G271" s="37">
        <v>2.8869551975349898E-2</v>
      </c>
      <c r="H271" s="37">
        <v>2.9531006813860599E-2</v>
      </c>
      <c r="I271" s="37">
        <v>2.85866698005929E-2</v>
      </c>
      <c r="J271" s="37">
        <v>3.00632869512233E-2</v>
      </c>
      <c r="K271" s="37">
        <v>2.90253271372359E-2</v>
      </c>
      <c r="L271" s="4">
        <v>0.180397963183278</v>
      </c>
      <c r="M271" s="4">
        <v>0.17631433186700701</v>
      </c>
      <c r="N271" s="4">
        <v>0.173084715420149</v>
      </c>
      <c r="O271" s="4">
        <v>0.17505821546952199</v>
      </c>
      <c r="P271" s="4">
        <v>0.1670779038171</v>
      </c>
      <c r="Q271" s="4">
        <v>0.16991042338641199</v>
      </c>
      <c r="R271" s="4">
        <v>0.17184588099183701</v>
      </c>
      <c r="S271" s="4">
        <v>0.169075929098712</v>
      </c>
      <c r="T271" s="4">
        <v>0.17338767819895201</v>
      </c>
      <c r="U271" s="4">
        <v>0.170368210465556</v>
      </c>
      <c r="V271" s="13">
        <v>2.98224734880011E-2</v>
      </c>
      <c r="W271" s="28">
        <v>0.17265212518985301</v>
      </c>
      <c r="X271" s="31" t="s">
        <v>496</v>
      </c>
    </row>
    <row r="272" spans="1:30" x14ac:dyDescent="0.2">
      <c r="A272" s="5" t="s">
        <v>116</v>
      </c>
      <c r="B272" s="37">
        <v>2.8445875361340502E-2</v>
      </c>
      <c r="C272" s="37">
        <v>2.9695126117406899E-2</v>
      </c>
      <c r="D272" s="37">
        <v>2.9627523111243899E-2</v>
      </c>
      <c r="E272" s="37">
        <v>2.9527651178454802E-2</v>
      </c>
      <c r="F272" s="37">
        <v>2.7411847270833199E-2</v>
      </c>
      <c r="G272" s="37">
        <v>2.9205793038630801E-2</v>
      </c>
      <c r="H272" s="37">
        <v>2.9205873117927401E-2</v>
      </c>
      <c r="I272" s="37">
        <v>2.74488302645946E-2</v>
      </c>
      <c r="J272" s="37">
        <v>2.7958631019046099E-2</v>
      </c>
      <c r="K272" s="37">
        <v>2.8157062457852801E-2</v>
      </c>
      <c r="L272" s="4">
        <v>0.16865905063571501</v>
      </c>
      <c r="M272" s="4">
        <v>0.17232273824834299</v>
      </c>
      <c r="N272" s="4">
        <v>0.172126474173045</v>
      </c>
      <c r="O272" s="4">
        <v>0.17183611721188</v>
      </c>
      <c r="P272" s="4">
        <v>0.16556523569527901</v>
      </c>
      <c r="Q272" s="4">
        <v>0.170897024662897</v>
      </c>
      <c r="R272" s="4">
        <v>0.170897258953815</v>
      </c>
      <c r="S272" s="4">
        <v>0.16567688512461401</v>
      </c>
      <c r="T272" s="4">
        <v>0.167208346140515</v>
      </c>
      <c r="U272" s="4">
        <v>0.16780066286476</v>
      </c>
      <c r="V272" s="13">
        <v>2.86684212937331E-2</v>
      </c>
      <c r="W272" s="28">
        <v>0.16929897937108601</v>
      </c>
      <c r="X272" s="31" t="s">
        <v>497</v>
      </c>
    </row>
    <row r="273" spans="1:30" x14ac:dyDescent="0.2">
      <c r="A273" s="12" t="s">
        <v>21</v>
      </c>
      <c r="B273" s="14">
        <v>12693.13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30"/>
      <c r="X273" s="6"/>
      <c r="Y273" s="6"/>
      <c r="Z273" s="6"/>
      <c r="AA273" s="6"/>
      <c r="AB273" s="6"/>
      <c r="AC273" s="6"/>
      <c r="AD273" s="6"/>
    </row>
    <row r="276" spans="1:30" s="3" customFormat="1" ht="60.75" customHeight="1" x14ac:dyDescent="0.2">
      <c r="A276" s="1" t="s">
        <v>318</v>
      </c>
      <c r="B276" s="39" t="s">
        <v>28</v>
      </c>
      <c r="C276" s="39" t="s">
        <v>29</v>
      </c>
      <c r="D276" s="39" t="s">
        <v>30</v>
      </c>
      <c r="E276" s="39" t="s">
        <v>31</v>
      </c>
      <c r="F276" s="39" t="s">
        <v>32</v>
      </c>
      <c r="G276" s="39" t="s">
        <v>33</v>
      </c>
      <c r="H276" s="39" t="s">
        <v>34</v>
      </c>
      <c r="I276" s="39" t="s">
        <v>35</v>
      </c>
      <c r="J276" s="39" t="s">
        <v>36</v>
      </c>
      <c r="K276" s="39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15" t="s">
        <v>105</v>
      </c>
      <c r="AD276" s="40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  <c r="AC277" s="2"/>
      <c r="AD277" s="38"/>
    </row>
    <row r="278" spans="1:30" x14ac:dyDescent="0.2">
      <c r="A278" s="5" t="s">
        <v>27</v>
      </c>
      <c r="B278" s="37">
        <v>0.28734687769317502</v>
      </c>
      <c r="C278" s="37">
        <v>0.29280321503017098</v>
      </c>
      <c r="D278" s="37">
        <v>0.29184859177251998</v>
      </c>
      <c r="E278" s="37">
        <v>0.26862585336911998</v>
      </c>
      <c r="F278" s="37">
        <v>0.26627126106037102</v>
      </c>
      <c r="G278" s="37">
        <v>0.25470004535701202</v>
      </c>
      <c r="H278" s="37">
        <v>0.27386270550785502</v>
      </c>
      <c r="I278" s="37">
        <v>0.28760921557610403</v>
      </c>
      <c r="J278" s="37">
        <v>0.31093655466468201</v>
      </c>
      <c r="K278" s="37">
        <v>0.27321187461361002</v>
      </c>
      <c r="L278" s="4">
        <v>0.216699762602027</v>
      </c>
      <c r="M278" s="4">
        <v>0.216975511557151</v>
      </c>
      <c r="N278" s="4">
        <v>0.21648807764281799</v>
      </c>
      <c r="O278" s="4">
        <v>0.21649150957454499</v>
      </c>
      <c r="P278" s="4">
        <v>0.21690261118167301</v>
      </c>
      <c r="Q278" s="4">
        <v>0.21752480489702899</v>
      </c>
      <c r="R278" s="4">
        <v>0.21735300689838699</v>
      </c>
      <c r="S278" s="4">
        <v>0.21679976720212099</v>
      </c>
      <c r="T278" s="4">
        <v>0.21737359453753299</v>
      </c>
      <c r="U278" s="4">
        <v>0.216661446370637</v>
      </c>
      <c r="V278" s="13">
        <v>0.280721619464462</v>
      </c>
      <c r="W278" s="13">
        <v>2.6774816699598301E-4</v>
      </c>
      <c r="X278" s="13">
        <v>4.7057453530177797E-2</v>
      </c>
      <c r="Y278" s="13">
        <v>4.7351976513873399E-2</v>
      </c>
      <c r="Z278" s="13">
        <v>0.21760509303293801</v>
      </c>
      <c r="AA278" s="13">
        <v>1.2900507775430201</v>
      </c>
      <c r="AB278" s="13">
        <v>0.19703000000000001</v>
      </c>
      <c r="AC278" s="2"/>
      <c r="AD278" s="38" t="s">
        <v>498</v>
      </c>
    </row>
    <row r="279" spans="1:30" x14ac:dyDescent="0.2">
      <c r="A279" s="5" t="s">
        <v>165</v>
      </c>
      <c r="B279" s="37">
        <v>2.5585376973791998E-2</v>
      </c>
      <c r="C279" s="37">
        <v>3.2002050037293797E-2</v>
      </c>
      <c r="D279" s="37">
        <v>3.8229256924607401E-2</v>
      </c>
      <c r="E279" s="37">
        <v>2.0980044845683402E-2</v>
      </c>
      <c r="F279" s="37">
        <v>1.30279787419256E-2</v>
      </c>
      <c r="G279" s="37">
        <v>-1.2495792863027801E-2</v>
      </c>
      <c r="H279" s="37">
        <v>6.33490060922327E-3</v>
      </c>
      <c r="I279" s="37">
        <v>2.1366453450634999E-2</v>
      </c>
      <c r="J279" s="37">
        <v>4.0008761931478599E-2</v>
      </c>
      <c r="K279" s="37">
        <v>2.00724961898417E-2</v>
      </c>
      <c r="L279" s="4">
        <v>3.6793295971133802E-2</v>
      </c>
      <c r="M279" s="4">
        <v>3.7152961603033503E-2</v>
      </c>
      <c r="N279" s="4">
        <v>3.65275293923773E-2</v>
      </c>
      <c r="O279" s="4">
        <v>3.7409926990545302E-2</v>
      </c>
      <c r="P279" s="4">
        <v>3.7605618234220199E-2</v>
      </c>
      <c r="Q279" s="4">
        <v>3.4144497155260099E-2</v>
      </c>
      <c r="R279" s="4">
        <v>3.7072516387723797E-2</v>
      </c>
      <c r="S279" s="4">
        <v>3.2672468736623203E-2</v>
      </c>
      <c r="T279" s="4">
        <v>3.5271842675079497E-2</v>
      </c>
      <c r="U279" s="4">
        <v>3.4651778107784401E-2</v>
      </c>
      <c r="V279" s="13">
        <v>2.0511152684145301E-2</v>
      </c>
      <c r="W279" s="13">
        <v>2.44382527403935E-4</v>
      </c>
      <c r="X279" s="13">
        <v>1.29345917303987E-3</v>
      </c>
      <c r="Y279" s="13">
        <v>1.5622799531841999E-3</v>
      </c>
      <c r="Z279" s="13">
        <v>3.9525687257582202E-2</v>
      </c>
      <c r="AA279" s="13">
        <v>0.51893222122812399</v>
      </c>
      <c r="AB279" s="13">
        <v>0.60380999999999996</v>
      </c>
      <c r="AC279" s="2"/>
      <c r="AD279" s="38" t="s">
        <v>499</v>
      </c>
    </row>
    <row r="280" spans="1:30" x14ac:dyDescent="0.2">
      <c r="A280" s="5" t="s">
        <v>55</v>
      </c>
      <c r="B280" s="37">
        <v>0.38674161990214201</v>
      </c>
      <c r="C280" s="37">
        <v>0.387801822773506</v>
      </c>
      <c r="D280" s="37">
        <v>0.38919776557438202</v>
      </c>
      <c r="E280" s="37">
        <v>0.38400975254671799</v>
      </c>
      <c r="F280" s="37">
        <v>0.38835472733526299</v>
      </c>
      <c r="G280" s="37">
        <v>0.38908917272370303</v>
      </c>
      <c r="H280" s="37">
        <v>0.38426194228694699</v>
      </c>
      <c r="I280" s="37">
        <v>0.38993276271773503</v>
      </c>
      <c r="J280" s="37">
        <v>0.38009021501615498</v>
      </c>
      <c r="K280" s="37">
        <v>0.387563517463691</v>
      </c>
      <c r="L280" s="4">
        <v>6.5878625641411198E-2</v>
      </c>
      <c r="M280" s="4">
        <v>6.6405196186756402E-2</v>
      </c>
      <c r="N280" s="4">
        <v>6.6394631646444505E-2</v>
      </c>
      <c r="O280" s="4">
        <v>6.6308334147548706E-2</v>
      </c>
      <c r="P280" s="4">
        <v>6.5850142555060998E-2</v>
      </c>
      <c r="Q280" s="4">
        <v>6.5999541816150101E-2</v>
      </c>
      <c r="R280" s="4">
        <v>6.5982066901751693E-2</v>
      </c>
      <c r="S280" s="4">
        <v>6.6074018390132994E-2</v>
      </c>
      <c r="T280" s="4">
        <v>6.6307939723591003E-2</v>
      </c>
      <c r="U280" s="4">
        <v>6.6141610436476303E-2</v>
      </c>
      <c r="V280" s="13">
        <v>0.38670432983402397</v>
      </c>
      <c r="W280" s="13">
        <v>9.3297657102415403E-6</v>
      </c>
      <c r="X280" s="13">
        <v>4.3737731040721303E-3</v>
      </c>
      <c r="Y280" s="13">
        <v>4.3840358463533898E-3</v>
      </c>
      <c r="Z280" s="13">
        <v>6.6212052123109696E-2</v>
      </c>
      <c r="AA280" s="13">
        <v>5.8403918536615498</v>
      </c>
      <c r="AB280" s="13">
        <v>0</v>
      </c>
      <c r="AC280" s="2" t="s">
        <v>1</v>
      </c>
      <c r="AD280" s="38" t="s">
        <v>500</v>
      </c>
    </row>
    <row r="281" spans="1:30" x14ac:dyDescent="0.2">
      <c r="A281" s="5" t="s">
        <v>56</v>
      </c>
      <c r="B281" s="37">
        <v>-0.29349690137055801</v>
      </c>
      <c r="C281" s="37">
        <v>-0.29738124610115602</v>
      </c>
      <c r="D281" s="37">
        <v>-0.29362437026706001</v>
      </c>
      <c r="E281" s="37">
        <v>-0.297148484577828</v>
      </c>
      <c r="F281" s="37">
        <v>-0.29273377882020102</v>
      </c>
      <c r="G281" s="37">
        <v>-0.30099077578636901</v>
      </c>
      <c r="H281" s="37">
        <v>-0.300508892393687</v>
      </c>
      <c r="I281" s="37">
        <v>-0.291731703800714</v>
      </c>
      <c r="J281" s="37">
        <v>-0.29290104141067402</v>
      </c>
      <c r="K281" s="37">
        <v>-0.29274546823110698</v>
      </c>
      <c r="L281" s="4">
        <v>5.1445426687006302E-2</v>
      </c>
      <c r="M281" s="4">
        <v>5.1499105555781501E-2</v>
      </c>
      <c r="N281" s="4">
        <v>5.1459669722469403E-2</v>
      </c>
      <c r="O281" s="4">
        <v>5.1475979834659603E-2</v>
      </c>
      <c r="P281" s="4">
        <v>5.14769479809212E-2</v>
      </c>
      <c r="Q281" s="4">
        <v>5.1460786744366299E-2</v>
      </c>
      <c r="R281" s="4">
        <v>5.14770740874127E-2</v>
      </c>
      <c r="S281" s="4">
        <v>5.1487738207625401E-2</v>
      </c>
      <c r="T281" s="4">
        <v>5.1441993376979897E-2</v>
      </c>
      <c r="U281" s="4">
        <v>5.14590927573228E-2</v>
      </c>
      <c r="V281" s="13">
        <v>-0.295326266275935</v>
      </c>
      <c r="W281" s="13">
        <v>1.16574259850822E-5</v>
      </c>
      <c r="X281" s="13">
        <v>2.6489945906059101E-3</v>
      </c>
      <c r="Y281" s="13">
        <v>2.6618177591894998E-3</v>
      </c>
      <c r="Z281" s="13">
        <v>5.15928072427689E-2</v>
      </c>
      <c r="AA281" s="13">
        <v>-5.7241751720600096</v>
      </c>
      <c r="AB281" s="13">
        <v>0</v>
      </c>
      <c r="AC281" s="2" t="s">
        <v>1</v>
      </c>
      <c r="AD281" s="38" t="s">
        <v>501</v>
      </c>
    </row>
    <row r="282" spans="1:30" x14ac:dyDescent="0.2">
      <c r="A282" s="5" t="s">
        <v>57</v>
      </c>
      <c r="B282" s="37">
        <v>0.13263177537882501</v>
      </c>
      <c r="C282" s="37">
        <v>0.12974243062938801</v>
      </c>
      <c r="D282" s="37">
        <v>0.13153538325160299</v>
      </c>
      <c r="E282" s="37">
        <v>0.13296374287857499</v>
      </c>
      <c r="F282" s="37">
        <v>0.13666915335251101</v>
      </c>
      <c r="G282" s="37">
        <v>0.13265771190879599</v>
      </c>
      <c r="H282" s="37">
        <v>0.13729697728257201</v>
      </c>
      <c r="I282" s="37">
        <v>0.128716962607798</v>
      </c>
      <c r="J282" s="37">
        <v>0.13151646911741999</v>
      </c>
      <c r="K282" s="37">
        <v>0.131485221154337</v>
      </c>
      <c r="L282" s="4">
        <v>6.27418122981519E-2</v>
      </c>
      <c r="M282" s="4">
        <v>6.2978954580873506E-2</v>
      </c>
      <c r="N282" s="4">
        <v>6.3344763395841802E-2</v>
      </c>
      <c r="O282" s="4">
        <v>6.2612015415347305E-2</v>
      </c>
      <c r="P282" s="4">
        <v>6.2817231907133494E-2</v>
      </c>
      <c r="Q282" s="4">
        <v>6.2895666331562405E-2</v>
      </c>
      <c r="R282" s="4">
        <v>6.2957689975232697E-2</v>
      </c>
      <c r="S282" s="4">
        <v>6.2643318062523601E-2</v>
      </c>
      <c r="T282" s="4">
        <v>6.2743400679268702E-2</v>
      </c>
      <c r="U282" s="4">
        <v>6.3008560275935599E-2</v>
      </c>
      <c r="V282" s="13">
        <v>0.132521582756183</v>
      </c>
      <c r="W282" s="13">
        <v>7.2765136827899497E-6</v>
      </c>
      <c r="X282" s="13">
        <v>3.9532245744114403E-3</v>
      </c>
      <c r="Y282" s="13">
        <v>3.9612287394625101E-3</v>
      </c>
      <c r="Z282" s="13">
        <v>6.2938293108905599E-2</v>
      </c>
      <c r="AA282" s="13">
        <v>2.1055795480006601</v>
      </c>
      <c r="AB282" s="13">
        <v>3.524E-2</v>
      </c>
      <c r="AC282" s="2" t="s">
        <v>22</v>
      </c>
      <c r="AD282" s="38" t="s">
        <v>502</v>
      </c>
    </row>
    <row r="283" spans="1:30" x14ac:dyDescent="0.2">
      <c r="A283" s="5" t="s">
        <v>58</v>
      </c>
      <c r="B283" s="37">
        <v>0.449067254327702</v>
      </c>
      <c r="C283" s="37">
        <v>0.45791125386470499</v>
      </c>
      <c r="D283" s="37">
        <v>0.45784430740738802</v>
      </c>
      <c r="E283" s="37">
        <v>0.47112995961620202</v>
      </c>
      <c r="F283" s="37">
        <v>0.47406325181995701</v>
      </c>
      <c r="G283" s="37">
        <v>0.48292239548167498</v>
      </c>
      <c r="H283" s="37">
        <v>0.46688251345034398</v>
      </c>
      <c r="I283" s="37">
        <v>0.46437802912239901</v>
      </c>
      <c r="J283" s="37">
        <v>0.43514067876137202</v>
      </c>
      <c r="K283" s="37">
        <v>0.47234836487954301</v>
      </c>
      <c r="L283" s="4">
        <v>0.19594754204875101</v>
      </c>
      <c r="M283" s="4">
        <v>0.19575823371853901</v>
      </c>
      <c r="N283" s="4">
        <v>0.19560975266616301</v>
      </c>
      <c r="O283" s="4">
        <v>0.19567257573913799</v>
      </c>
      <c r="P283" s="4">
        <v>0.19582355860038</v>
      </c>
      <c r="Q283" s="4">
        <v>0.19640072805657899</v>
      </c>
      <c r="R283" s="4">
        <v>0.19618908741555699</v>
      </c>
      <c r="S283" s="4">
        <v>0.19580403721550299</v>
      </c>
      <c r="T283" s="4">
        <v>0.19652142393585501</v>
      </c>
      <c r="U283" s="4">
        <v>0.19562156574949899</v>
      </c>
      <c r="V283" s="13">
        <v>0.46316880087312901</v>
      </c>
      <c r="W283" s="13">
        <v>1.9024590829264099E-4</v>
      </c>
      <c r="X283" s="13">
        <v>3.83905615685027E-2</v>
      </c>
      <c r="Y283" s="13">
        <v>3.8599832067624601E-2</v>
      </c>
      <c r="Z283" s="13">
        <v>0.19646839966677701</v>
      </c>
      <c r="AA283" s="13">
        <v>2.3574722533429902</v>
      </c>
      <c r="AB283" s="13">
        <v>1.84E-2</v>
      </c>
      <c r="AC283" s="2" t="s">
        <v>22</v>
      </c>
      <c r="AD283" s="38" t="s">
        <v>503</v>
      </c>
    </row>
    <row r="284" spans="1:30" x14ac:dyDescent="0.2">
      <c r="A284" s="5" t="s">
        <v>59</v>
      </c>
      <c r="B284" s="37">
        <v>6.1483562711173903E-2</v>
      </c>
      <c r="C284" s="37">
        <v>7.1019654331527196E-2</v>
      </c>
      <c r="D284" s="37">
        <v>7.3424909305938604E-2</v>
      </c>
      <c r="E284" s="37">
        <v>7.7097487919682503E-2</v>
      </c>
      <c r="F284" s="37">
        <v>8.2606432349830006E-2</v>
      </c>
      <c r="G284" s="37">
        <v>7.9266902241531198E-2</v>
      </c>
      <c r="H284" s="37">
        <v>6.7744716293893906E-2</v>
      </c>
      <c r="I284" s="37">
        <v>7.7253043917325501E-2</v>
      </c>
      <c r="J284" s="37">
        <v>4.8668801904439202E-2</v>
      </c>
      <c r="K284" s="37">
        <v>8.6097106564425804E-2</v>
      </c>
      <c r="L284" s="4">
        <v>0.193128940686048</v>
      </c>
      <c r="M284" s="4">
        <v>0.192775444253174</v>
      </c>
      <c r="N284" s="4">
        <v>0.192737077335771</v>
      </c>
      <c r="O284" s="4">
        <v>0.19281938620212699</v>
      </c>
      <c r="P284" s="4">
        <v>0.19288311223669299</v>
      </c>
      <c r="Q284" s="4">
        <v>0.19340568324253499</v>
      </c>
      <c r="R284" s="4">
        <v>0.19325681983510201</v>
      </c>
      <c r="S284" s="4">
        <v>0.192985664720216</v>
      </c>
      <c r="T284" s="4">
        <v>0.19356723622840499</v>
      </c>
      <c r="U284" s="4">
        <v>0.19276209860586599</v>
      </c>
      <c r="V284" s="13">
        <v>7.2466261753976802E-2</v>
      </c>
      <c r="W284" s="13">
        <v>1.2127518705867999E-4</v>
      </c>
      <c r="X284" s="13">
        <v>3.7261487640976899E-2</v>
      </c>
      <c r="Y284" s="13">
        <v>3.7394890346741497E-2</v>
      </c>
      <c r="Z284" s="13">
        <v>0.19337758491288901</v>
      </c>
      <c r="AA284" s="13">
        <v>0.374739718600896</v>
      </c>
      <c r="AB284" s="13">
        <v>0.70784999999999998</v>
      </c>
      <c r="AC284" s="2"/>
      <c r="AD284" s="38" t="s">
        <v>504</v>
      </c>
    </row>
    <row r="285" spans="1:30" x14ac:dyDescent="0.2">
      <c r="A285" s="5" t="s">
        <v>60</v>
      </c>
      <c r="B285" s="37">
        <v>0.11623008033025101</v>
      </c>
      <c r="C285" s="37">
        <v>0.118955830088735</v>
      </c>
      <c r="D285" s="37">
        <v>0.125503057069553</v>
      </c>
      <c r="E285" s="37">
        <v>0.135925754555037</v>
      </c>
      <c r="F285" s="37">
        <v>0.13839577190605501</v>
      </c>
      <c r="G285" s="37">
        <v>0.14777642667715099</v>
      </c>
      <c r="H285" s="37">
        <v>0.13421998648782499</v>
      </c>
      <c r="I285" s="37">
        <v>0.14140400135652201</v>
      </c>
      <c r="J285" s="37">
        <v>0.114593985853501</v>
      </c>
      <c r="K285" s="37">
        <v>0.13975531262876401</v>
      </c>
      <c r="L285" s="4">
        <v>0.20694282019209001</v>
      </c>
      <c r="M285" s="4">
        <v>0.20662035041899099</v>
      </c>
      <c r="N285" s="4">
        <v>0.206577504393088</v>
      </c>
      <c r="O285" s="4">
        <v>0.206799910271731</v>
      </c>
      <c r="P285" s="4">
        <v>0.20675593438321399</v>
      </c>
      <c r="Q285" s="4">
        <v>0.207383855615736</v>
      </c>
      <c r="R285" s="4">
        <v>0.207246779386561</v>
      </c>
      <c r="S285" s="4">
        <v>0.20688362310014399</v>
      </c>
      <c r="T285" s="4">
        <v>0.20761309907664999</v>
      </c>
      <c r="U285" s="4">
        <v>0.20661751806350201</v>
      </c>
      <c r="V285" s="13">
        <v>0.131276020695339</v>
      </c>
      <c r="W285" s="13">
        <v>1.3527782354753499E-4</v>
      </c>
      <c r="X285" s="13">
        <v>4.28259906970795E-2</v>
      </c>
      <c r="Y285" s="13">
        <v>4.2974796302981802E-2</v>
      </c>
      <c r="Z285" s="13">
        <v>0.207303633115731</v>
      </c>
      <c r="AA285" s="13">
        <v>0.63325479984256705</v>
      </c>
      <c r="AB285" s="13">
        <v>0.52656999999999998</v>
      </c>
      <c r="AC285" s="2"/>
      <c r="AD285" s="38" t="s">
        <v>505</v>
      </c>
    </row>
    <row r="286" spans="1:30" x14ac:dyDescent="0.2">
      <c r="A286" s="5" t="s">
        <v>61</v>
      </c>
      <c r="B286" s="37">
        <v>0.55930112331661097</v>
      </c>
      <c r="C286" s="37">
        <v>0.56083427614213899</v>
      </c>
      <c r="D286" s="37">
        <v>0.55874584990265597</v>
      </c>
      <c r="E286" s="37">
        <v>0.56165127862583897</v>
      </c>
      <c r="F286" s="37">
        <v>0.56403570478341603</v>
      </c>
      <c r="G286" s="37">
        <v>0.56469042042345996</v>
      </c>
      <c r="H286" s="37">
        <v>0.56157831415459103</v>
      </c>
      <c r="I286" s="37">
        <v>0.55775567869648002</v>
      </c>
      <c r="J286" s="37">
        <v>0.55845914690821896</v>
      </c>
      <c r="K286" s="37">
        <v>0.56152329908829601</v>
      </c>
      <c r="L286" s="4">
        <v>4.8628957081966503E-2</v>
      </c>
      <c r="M286" s="4">
        <v>4.86211474138315E-2</v>
      </c>
      <c r="N286" s="4">
        <v>4.8609437222887499E-2</v>
      </c>
      <c r="O286" s="4">
        <v>4.86323103407795E-2</v>
      </c>
      <c r="P286" s="4">
        <v>4.8616385745910901E-2</v>
      </c>
      <c r="Q286" s="4">
        <v>4.8618780717034099E-2</v>
      </c>
      <c r="R286" s="4">
        <v>4.8643152273698399E-2</v>
      </c>
      <c r="S286" s="4">
        <v>4.8587133309974197E-2</v>
      </c>
      <c r="T286" s="4">
        <v>4.8598988925309901E-2</v>
      </c>
      <c r="U286" s="4">
        <v>4.8624166119521903E-2</v>
      </c>
      <c r="V286" s="13">
        <v>0.56085750920417099</v>
      </c>
      <c r="W286" s="13">
        <v>5.4045019343263399E-6</v>
      </c>
      <c r="X286" s="13">
        <v>2.3637146282115898E-3</v>
      </c>
      <c r="Y286" s="13">
        <v>2.36965958033935E-3</v>
      </c>
      <c r="Z286" s="13">
        <v>4.86791493386989E-2</v>
      </c>
      <c r="AA286" s="13">
        <v>11.5215141764669</v>
      </c>
      <c r="AB286" s="13">
        <v>0</v>
      </c>
      <c r="AC286" s="2" t="s">
        <v>1</v>
      </c>
      <c r="AD286" s="38" t="s">
        <v>380</v>
      </c>
    </row>
    <row r="287" spans="1:30" x14ac:dyDescent="0.2">
      <c r="A287" s="5" t="s">
        <v>2</v>
      </c>
      <c r="B287" s="37">
        <v>0.166721981172293</v>
      </c>
      <c r="C287" s="37">
        <v>0.16636595568719101</v>
      </c>
      <c r="D287" s="37">
        <v>0.16617054169225101</v>
      </c>
      <c r="E287" s="37">
        <v>0.16699647134936199</v>
      </c>
      <c r="F287" s="37">
        <v>0.166241505186384</v>
      </c>
      <c r="G287" s="37">
        <v>0.16762573188768301</v>
      </c>
      <c r="H287" s="37">
        <v>0.16737796124861201</v>
      </c>
      <c r="I287" s="37">
        <v>0.166447436964475</v>
      </c>
      <c r="J287" s="37">
        <v>0.166831879014472</v>
      </c>
      <c r="K287" s="37">
        <v>0.16668780794766</v>
      </c>
      <c r="L287" s="4">
        <v>7.2772062318537702E-3</v>
      </c>
      <c r="M287" s="4">
        <v>7.2792551177289404E-3</v>
      </c>
      <c r="N287" s="4">
        <v>7.2763771242855399E-3</v>
      </c>
      <c r="O287" s="4">
        <v>7.2862983133510102E-3</v>
      </c>
      <c r="P287" s="4">
        <v>7.2830626609946096E-3</v>
      </c>
      <c r="Q287" s="4">
        <v>7.2835895467217998E-3</v>
      </c>
      <c r="R287" s="4">
        <v>7.28591122507168E-3</v>
      </c>
      <c r="S287" s="4">
        <v>7.2800285074050997E-3</v>
      </c>
      <c r="T287" s="4">
        <v>7.2760572677177601E-3</v>
      </c>
      <c r="U287" s="4">
        <v>7.28024836559177E-3</v>
      </c>
      <c r="V287" s="13">
        <v>0.166746727215038</v>
      </c>
      <c r="W287" s="13">
        <v>2.2962367703977401E-7</v>
      </c>
      <c r="X287" s="13">
        <v>5.3010111426103799E-5</v>
      </c>
      <c r="Y287" s="13">
        <v>5.3262697470847502E-5</v>
      </c>
      <c r="Z287" s="13">
        <v>7.2981297241723198E-3</v>
      </c>
      <c r="AA287" s="13">
        <v>22.847871100831799</v>
      </c>
      <c r="AB287" s="13">
        <v>0</v>
      </c>
      <c r="AC287" s="2" t="s">
        <v>1</v>
      </c>
      <c r="AD287" s="38" t="s">
        <v>381</v>
      </c>
    </row>
    <row r="288" spans="1:30" x14ac:dyDescent="0.2">
      <c r="A288" s="5" t="s">
        <v>62</v>
      </c>
      <c r="B288" s="37">
        <v>-0.24779074324601799</v>
      </c>
      <c r="C288" s="37">
        <v>-0.24292533273310099</v>
      </c>
      <c r="D288" s="37">
        <v>-0.244795065277259</v>
      </c>
      <c r="E288" s="37">
        <v>-0.24283333352169501</v>
      </c>
      <c r="F288" s="37">
        <v>-0.24747014179485199</v>
      </c>
      <c r="G288" s="37">
        <v>-0.246034230693744</v>
      </c>
      <c r="H288" s="37">
        <v>-0.248410590725406</v>
      </c>
      <c r="I288" s="37">
        <v>-0.245052466456331</v>
      </c>
      <c r="J288" s="37">
        <v>-0.245335699765936</v>
      </c>
      <c r="K288" s="37">
        <v>-0.248793652399698</v>
      </c>
      <c r="L288" s="4">
        <v>0.102045479234656</v>
      </c>
      <c r="M288" s="4">
        <v>0.102072783448039</v>
      </c>
      <c r="N288" s="4">
        <v>0.102074153472413</v>
      </c>
      <c r="O288" s="4">
        <v>0.10212609159804099</v>
      </c>
      <c r="P288" s="4">
        <v>0.102104766488786</v>
      </c>
      <c r="Q288" s="4">
        <v>0.102153728630742</v>
      </c>
      <c r="R288" s="4">
        <v>0.102140747581612</v>
      </c>
      <c r="S288" s="4">
        <v>0.102133375349582</v>
      </c>
      <c r="T288" s="4">
        <v>0.102139836977315</v>
      </c>
      <c r="U288" s="4">
        <v>0.10205989083215</v>
      </c>
      <c r="V288" s="13">
        <v>-0.245944125661404</v>
      </c>
      <c r="W288" s="13">
        <v>4.5806455177241798E-6</v>
      </c>
      <c r="X288" s="13">
        <v>1.0425449824940701E-2</v>
      </c>
      <c r="Y288" s="13">
        <v>1.0430488535010199E-2</v>
      </c>
      <c r="Z288" s="13">
        <v>0.10212976321822199</v>
      </c>
      <c r="AA288" s="13">
        <v>-2.40815329353003</v>
      </c>
      <c r="AB288" s="13">
        <v>1.6029999999999999E-2</v>
      </c>
      <c r="AC288" s="2" t="s">
        <v>22</v>
      </c>
      <c r="AD288" s="38" t="s">
        <v>506</v>
      </c>
    </row>
    <row r="289" spans="1:30" x14ac:dyDescent="0.2">
      <c r="A289" s="5" t="s">
        <v>63</v>
      </c>
      <c r="B289" s="37">
        <v>0.51209887762895401</v>
      </c>
      <c r="C289" s="37">
        <v>0.51657659235890896</v>
      </c>
      <c r="D289" s="37">
        <v>0.50909747636024705</v>
      </c>
      <c r="E289" s="37">
        <v>0.51834964565630703</v>
      </c>
      <c r="F289" s="37">
        <v>0.51926520100556794</v>
      </c>
      <c r="G289" s="37">
        <v>0.52968454069997195</v>
      </c>
      <c r="H289" s="37">
        <v>0.52039683404526604</v>
      </c>
      <c r="I289" s="37">
        <v>0.510922875298368</v>
      </c>
      <c r="J289" s="37">
        <v>0.50718047191569104</v>
      </c>
      <c r="K289" s="37">
        <v>0.51359577685664703</v>
      </c>
      <c r="L289" s="4">
        <v>7.79187273416658E-2</v>
      </c>
      <c r="M289" s="4">
        <v>7.7907661563489203E-2</v>
      </c>
      <c r="N289" s="4">
        <v>7.7799800027071195E-2</v>
      </c>
      <c r="O289" s="4">
        <v>7.7819777526418596E-2</v>
      </c>
      <c r="P289" s="4">
        <v>7.7879474173378302E-2</v>
      </c>
      <c r="Q289" s="4">
        <v>7.7797561098336299E-2</v>
      </c>
      <c r="R289" s="4">
        <v>7.7816447002374403E-2</v>
      </c>
      <c r="S289" s="4">
        <v>7.7817319569968194E-2</v>
      </c>
      <c r="T289" s="4">
        <v>7.7778190224150598E-2</v>
      </c>
      <c r="U289" s="4">
        <v>7.7927311718263101E-2</v>
      </c>
      <c r="V289" s="13">
        <v>0.51571682918259298</v>
      </c>
      <c r="W289" s="13">
        <v>4.3835213986432899E-5</v>
      </c>
      <c r="X289" s="13">
        <v>6.0600378905028302E-3</v>
      </c>
      <c r="Y289" s="13">
        <v>6.1082566258878999E-3</v>
      </c>
      <c r="Z289" s="13">
        <v>7.8155336515735793E-2</v>
      </c>
      <c r="AA289" s="13">
        <v>6.5986131232223499</v>
      </c>
      <c r="AB289" s="13">
        <v>0</v>
      </c>
      <c r="AC289" s="2" t="s">
        <v>1</v>
      </c>
      <c r="AD289" s="38" t="s">
        <v>507</v>
      </c>
    </row>
    <row r="290" spans="1:30" x14ac:dyDescent="0.2">
      <c r="A290" s="5" t="s">
        <v>64</v>
      </c>
      <c r="B290" s="37">
        <v>6.1784713729955698E-2</v>
      </c>
      <c r="C290" s="37">
        <v>6.2279834669690899E-2</v>
      </c>
      <c r="D290" s="37">
        <v>5.97373556672827E-2</v>
      </c>
      <c r="E290" s="37">
        <v>6.5561945971824798E-2</v>
      </c>
      <c r="F290" s="37">
        <v>6.4561130202335906E-2</v>
      </c>
      <c r="G290" s="37">
        <v>7.1048877934581797E-2</v>
      </c>
      <c r="H290" s="37">
        <v>6.8116606743206298E-2</v>
      </c>
      <c r="I290" s="37">
        <v>6.2421959426793898E-2</v>
      </c>
      <c r="J290" s="37">
        <v>6.1545017932758801E-2</v>
      </c>
      <c r="K290" s="37">
        <v>6.2211746917198003E-2</v>
      </c>
      <c r="L290" s="4">
        <v>7.4408961722986999E-2</v>
      </c>
      <c r="M290" s="4">
        <v>7.4414512499707194E-2</v>
      </c>
      <c r="N290" s="4">
        <v>7.4364693190721295E-2</v>
      </c>
      <c r="O290" s="4">
        <v>7.4433784156686694E-2</v>
      </c>
      <c r="P290" s="4">
        <v>7.4413744385234806E-2</v>
      </c>
      <c r="Q290" s="4">
        <v>7.4432372705334898E-2</v>
      </c>
      <c r="R290" s="4">
        <v>7.4419085050792394E-2</v>
      </c>
      <c r="S290" s="4">
        <v>7.4423417701608693E-2</v>
      </c>
      <c r="T290" s="4">
        <v>7.4422766089693601E-2</v>
      </c>
      <c r="U290" s="4">
        <v>7.4419570042139796E-2</v>
      </c>
      <c r="V290" s="13">
        <v>6.3926918919562897E-2</v>
      </c>
      <c r="W290" s="13">
        <v>1.1898429101438E-5</v>
      </c>
      <c r="X290" s="13">
        <v>5.5376358372356696E-3</v>
      </c>
      <c r="Y290" s="13">
        <v>5.5507241092472501E-3</v>
      </c>
      <c r="Z290" s="13">
        <v>7.4503181873308302E-2</v>
      </c>
      <c r="AA290" s="13">
        <v>0.85804280182650206</v>
      </c>
      <c r="AB290" s="13">
        <v>0.39087</v>
      </c>
      <c r="AC290" s="2"/>
      <c r="AD290" s="38" t="s">
        <v>508</v>
      </c>
    </row>
    <row r="291" spans="1:30" x14ac:dyDescent="0.2">
      <c r="A291" s="2" t="s">
        <v>20</v>
      </c>
      <c r="B291" s="37" t="s">
        <v>68</v>
      </c>
      <c r="C291" s="37" t="s">
        <v>69</v>
      </c>
      <c r="D291" s="37" t="s">
        <v>70</v>
      </c>
      <c r="E291" s="37" t="s">
        <v>71</v>
      </c>
      <c r="F291" s="37" t="s">
        <v>72</v>
      </c>
      <c r="G291" s="37" t="s">
        <v>73</v>
      </c>
      <c r="H291" s="37" t="s">
        <v>74</v>
      </c>
      <c r="I291" s="37" t="s">
        <v>75</v>
      </c>
      <c r="J291" s="37" t="s">
        <v>76</v>
      </c>
      <c r="K291" s="37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28" t="s">
        <v>89</v>
      </c>
      <c r="X291" s="31" t="s">
        <v>106</v>
      </c>
    </row>
    <row r="292" spans="1:30" x14ac:dyDescent="0.2">
      <c r="A292" s="5" t="s">
        <v>309</v>
      </c>
      <c r="B292" s="37">
        <v>0.124474330210394</v>
      </c>
      <c r="C292" s="37">
        <v>0.13035271557373301</v>
      </c>
      <c r="D292" s="37">
        <v>0.12689980105585799</v>
      </c>
      <c r="E292" s="37">
        <v>0.12623961663969999</v>
      </c>
      <c r="F292" s="37">
        <v>0.13006471935194899</v>
      </c>
      <c r="G292" s="37">
        <v>0.13138243240883299</v>
      </c>
      <c r="H292" s="37">
        <v>0.131563321254629</v>
      </c>
      <c r="I292" s="37">
        <v>0.128240464680072</v>
      </c>
      <c r="J292" s="37">
        <v>0.126923227539428</v>
      </c>
      <c r="K292" s="37">
        <v>0.12736112351551199</v>
      </c>
      <c r="L292" s="4">
        <v>0.35280919802408001</v>
      </c>
      <c r="M292" s="4">
        <v>0.36104392471516999</v>
      </c>
      <c r="N292" s="4">
        <v>0.35622998337570999</v>
      </c>
      <c r="O292" s="4">
        <v>0.35530214837473201</v>
      </c>
      <c r="P292" s="4">
        <v>0.36064486597198298</v>
      </c>
      <c r="Q292" s="4">
        <v>0.36246714666136698</v>
      </c>
      <c r="R292" s="4">
        <v>0.36271658530404899</v>
      </c>
      <c r="S292" s="4">
        <v>0.35810677832187399</v>
      </c>
      <c r="T292" s="4">
        <v>0.35626286298101301</v>
      </c>
      <c r="U292" s="4">
        <v>0.35687690246850201</v>
      </c>
      <c r="V292" s="13">
        <v>0.12835017522301101</v>
      </c>
      <c r="W292" s="28">
        <v>0.35824603961984802</v>
      </c>
      <c r="X292" s="31" t="s">
        <v>509</v>
      </c>
    </row>
    <row r="293" spans="1:30" x14ac:dyDescent="0.2">
      <c r="A293" s="5" t="s">
        <v>169</v>
      </c>
      <c r="B293" s="37">
        <v>1.918046936942E-2</v>
      </c>
      <c r="C293" s="37">
        <v>1.9405540186010799E-2</v>
      </c>
      <c r="D293" s="37">
        <v>1.7822092513252501E-2</v>
      </c>
      <c r="E293" s="37">
        <v>1.9662838943505401E-2</v>
      </c>
      <c r="F293" s="37">
        <v>2.0039195013378301E-2</v>
      </c>
      <c r="G293" s="37">
        <v>1.25953133723752E-2</v>
      </c>
      <c r="H293" s="37">
        <v>1.8907624395741101E-2</v>
      </c>
      <c r="I293" s="37">
        <v>9.8788301812980893E-3</v>
      </c>
      <c r="J293" s="37">
        <v>1.48928666119923E-2</v>
      </c>
      <c r="K293" s="37">
        <v>1.37978401798529E-2</v>
      </c>
      <c r="L293" s="4">
        <v>0.13849357158157199</v>
      </c>
      <c r="M293" s="4">
        <v>0.13930376946088299</v>
      </c>
      <c r="N293" s="4">
        <v>0.133499410160691</v>
      </c>
      <c r="O293" s="4">
        <v>0.14022424520568999</v>
      </c>
      <c r="P293" s="4">
        <v>0.14155986370923901</v>
      </c>
      <c r="Q293" s="4">
        <v>0.11222884376297899</v>
      </c>
      <c r="R293" s="4">
        <v>0.137504997711869</v>
      </c>
      <c r="S293" s="4">
        <v>9.9392304437004003E-2</v>
      </c>
      <c r="T293" s="4">
        <v>0.122036333163498</v>
      </c>
      <c r="U293" s="4">
        <v>0.117464208079963</v>
      </c>
      <c r="V293" s="13">
        <v>1.6618261076682701E-2</v>
      </c>
      <c r="W293" s="28">
        <v>0.12817075472733899</v>
      </c>
      <c r="X293" s="31" t="s">
        <v>371</v>
      </c>
    </row>
    <row r="294" spans="1:30" x14ac:dyDescent="0.2">
      <c r="A294" s="5" t="s">
        <v>109</v>
      </c>
      <c r="B294" s="37">
        <v>4.5952732991850501E-2</v>
      </c>
      <c r="C294" s="37">
        <v>4.6379209952965801E-2</v>
      </c>
      <c r="D294" s="37">
        <v>4.6445795379765897E-2</v>
      </c>
      <c r="E294" s="37">
        <v>4.6610365970928803E-2</v>
      </c>
      <c r="F294" s="37">
        <v>4.4313290534576298E-2</v>
      </c>
      <c r="G294" s="37">
        <v>4.5163772361284799E-2</v>
      </c>
      <c r="H294" s="37">
        <v>4.5374673508004101E-2</v>
      </c>
      <c r="I294" s="37">
        <v>4.5063118207638801E-2</v>
      </c>
      <c r="J294" s="37">
        <v>4.63905014032003E-2</v>
      </c>
      <c r="K294" s="37">
        <v>4.5476122498891297E-2</v>
      </c>
      <c r="L294" s="4">
        <v>0.214365885793077</v>
      </c>
      <c r="M294" s="4">
        <v>0.21535832919338399</v>
      </c>
      <c r="N294" s="4">
        <v>0.21551286592629701</v>
      </c>
      <c r="O294" s="4">
        <v>0.21589433983068901</v>
      </c>
      <c r="P294" s="4">
        <v>0.2105072220485</v>
      </c>
      <c r="Q294" s="4">
        <v>0.21251769893654701</v>
      </c>
      <c r="R294" s="4">
        <v>0.21301331767756701</v>
      </c>
      <c r="S294" s="4">
        <v>0.21228075326708001</v>
      </c>
      <c r="T294" s="4">
        <v>0.21538454309258201</v>
      </c>
      <c r="U294" s="4">
        <v>0.213251313006254</v>
      </c>
      <c r="V294" s="13">
        <v>4.5716958280910699E-2</v>
      </c>
      <c r="W294" s="28">
        <v>0.21380862687719801</v>
      </c>
      <c r="X294" s="31" t="s">
        <v>510</v>
      </c>
    </row>
    <row r="295" spans="1:30" x14ac:dyDescent="0.2">
      <c r="A295" s="5" t="s">
        <v>116</v>
      </c>
      <c r="B295" s="37">
        <v>2.7157022908605701E-2</v>
      </c>
      <c r="C295" s="37">
        <v>2.76758340407041E-2</v>
      </c>
      <c r="D295" s="37">
        <v>2.9033513634911801E-2</v>
      </c>
      <c r="E295" s="37">
        <v>2.6355081881507401E-2</v>
      </c>
      <c r="F295" s="37">
        <v>2.7069653591452199E-2</v>
      </c>
      <c r="G295" s="37">
        <v>2.7535057944730101E-2</v>
      </c>
      <c r="H295" s="37">
        <v>2.79550576407833E-2</v>
      </c>
      <c r="I295" s="37">
        <v>2.6548753453064601E-2</v>
      </c>
      <c r="J295" s="37">
        <v>2.6897689872249501E-2</v>
      </c>
      <c r="K295" s="37">
        <v>2.7830086011396998E-2</v>
      </c>
      <c r="L295" s="4">
        <v>0.16479388007024301</v>
      </c>
      <c r="M295" s="4">
        <v>0.166360554341178</v>
      </c>
      <c r="N295" s="4">
        <v>0.17039223466728701</v>
      </c>
      <c r="O295" s="4">
        <v>0.16234248329229001</v>
      </c>
      <c r="P295" s="4">
        <v>0.16452857986213901</v>
      </c>
      <c r="Q295" s="4">
        <v>0.165936909531093</v>
      </c>
      <c r="R295" s="4">
        <v>0.167197660392672</v>
      </c>
      <c r="S295" s="4">
        <v>0.16293788219154101</v>
      </c>
      <c r="T295" s="4">
        <v>0.16400515196861801</v>
      </c>
      <c r="U295" s="4">
        <v>0.16682351756091501</v>
      </c>
      <c r="V295" s="13">
        <v>2.74057750979406E-2</v>
      </c>
      <c r="W295" s="28">
        <v>0.16553188538779801</v>
      </c>
      <c r="X295" s="31" t="s">
        <v>511</v>
      </c>
    </row>
    <row r="296" spans="1:30" x14ac:dyDescent="0.2">
      <c r="A296" s="12" t="s">
        <v>21</v>
      </c>
      <c r="B296" s="14">
        <v>13981.81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30"/>
      <c r="X296" s="6"/>
      <c r="Y296" s="6"/>
      <c r="Z296" s="6"/>
      <c r="AA296" s="6"/>
      <c r="AB296" s="6"/>
      <c r="AC296" s="6"/>
      <c r="AD296" s="6"/>
    </row>
    <row r="299" spans="1:30" s="3" customFormat="1" ht="30" x14ac:dyDescent="0.2">
      <c r="A299" s="1" t="s">
        <v>688</v>
      </c>
      <c r="B299" s="39" t="s">
        <v>28</v>
      </c>
      <c r="C299" s="39" t="s">
        <v>29</v>
      </c>
      <c r="D299" s="39" t="s">
        <v>30</v>
      </c>
      <c r="E299" s="39" t="s">
        <v>31</v>
      </c>
      <c r="F299" s="39" t="s">
        <v>32</v>
      </c>
      <c r="G299" s="39" t="s">
        <v>33</v>
      </c>
      <c r="H299" s="39" t="s">
        <v>34</v>
      </c>
      <c r="I299" s="39" t="s">
        <v>35</v>
      </c>
      <c r="J299" s="39" t="s">
        <v>36</v>
      </c>
      <c r="K299" s="39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15" t="s">
        <v>105</v>
      </c>
      <c r="AD299" s="40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  <c r="AC300" s="2"/>
      <c r="AD300" s="38"/>
    </row>
    <row r="301" spans="1:30" x14ac:dyDescent="0.2">
      <c r="A301" s="5" t="s">
        <v>27</v>
      </c>
      <c r="B301" s="37">
        <v>0.27337127178564502</v>
      </c>
      <c r="C301" s="37">
        <v>0.26508054411986098</v>
      </c>
      <c r="D301" s="37">
        <v>0.26329894932880699</v>
      </c>
      <c r="E301" s="37">
        <v>0.22443255829560699</v>
      </c>
      <c r="F301" s="37">
        <v>0.238035204389242</v>
      </c>
      <c r="G301" s="37">
        <v>0.20711737171795699</v>
      </c>
      <c r="H301" s="37">
        <v>0.240061152357915</v>
      </c>
      <c r="I301" s="37">
        <v>0.240100524503328</v>
      </c>
      <c r="J301" s="37">
        <v>0.26374365561989299</v>
      </c>
      <c r="K301" s="37">
        <v>0.23720905056911801</v>
      </c>
      <c r="L301" s="4">
        <v>0.22544304074148799</v>
      </c>
      <c r="M301" s="4">
        <v>0.226534023671249</v>
      </c>
      <c r="N301" s="4">
        <v>0.22518211079143199</v>
      </c>
      <c r="O301" s="4">
        <v>0.224955062905728</v>
      </c>
      <c r="P301" s="4">
        <v>0.22562303287549601</v>
      </c>
      <c r="Q301" s="4">
        <v>0.22598003724365401</v>
      </c>
      <c r="R301" s="4">
        <v>0.22578122078832699</v>
      </c>
      <c r="S301" s="4">
        <v>0.22540530919019999</v>
      </c>
      <c r="T301" s="4">
        <v>0.22564183374865299</v>
      </c>
      <c r="U301" s="4">
        <v>0.22537914567433401</v>
      </c>
      <c r="V301" s="13">
        <v>0.24524502826873701</v>
      </c>
      <c r="W301" s="13">
        <v>4.3438340331363302E-4</v>
      </c>
      <c r="X301" s="13">
        <v>5.08921431557584E-2</v>
      </c>
      <c r="Y301" s="13">
        <v>5.1369964899403403E-2</v>
      </c>
      <c r="Z301" s="13">
        <v>0.226649431720892</v>
      </c>
      <c r="AA301" s="13">
        <v>1.0820456349996299</v>
      </c>
      <c r="AB301" s="13">
        <v>0.27922999999999998</v>
      </c>
      <c r="AC301" s="2"/>
      <c r="AD301" s="38" t="s">
        <v>732</v>
      </c>
    </row>
    <row r="302" spans="1:30" x14ac:dyDescent="0.2">
      <c r="A302" s="5" t="s">
        <v>165</v>
      </c>
      <c r="B302" s="37">
        <v>2.6323411066845801E-2</v>
      </c>
      <c r="C302" s="37">
        <v>2.5936744148475899E-2</v>
      </c>
      <c r="D302" s="37">
        <v>2.3621905722140998E-2</v>
      </c>
      <c r="E302" s="37">
        <v>7.6148757342497401E-3</v>
      </c>
      <c r="F302" s="37">
        <v>1.2740949724130301E-2</v>
      </c>
      <c r="G302" s="37">
        <v>-2.77657333148622E-2</v>
      </c>
      <c r="H302" s="37">
        <v>3.57086284621042E-3</v>
      </c>
      <c r="I302" s="37">
        <v>-2.63826657546128E-3</v>
      </c>
      <c r="J302" s="37">
        <v>2.84825346558319E-2</v>
      </c>
      <c r="K302" s="37">
        <v>8.8235833176059392E-3</v>
      </c>
      <c r="L302" s="4">
        <v>3.7934302590125202E-2</v>
      </c>
      <c r="M302" s="4">
        <v>3.9106403235784203E-2</v>
      </c>
      <c r="N302" s="4">
        <v>3.7905795888471698E-2</v>
      </c>
      <c r="O302" s="4">
        <v>3.9361300282645298E-2</v>
      </c>
      <c r="P302" s="4">
        <v>4.0006437378674299E-2</v>
      </c>
      <c r="Q302" s="4">
        <v>3.5623549200766998E-2</v>
      </c>
      <c r="R302" s="4">
        <v>3.9385350594802901E-2</v>
      </c>
      <c r="S302" s="4">
        <v>3.34519852166189E-2</v>
      </c>
      <c r="T302" s="4">
        <v>3.6511081993454701E-2</v>
      </c>
      <c r="U302" s="4">
        <v>3.7271282997553903E-2</v>
      </c>
      <c r="V302" s="13">
        <v>1.06710867325167E-2</v>
      </c>
      <c r="W302" s="13">
        <v>2.98331796715598E-4</v>
      </c>
      <c r="X302" s="13">
        <v>1.4216484499336201E-3</v>
      </c>
      <c r="Y302" s="13">
        <v>1.7498134263207799E-3</v>
      </c>
      <c r="Z302" s="13">
        <v>4.1830771285272503E-2</v>
      </c>
      <c r="AA302" s="13">
        <v>0.25510136209880901</v>
      </c>
      <c r="AB302" s="13">
        <v>0.79864000000000002</v>
      </c>
      <c r="AC302" s="2"/>
      <c r="AD302" s="38" t="s">
        <v>733</v>
      </c>
    </row>
    <row r="303" spans="1:30" x14ac:dyDescent="0.2">
      <c r="A303" s="5" t="s">
        <v>55</v>
      </c>
      <c r="B303" s="37">
        <v>0.360697434799781</v>
      </c>
      <c r="C303" s="37">
        <v>0.35626512235774699</v>
      </c>
      <c r="D303" s="37">
        <v>0.36036105278784902</v>
      </c>
      <c r="E303" s="37">
        <v>0.35570148025680998</v>
      </c>
      <c r="F303" s="37">
        <v>0.36084025773247302</v>
      </c>
      <c r="G303" s="37">
        <v>0.35963966601410602</v>
      </c>
      <c r="H303" s="37">
        <v>0.35818750573358898</v>
      </c>
      <c r="I303" s="37">
        <v>0.357727866868431</v>
      </c>
      <c r="J303" s="37">
        <v>0.352062653412963</v>
      </c>
      <c r="K303" s="37">
        <v>0.35993533989214999</v>
      </c>
      <c r="L303" s="4">
        <v>6.3500684813128802E-2</v>
      </c>
      <c r="M303" s="4">
        <v>6.1863734417035299E-2</v>
      </c>
      <c r="N303" s="4">
        <v>6.1723568149722102E-2</v>
      </c>
      <c r="O303" s="4">
        <v>6.2037475682808201E-2</v>
      </c>
      <c r="P303" s="4">
        <v>6.1393100435607001E-2</v>
      </c>
      <c r="Q303" s="4">
        <v>6.1871360722796503E-2</v>
      </c>
      <c r="R303" s="4">
        <v>6.2247939217553401E-2</v>
      </c>
      <c r="S303" s="4">
        <v>6.2996716722017801E-2</v>
      </c>
      <c r="T303" s="4">
        <v>6.2321480642622398E-2</v>
      </c>
      <c r="U303" s="4">
        <v>6.1688000296993201E-2</v>
      </c>
      <c r="V303" s="13">
        <v>0.35814183798559002</v>
      </c>
      <c r="W303" s="13">
        <v>7.8672162807555606E-6</v>
      </c>
      <c r="X303" s="13">
        <v>3.8647852505490098E-3</v>
      </c>
      <c r="Y303" s="13">
        <v>3.8734391884578398E-3</v>
      </c>
      <c r="Z303" s="13">
        <v>6.2236959987276401E-2</v>
      </c>
      <c r="AA303" s="13">
        <v>5.7544879772213804</v>
      </c>
      <c r="AB303" s="13">
        <v>0</v>
      </c>
      <c r="AC303" s="2" t="s">
        <v>1</v>
      </c>
      <c r="AD303" s="38" t="s">
        <v>734</v>
      </c>
    </row>
    <row r="304" spans="1:30" x14ac:dyDescent="0.2">
      <c r="A304" s="5" t="s">
        <v>56</v>
      </c>
      <c r="B304" s="37">
        <v>-0.32762621186318702</v>
      </c>
      <c r="C304" s="37">
        <v>-0.33258307089925199</v>
      </c>
      <c r="D304" s="37">
        <v>-0.33051500975998799</v>
      </c>
      <c r="E304" s="37">
        <v>-0.33296597300972203</v>
      </c>
      <c r="F304" s="37">
        <v>-0.32751880754668899</v>
      </c>
      <c r="G304" s="37">
        <v>-0.337168088288962</v>
      </c>
      <c r="H304" s="37">
        <v>-0.335172231201747</v>
      </c>
      <c r="I304" s="37">
        <v>-0.32937601703758401</v>
      </c>
      <c r="J304" s="37">
        <v>-0.32873561663872702</v>
      </c>
      <c r="K304" s="37">
        <v>-0.329312436220211</v>
      </c>
      <c r="L304" s="4">
        <v>5.4302839332587498E-2</v>
      </c>
      <c r="M304" s="4">
        <v>5.4358469724271899E-2</v>
      </c>
      <c r="N304" s="4">
        <v>5.4332727031658097E-2</v>
      </c>
      <c r="O304" s="4">
        <v>5.43503052494421E-2</v>
      </c>
      <c r="P304" s="4">
        <v>5.4340060278558401E-2</v>
      </c>
      <c r="Q304" s="4">
        <v>5.4340195438464099E-2</v>
      </c>
      <c r="R304" s="4">
        <v>5.4360420565189499E-2</v>
      </c>
      <c r="S304" s="4">
        <v>5.4386311612007202E-2</v>
      </c>
      <c r="T304" s="4">
        <v>5.4320955765159301E-2</v>
      </c>
      <c r="U304" s="4">
        <v>5.4338896369740299E-2</v>
      </c>
      <c r="V304" s="13">
        <v>-0.33109734624660703</v>
      </c>
      <c r="W304" s="13">
        <v>1.06753570858754E-5</v>
      </c>
      <c r="X304" s="13">
        <v>2.9531749597821802E-3</v>
      </c>
      <c r="Y304" s="13">
        <v>2.96491785257665E-3</v>
      </c>
      <c r="Z304" s="13">
        <v>5.4451059242007799E-2</v>
      </c>
      <c r="AA304" s="13">
        <v>-6.08064105374046</v>
      </c>
      <c r="AB304" s="13">
        <v>0</v>
      </c>
      <c r="AC304" s="2" t="s">
        <v>1</v>
      </c>
      <c r="AD304" s="38" t="s">
        <v>735</v>
      </c>
    </row>
    <row r="305" spans="1:30" x14ac:dyDescent="0.2">
      <c r="A305" s="5" t="s">
        <v>57</v>
      </c>
      <c r="B305" s="37">
        <v>0.143329388981428</v>
      </c>
      <c r="C305" s="37">
        <v>0.14749175472293999</v>
      </c>
      <c r="D305" s="37">
        <v>0.14504065684256801</v>
      </c>
      <c r="E305" s="37">
        <v>0.14648726922763999</v>
      </c>
      <c r="F305" s="37">
        <v>0.148907045451527</v>
      </c>
      <c r="G305" s="37">
        <v>0.14733999099221301</v>
      </c>
      <c r="H305" s="37">
        <v>0.147340759016092</v>
      </c>
      <c r="I305" s="37">
        <v>0.14558119337063499</v>
      </c>
      <c r="J305" s="37">
        <v>0.14539523597095599</v>
      </c>
      <c r="K305" s="37">
        <v>0.14669810604703801</v>
      </c>
      <c r="L305" s="4">
        <v>5.71453358603169E-2</v>
      </c>
      <c r="M305" s="4">
        <v>5.7138251177686797E-2</v>
      </c>
      <c r="N305" s="4">
        <v>5.7133825242268198E-2</v>
      </c>
      <c r="O305" s="4">
        <v>5.7155790464725797E-2</v>
      </c>
      <c r="P305" s="4">
        <v>5.71562783618998E-2</v>
      </c>
      <c r="Q305" s="4">
        <v>5.7117297625953703E-2</v>
      </c>
      <c r="R305" s="4">
        <v>5.7143810831063201E-2</v>
      </c>
      <c r="S305" s="4">
        <v>5.7102405924068601E-2</v>
      </c>
      <c r="T305" s="4">
        <v>5.7143269763697699E-2</v>
      </c>
      <c r="U305" s="4">
        <v>5.7122235053843999E-2</v>
      </c>
      <c r="V305" s="13">
        <v>0.146361140062304</v>
      </c>
      <c r="W305" s="13">
        <v>2.47596210511875E-6</v>
      </c>
      <c r="X305" s="13">
        <v>3.2645056268415999E-3</v>
      </c>
      <c r="Y305" s="13">
        <v>3.2672291851572298E-3</v>
      </c>
      <c r="Z305" s="13">
        <v>5.7159681464798502E-2</v>
      </c>
      <c r="AA305" s="13">
        <v>2.5605660548063001</v>
      </c>
      <c r="AB305" s="13">
        <v>1.0449999999999999E-2</v>
      </c>
      <c r="AC305" s="2" t="s">
        <v>22</v>
      </c>
      <c r="AD305" s="38" t="s">
        <v>323</v>
      </c>
    </row>
    <row r="306" spans="1:30" x14ac:dyDescent="0.2">
      <c r="A306" s="5" t="s">
        <v>58</v>
      </c>
      <c r="B306" s="37">
        <v>0.45318987444460901</v>
      </c>
      <c r="C306" s="37">
        <v>0.46440076762073301</v>
      </c>
      <c r="D306" s="37">
        <v>0.46784960441316797</v>
      </c>
      <c r="E306" s="37">
        <v>0.48614595776542902</v>
      </c>
      <c r="F306" s="37">
        <v>0.48600355479637403</v>
      </c>
      <c r="G306" s="37">
        <v>0.49796532706389002</v>
      </c>
      <c r="H306" s="37">
        <v>0.47535463415416801</v>
      </c>
      <c r="I306" s="37">
        <v>0.47089930469795299</v>
      </c>
      <c r="J306" s="37">
        <v>0.44751342567699998</v>
      </c>
      <c r="K306" s="37">
        <v>0.48403528692468001</v>
      </c>
      <c r="L306" s="4">
        <v>0.19831293720180601</v>
      </c>
      <c r="M306" s="4">
        <v>0.19849842382552199</v>
      </c>
      <c r="N306" s="4">
        <v>0.19800498083547499</v>
      </c>
      <c r="O306" s="4">
        <v>0.19818722151701201</v>
      </c>
      <c r="P306" s="4">
        <v>0.19821676815720299</v>
      </c>
      <c r="Q306" s="4">
        <v>0.19891998191139401</v>
      </c>
      <c r="R306" s="4">
        <v>0.19875010734741499</v>
      </c>
      <c r="S306" s="4">
        <v>0.19842912798947099</v>
      </c>
      <c r="T306" s="4">
        <v>0.19901265398249399</v>
      </c>
      <c r="U306" s="4">
        <v>0.19806894513912099</v>
      </c>
      <c r="V306" s="13">
        <v>0.47333577375579999</v>
      </c>
      <c r="W306" s="13">
        <v>2.4869593954295402E-4</v>
      </c>
      <c r="X306" s="13">
        <v>3.9378590639238098E-2</v>
      </c>
      <c r="Y306" s="13">
        <v>3.9652156172735299E-2</v>
      </c>
      <c r="Z306" s="13">
        <v>0.199128491614674</v>
      </c>
      <c r="AA306" s="13">
        <v>2.3770369067613601</v>
      </c>
      <c r="AB306" s="13">
        <v>1.745E-2</v>
      </c>
      <c r="AC306" s="2" t="s">
        <v>22</v>
      </c>
      <c r="AD306" s="38" t="s">
        <v>736</v>
      </c>
    </row>
    <row r="307" spans="1:30" x14ac:dyDescent="0.2">
      <c r="A307" s="5" t="s">
        <v>59</v>
      </c>
      <c r="B307" s="37">
        <v>2.4429905357067499E-2</v>
      </c>
      <c r="C307" s="37">
        <v>3.2667116656411498E-2</v>
      </c>
      <c r="D307" s="37">
        <v>3.6349080459249998E-2</v>
      </c>
      <c r="E307" s="37">
        <v>4.6876470067222703E-2</v>
      </c>
      <c r="F307" s="37">
        <v>5.1987397257988899E-2</v>
      </c>
      <c r="G307" s="37">
        <v>4.9585156294946899E-2</v>
      </c>
      <c r="H307" s="37">
        <v>3.6294979767497099E-2</v>
      </c>
      <c r="I307" s="37">
        <v>3.6644256103453697E-2</v>
      </c>
      <c r="J307" s="37">
        <v>1.8755798446370299E-2</v>
      </c>
      <c r="K307" s="37">
        <v>5.1932814177011601E-2</v>
      </c>
      <c r="L307" s="4">
        <v>0.195073217765314</v>
      </c>
      <c r="M307" s="4">
        <v>0.195083366413461</v>
      </c>
      <c r="N307" s="4">
        <v>0.194689292802536</v>
      </c>
      <c r="O307" s="4">
        <v>0.19493550221467301</v>
      </c>
      <c r="P307" s="4">
        <v>0.194836321088453</v>
      </c>
      <c r="Q307" s="4">
        <v>0.19547222629567901</v>
      </c>
      <c r="R307" s="4">
        <v>0.19534056075489101</v>
      </c>
      <c r="S307" s="4">
        <v>0.195192478615207</v>
      </c>
      <c r="T307" s="4">
        <v>0.19560701091139801</v>
      </c>
      <c r="U307" s="4">
        <v>0.19476605278716699</v>
      </c>
      <c r="V307" s="13">
        <v>3.8552297458721997E-2</v>
      </c>
      <c r="W307" s="13">
        <v>1.3223610144388499E-4</v>
      </c>
      <c r="X307" s="13">
        <v>3.8063939058440098E-2</v>
      </c>
      <c r="Y307" s="13">
        <v>3.8209398770028401E-2</v>
      </c>
      <c r="Z307" s="13">
        <v>0.19547224552357401</v>
      </c>
      <c r="AA307" s="13">
        <v>0.19722645204928901</v>
      </c>
      <c r="AB307" s="13">
        <v>0.84365000000000001</v>
      </c>
      <c r="AC307" s="2"/>
      <c r="AD307" s="38" t="s">
        <v>737</v>
      </c>
    </row>
    <row r="308" spans="1:30" x14ac:dyDescent="0.2">
      <c r="A308" s="5" t="s">
        <v>60</v>
      </c>
      <c r="B308" s="37">
        <v>0.11838921307630999</v>
      </c>
      <c r="C308" s="37">
        <v>0.12491306001086901</v>
      </c>
      <c r="D308" s="37">
        <v>0.13106254766741801</v>
      </c>
      <c r="E308" s="37">
        <v>0.148787282109513</v>
      </c>
      <c r="F308" s="37">
        <v>0.14903769012482701</v>
      </c>
      <c r="G308" s="37">
        <v>0.160278935915593</v>
      </c>
      <c r="H308" s="37">
        <v>0.144117274962521</v>
      </c>
      <c r="I308" s="37">
        <v>0.146742141891401</v>
      </c>
      <c r="J308" s="37">
        <v>0.127953935245151</v>
      </c>
      <c r="K308" s="37">
        <v>0.14723333588607401</v>
      </c>
      <c r="L308" s="4">
        <v>0.209395282756759</v>
      </c>
      <c r="M308" s="4">
        <v>0.20946087861792301</v>
      </c>
      <c r="N308" s="4">
        <v>0.20904985066755399</v>
      </c>
      <c r="O308" s="4">
        <v>0.209420461966531</v>
      </c>
      <c r="P308" s="4">
        <v>0.209208562342594</v>
      </c>
      <c r="Q308" s="4">
        <v>0.20998707684641099</v>
      </c>
      <c r="R308" s="4">
        <v>0.209934646307887</v>
      </c>
      <c r="S308" s="4">
        <v>0.209652841691785</v>
      </c>
      <c r="T308" s="4">
        <v>0.21020684150743299</v>
      </c>
      <c r="U308" s="4">
        <v>0.20912179225972999</v>
      </c>
      <c r="V308" s="13">
        <v>0.13985154168896799</v>
      </c>
      <c r="W308" s="13">
        <v>1.7825202124951601E-4</v>
      </c>
      <c r="X308" s="13">
        <v>4.3908751903084499E-2</v>
      </c>
      <c r="Y308" s="13">
        <v>4.4104829126458897E-2</v>
      </c>
      <c r="Z308" s="13">
        <v>0.21001149760539001</v>
      </c>
      <c r="AA308" s="13">
        <v>0.66592326269558599</v>
      </c>
      <c r="AB308" s="13">
        <v>0.50546000000000002</v>
      </c>
      <c r="AC308" s="2"/>
      <c r="AD308" s="38" t="s">
        <v>738</v>
      </c>
    </row>
    <row r="309" spans="1:30" x14ac:dyDescent="0.2">
      <c r="A309" s="5" t="s">
        <v>61</v>
      </c>
      <c r="B309" s="37">
        <v>0.52073807546895001</v>
      </c>
      <c r="C309" s="37">
        <v>0.52175833592421506</v>
      </c>
      <c r="D309" s="37">
        <v>0.52404514696883198</v>
      </c>
      <c r="E309" s="37">
        <v>0.52379645847172995</v>
      </c>
      <c r="F309" s="37">
        <v>0.52593686189256195</v>
      </c>
      <c r="G309" s="37">
        <v>0.52917539991207097</v>
      </c>
      <c r="H309" s="37">
        <v>0.52513348776935598</v>
      </c>
      <c r="I309" s="37">
        <v>0.52762848067364898</v>
      </c>
      <c r="J309" s="37">
        <v>0.52521949346936003</v>
      </c>
      <c r="K309" s="37">
        <v>0.52501713015677098</v>
      </c>
      <c r="L309" s="4">
        <v>7.0076073391981394E-2</v>
      </c>
      <c r="M309" s="4">
        <v>7.1956574546132399E-2</v>
      </c>
      <c r="N309" s="4">
        <v>7.0368035097058898E-2</v>
      </c>
      <c r="O309" s="4">
        <v>7.1545253418363805E-2</v>
      </c>
      <c r="P309" s="4">
        <v>7.2632492525918205E-2</v>
      </c>
      <c r="Q309" s="4">
        <v>7.1266405092923493E-2</v>
      </c>
      <c r="R309" s="4">
        <v>7.0994645976699397E-2</v>
      </c>
      <c r="S309" s="4">
        <v>6.8888204778823695E-2</v>
      </c>
      <c r="T309" s="4">
        <v>6.9233671199807903E-2</v>
      </c>
      <c r="U309" s="4">
        <v>7.1991997890769099E-2</v>
      </c>
      <c r="V309" s="13">
        <v>0.52484488707074906</v>
      </c>
      <c r="W309" s="13">
        <v>6.2309908994372903E-6</v>
      </c>
      <c r="X309" s="13">
        <v>5.0275141301080201E-3</v>
      </c>
      <c r="Y309" s="13">
        <v>5.0343682200974004E-3</v>
      </c>
      <c r="Z309" s="13">
        <v>7.0953281954377501E-2</v>
      </c>
      <c r="AA309" s="13">
        <v>7.3970487708830897</v>
      </c>
      <c r="AB309" s="13">
        <v>0</v>
      </c>
      <c r="AC309" s="2" t="s">
        <v>1</v>
      </c>
      <c r="AD309" s="38" t="s">
        <v>739</v>
      </c>
    </row>
    <row r="310" spans="1:30" x14ac:dyDescent="0.2">
      <c r="A310" s="5" t="s">
        <v>2</v>
      </c>
      <c r="B310" s="37">
        <v>0.16961411723234701</v>
      </c>
      <c r="C310" s="37">
        <v>0.169661297351058</v>
      </c>
      <c r="D310" s="37">
        <v>0.16950322880325899</v>
      </c>
      <c r="E310" s="37">
        <v>0.17004596086686699</v>
      </c>
      <c r="F310" s="37">
        <v>0.169357458142842</v>
      </c>
      <c r="G310" s="37">
        <v>0.170432902592417</v>
      </c>
      <c r="H310" s="37">
        <v>0.17007710373210999</v>
      </c>
      <c r="I310" s="37">
        <v>0.169381405562055</v>
      </c>
      <c r="J310" s="37">
        <v>0.169650951495118</v>
      </c>
      <c r="K310" s="37">
        <v>0.16991208054238599</v>
      </c>
      <c r="L310" s="4">
        <v>7.6456675256147896E-3</v>
      </c>
      <c r="M310" s="4">
        <v>7.6446948750888604E-3</v>
      </c>
      <c r="N310" s="4">
        <v>7.6420337911407296E-3</v>
      </c>
      <c r="O310" s="4">
        <v>7.6514019269831503E-3</v>
      </c>
      <c r="P310" s="4">
        <v>7.6458674927409502E-3</v>
      </c>
      <c r="Q310" s="4">
        <v>7.6467584518741102E-3</v>
      </c>
      <c r="R310" s="4">
        <v>7.6508908069950797E-3</v>
      </c>
      <c r="S310" s="4">
        <v>7.6443797457046601E-3</v>
      </c>
      <c r="T310" s="4">
        <v>7.6403235210484198E-3</v>
      </c>
      <c r="U310" s="4">
        <v>7.6467527814434904E-3</v>
      </c>
      <c r="V310" s="13">
        <v>0.16976365063204599</v>
      </c>
      <c r="W310" s="13">
        <v>1.1914913636803599E-7</v>
      </c>
      <c r="X310" s="13">
        <v>5.8459447154039101E-5</v>
      </c>
      <c r="Y310" s="13">
        <v>5.8590511204043899E-5</v>
      </c>
      <c r="Z310" s="13">
        <v>7.6544438860079098E-3</v>
      </c>
      <c r="AA310" s="13">
        <v>22.178443419301601</v>
      </c>
      <c r="AB310" s="13">
        <v>0</v>
      </c>
      <c r="AC310" s="2" t="s">
        <v>1</v>
      </c>
      <c r="AD310" s="38" t="s">
        <v>328</v>
      </c>
    </row>
    <row r="311" spans="1:30" x14ac:dyDescent="0.2">
      <c r="A311" s="5" t="s">
        <v>62</v>
      </c>
      <c r="B311" s="37">
        <v>-0.21512618477459999</v>
      </c>
      <c r="C311" s="37">
        <v>-0.21332442313784999</v>
      </c>
      <c r="D311" s="37">
        <v>-0.21526578232563801</v>
      </c>
      <c r="E311" s="37">
        <v>-0.212475509706609</v>
      </c>
      <c r="F311" s="37">
        <v>-0.21731537131863801</v>
      </c>
      <c r="G311" s="37">
        <v>-0.21648916213278799</v>
      </c>
      <c r="H311" s="37">
        <v>-0.21668278796743101</v>
      </c>
      <c r="I311" s="37">
        <v>-0.21507270591866401</v>
      </c>
      <c r="J311" s="37">
        <v>-0.21574626552176401</v>
      </c>
      <c r="K311" s="37">
        <v>-0.21861388077577601</v>
      </c>
      <c r="L311" s="4">
        <v>0.106297476447879</v>
      </c>
      <c r="M311" s="4">
        <v>0.106340622004166</v>
      </c>
      <c r="N311" s="4">
        <v>0.106311644871827</v>
      </c>
      <c r="O311" s="4">
        <v>0.106385931452755</v>
      </c>
      <c r="P311" s="4">
        <v>0.106337735698093</v>
      </c>
      <c r="Q311" s="4">
        <v>0.106400657182978</v>
      </c>
      <c r="R311" s="4">
        <v>0.106395683735339</v>
      </c>
      <c r="S311" s="4">
        <v>0.106410471002514</v>
      </c>
      <c r="T311" s="4">
        <v>0.106389115902688</v>
      </c>
      <c r="U311" s="4">
        <v>0.106290756199933</v>
      </c>
      <c r="V311" s="13">
        <v>-0.21561120735797601</v>
      </c>
      <c r="W311" s="13">
        <v>3.2848981939175402E-6</v>
      </c>
      <c r="X311" s="13">
        <v>1.13116026208808E-2</v>
      </c>
      <c r="Y311" s="13">
        <v>1.13152160088941E-2</v>
      </c>
      <c r="Z311" s="13">
        <v>0.10637300413589</v>
      </c>
      <c r="AA311" s="13">
        <v>-2.0269353969032902</v>
      </c>
      <c r="AB311" s="13">
        <v>4.267E-2</v>
      </c>
      <c r="AC311" s="2" t="s">
        <v>22</v>
      </c>
      <c r="AD311" s="38" t="s">
        <v>740</v>
      </c>
    </row>
    <row r="312" spans="1:30" x14ac:dyDescent="0.2">
      <c r="A312" s="5" t="s">
        <v>63</v>
      </c>
      <c r="B312" s="37">
        <v>0.58058964355433296</v>
      </c>
      <c r="C312" s="37">
        <v>0.59017895426788902</v>
      </c>
      <c r="D312" s="37">
        <v>0.58376837677867299</v>
      </c>
      <c r="E312" s="37">
        <v>0.59369791117618098</v>
      </c>
      <c r="F312" s="37">
        <v>0.59149680418463502</v>
      </c>
      <c r="G312" s="37">
        <v>0.60309411509824795</v>
      </c>
      <c r="H312" s="37">
        <v>0.59062726113716901</v>
      </c>
      <c r="I312" s="37">
        <v>0.58521859735417603</v>
      </c>
      <c r="J312" s="37">
        <v>0.57752404078523401</v>
      </c>
      <c r="K312" s="37">
        <v>0.58889716242641099</v>
      </c>
      <c r="L312" s="4">
        <v>8.1748116239531404E-2</v>
      </c>
      <c r="M312" s="4">
        <v>8.1705263724056496E-2</v>
      </c>
      <c r="N312" s="4">
        <v>8.1619651705831103E-2</v>
      </c>
      <c r="O312" s="4">
        <v>8.1633667750348596E-2</v>
      </c>
      <c r="P312" s="4">
        <v>8.1718215260911706E-2</v>
      </c>
      <c r="Q312" s="4">
        <v>8.1614462394553403E-2</v>
      </c>
      <c r="R312" s="4">
        <v>8.1653586995116295E-2</v>
      </c>
      <c r="S312" s="4">
        <v>8.1606427708455095E-2</v>
      </c>
      <c r="T312" s="4">
        <v>8.1602682348825797E-2</v>
      </c>
      <c r="U312" s="4">
        <v>8.1739742187200301E-2</v>
      </c>
      <c r="V312" s="13">
        <v>0.58850928667629498</v>
      </c>
      <c r="W312" s="13">
        <v>5.25210661978357E-5</v>
      </c>
      <c r="X312" s="13">
        <v>6.6690415593123401E-3</v>
      </c>
      <c r="Y312" s="13">
        <v>6.7268147321299602E-3</v>
      </c>
      <c r="Z312" s="13">
        <v>8.2017161205018299E-2</v>
      </c>
      <c r="AA312" s="13">
        <v>7.17544082274682</v>
      </c>
      <c r="AB312" s="13">
        <v>0</v>
      </c>
      <c r="AC312" s="2" t="s">
        <v>1</v>
      </c>
      <c r="AD312" s="38" t="s">
        <v>741</v>
      </c>
    </row>
    <row r="313" spans="1:30" x14ac:dyDescent="0.2">
      <c r="A313" s="5" t="s">
        <v>64</v>
      </c>
      <c r="B313" s="37">
        <v>9.8351523222376003E-2</v>
      </c>
      <c r="C313" s="37">
        <v>0.10370545370647501</v>
      </c>
      <c r="D313" s="37">
        <v>9.9933128822034506E-2</v>
      </c>
      <c r="E313" s="37">
        <v>0.107968910020838</v>
      </c>
      <c r="F313" s="37">
        <v>0.104737788535622</v>
      </c>
      <c r="G313" s="37">
        <v>0.112144678175825</v>
      </c>
      <c r="H313" s="37">
        <v>0.107344311368173</v>
      </c>
      <c r="I313" s="37">
        <v>0.104907490179094</v>
      </c>
      <c r="J313" s="37">
        <v>0.10068484401438201</v>
      </c>
      <c r="K313" s="37">
        <v>0.102792237483945</v>
      </c>
      <c r="L313" s="4">
        <v>7.7740109965821896E-2</v>
      </c>
      <c r="M313" s="4">
        <v>7.7735160638033804E-2</v>
      </c>
      <c r="N313" s="4">
        <v>7.7696779889803003E-2</v>
      </c>
      <c r="O313" s="4">
        <v>7.7762729004314496E-2</v>
      </c>
      <c r="P313" s="4">
        <v>7.7752840981668597E-2</v>
      </c>
      <c r="Q313" s="4">
        <v>7.7762936136699601E-2</v>
      </c>
      <c r="R313" s="4">
        <v>7.7770828398148403E-2</v>
      </c>
      <c r="S313" s="4">
        <v>7.7765597683704696E-2</v>
      </c>
      <c r="T313" s="4">
        <v>7.7742194306318194E-2</v>
      </c>
      <c r="U313" s="4">
        <v>7.7732561712354001E-2</v>
      </c>
      <c r="V313" s="13">
        <v>0.10425703655287601</v>
      </c>
      <c r="W313" s="13">
        <v>1.7217786492285599E-5</v>
      </c>
      <c r="X313" s="13">
        <v>6.0444679900447298E-3</v>
      </c>
      <c r="Y313" s="13">
        <v>6.0634075551862501E-3</v>
      </c>
      <c r="Z313" s="13">
        <v>7.7867885262065797E-2</v>
      </c>
      <c r="AA313" s="13">
        <v>1.3388964680625099</v>
      </c>
      <c r="AB313" s="13">
        <v>0.18060000000000001</v>
      </c>
      <c r="AC313" s="2"/>
      <c r="AD313" s="38" t="s">
        <v>742</v>
      </c>
    </row>
    <row r="314" spans="1:30" x14ac:dyDescent="0.2">
      <c r="A314" s="5" t="s">
        <v>65</v>
      </c>
      <c r="B314" s="37">
        <v>-1.6947442719218799E-2</v>
      </c>
      <c r="C314" s="37">
        <v>-1.13131676719882E-2</v>
      </c>
      <c r="D314" s="37">
        <v>-1.9859901047670499E-2</v>
      </c>
      <c r="E314" s="37">
        <v>-2.44327257911773E-2</v>
      </c>
      <c r="F314" s="37">
        <v>-3.6617709052764201E-2</v>
      </c>
      <c r="G314" s="37">
        <v>-4.0853567573810701E-2</v>
      </c>
      <c r="H314" s="37">
        <v>-4.6768064633974302E-2</v>
      </c>
      <c r="I314" s="37">
        <v>-5.6939730912145402E-2</v>
      </c>
      <c r="J314" s="37">
        <v>-4.2481788515394497E-2</v>
      </c>
      <c r="K314" s="37">
        <v>-2.86402737957498E-2</v>
      </c>
      <c r="L314" s="4">
        <v>9.7521687513816402E-2</v>
      </c>
      <c r="M314" s="4">
        <v>9.8388914391013799E-2</v>
      </c>
      <c r="N314" s="4">
        <v>9.8898465000328797E-2</v>
      </c>
      <c r="O314" s="4">
        <v>9.7933695382777602E-2</v>
      </c>
      <c r="P314" s="4">
        <v>9.9322278738462194E-2</v>
      </c>
      <c r="Q314" s="4">
        <v>9.9471358819001696E-2</v>
      </c>
      <c r="R314" s="4">
        <v>0.10018585241978201</v>
      </c>
      <c r="S314" s="4">
        <v>9.8373263591157098E-2</v>
      </c>
      <c r="T314" s="4">
        <v>9.8644586685019506E-2</v>
      </c>
      <c r="U314" s="4">
        <v>9.9206760445182299E-2</v>
      </c>
      <c r="V314" s="13">
        <v>-3.2485437171389402E-2</v>
      </c>
      <c r="W314" s="13">
        <v>2.1308490209345901E-4</v>
      </c>
      <c r="X314" s="13">
        <v>9.7609479175371598E-3</v>
      </c>
      <c r="Y314" s="13">
        <v>9.9953413098399693E-3</v>
      </c>
      <c r="Z314" s="13">
        <v>9.9976703835643499E-2</v>
      </c>
      <c r="AA314" s="13">
        <v>-0.32493006795656898</v>
      </c>
      <c r="AB314" s="13">
        <v>0.74522999999999995</v>
      </c>
      <c r="AC314" s="2"/>
      <c r="AD314" s="38" t="s">
        <v>743</v>
      </c>
    </row>
    <row r="315" spans="1:30" x14ac:dyDescent="0.2">
      <c r="A315" s="5" t="s">
        <v>5</v>
      </c>
      <c r="B315" s="37">
        <v>-0.149604357990615</v>
      </c>
      <c r="C315" s="37">
        <v>-0.14625395131646299</v>
      </c>
      <c r="D315" s="37">
        <v>-0.12867992333168499</v>
      </c>
      <c r="E315" s="37">
        <v>-0.11662778184502599</v>
      </c>
      <c r="F315" s="37">
        <v>-0.14250096741476501</v>
      </c>
      <c r="G315" s="37">
        <v>-4.5433673992659698E-2</v>
      </c>
      <c r="H315" s="37">
        <v>-7.5234779338598595E-2</v>
      </c>
      <c r="I315" s="37">
        <v>-1.3581229544549799E-3</v>
      </c>
      <c r="J315" s="37">
        <v>-5.9221612619260303E-2</v>
      </c>
      <c r="K315" s="37">
        <v>-0.14177135784116399</v>
      </c>
      <c r="L315" s="4">
        <v>0.126765809954522</v>
      </c>
      <c r="M315" s="4">
        <v>0.12789852602325899</v>
      </c>
      <c r="N315" s="4">
        <v>0.12936969166118001</v>
      </c>
      <c r="O315" s="4">
        <v>0.13258598204220801</v>
      </c>
      <c r="P315" s="4">
        <v>0.12975636863426901</v>
      </c>
      <c r="Q315" s="4">
        <v>0.13946623593022001</v>
      </c>
      <c r="R315" s="4">
        <v>0.137698620712636</v>
      </c>
      <c r="S315" s="4">
        <v>0.13981280316195599</v>
      </c>
      <c r="T315" s="4">
        <v>0.13801095457173901</v>
      </c>
      <c r="U315" s="4">
        <v>0.12994455085287199</v>
      </c>
      <c r="V315" s="13">
        <v>-0.10066865286446899</v>
      </c>
      <c r="W315" s="13">
        <v>2.6921828831985698E-3</v>
      </c>
      <c r="X315" s="13">
        <v>1.7747184940497401E-2</v>
      </c>
      <c r="Y315" s="13">
        <v>2.07085861120158E-2</v>
      </c>
      <c r="Z315" s="13">
        <v>0.143904781407762</v>
      </c>
      <c r="AA315" s="13">
        <v>-0.69955043800260597</v>
      </c>
      <c r="AB315" s="13">
        <v>0.48420999999999997</v>
      </c>
      <c r="AC315" s="2"/>
      <c r="AD315" s="38" t="s">
        <v>744</v>
      </c>
    </row>
    <row r="316" spans="1:30" x14ac:dyDescent="0.2">
      <c r="A316" s="5" t="s">
        <v>66</v>
      </c>
      <c r="B316" s="37">
        <v>-7.8917065262072705E-4</v>
      </c>
      <c r="C316" s="37">
        <v>2.1186107141767399E-2</v>
      </c>
      <c r="D316" s="37">
        <v>6.59206312648636E-3</v>
      </c>
      <c r="E316" s="37">
        <v>4.18357963339719E-2</v>
      </c>
      <c r="F316" s="37">
        <v>4.7801053907325104E-3</v>
      </c>
      <c r="G316" s="37">
        <v>7.3362599184561395E-2</v>
      </c>
      <c r="H316" s="37">
        <v>5.3849541224448398E-2</v>
      </c>
      <c r="I316" s="37">
        <v>0.104608831489152</v>
      </c>
      <c r="J316" s="37">
        <v>6.7815350311269604E-2</v>
      </c>
      <c r="K316" s="37">
        <v>9.3881328647123902E-4</v>
      </c>
      <c r="L316" s="4">
        <v>0.11335239566947999</v>
      </c>
      <c r="M316" s="4">
        <v>0.114526201337541</v>
      </c>
      <c r="N316" s="4">
        <v>0.115009989363219</v>
      </c>
      <c r="O316" s="4">
        <v>0.115351613903231</v>
      </c>
      <c r="P316" s="4">
        <v>0.115301194983294</v>
      </c>
      <c r="Q316" s="4">
        <v>0.118726063564024</v>
      </c>
      <c r="R316" s="4">
        <v>0.11853537192852399</v>
      </c>
      <c r="S316" s="4">
        <v>0.11814189793744399</v>
      </c>
      <c r="T316" s="4">
        <v>0.117619289965276</v>
      </c>
      <c r="U316" s="4">
        <v>0.11535884220376599</v>
      </c>
      <c r="V316" s="13">
        <v>3.7418003683624003E-2</v>
      </c>
      <c r="W316" s="13">
        <v>1.3432885856803499E-3</v>
      </c>
      <c r="X316" s="13">
        <v>1.3503865490723301E-2</v>
      </c>
      <c r="Y316" s="13">
        <v>1.49814829349717E-2</v>
      </c>
      <c r="Z316" s="13">
        <v>0.12239886819318101</v>
      </c>
      <c r="AA316" s="13">
        <v>0.30570547126765502</v>
      </c>
      <c r="AB316" s="13">
        <v>0.75983000000000001</v>
      </c>
      <c r="AC316" s="2"/>
      <c r="AD316" s="38" t="s">
        <v>745</v>
      </c>
    </row>
    <row r="317" spans="1:30" x14ac:dyDescent="0.2">
      <c r="A317" s="5" t="s">
        <v>67</v>
      </c>
      <c r="B317" s="37">
        <v>-0.13424047136672099</v>
      </c>
      <c r="C317" s="37">
        <v>-0.13648992166281201</v>
      </c>
      <c r="D317" s="37">
        <v>-0.120432464907773</v>
      </c>
      <c r="E317" s="37">
        <v>-0.108142862617729</v>
      </c>
      <c r="F317" s="37">
        <v>-0.12962250669019901</v>
      </c>
      <c r="G317" s="37">
        <v>-8.020363014602E-2</v>
      </c>
      <c r="H317" s="37">
        <v>-9.1506074102629606E-2</v>
      </c>
      <c r="I317" s="37">
        <v>-5.3931406730705699E-2</v>
      </c>
      <c r="J317" s="37">
        <v>-7.9410295059825997E-2</v>
      </c>
      <c r="K317" s="37">
        <v>-0.12380177886471801</v>
      </c>
      <c r="L317" s="4">
        <v>8.8409878924747706E-2</v>
      </c>
      <c r="M317" s="4">
        <v>8.9271972720870105E-2</v>
      </c>
      <c r="N317" s="4">
        <v>8.9556730417610406E-2</v>
      </c>
      <c r="O317" s="4">
        <v>8.9563789942758307E-2</v>
      </c>
      <c r="P317" s="4">
        <v>8.9615788828620396E-2</v>
      </c>
      <c r="Q317" s="4">
        <v>9.1684359411974101E-2</v>
      </c>
      <c r="R317" s="4">
        <v>9.1833571277058004E-2</v>
      </c>
      <c r="S317" s="4">
        <v>9.0655114705496004E-2</v>
      </c>
      <c r="T317" s="4">
        <v>9.0824378087675101E-2</v>
      </c>
      <c r="U317" s="4">
        <v>8.9792656418533706E-2</v>
      </c>
      <c r="V317" s="13">
        <v>-0.105778141214913</v>
      </c>
      <c r="W317" s="13">
        <v>7.8979542097930104E-4</v>
      </c>
      <c r="X317" s="13">
        <v>8.1228427042602195E-3</v>
      </c>
      <c r="Y317" s="13">
        <v>8.9916176673374495E-3</v>
      </c>
      <c r="Z317" s="13">
        <v>9.4824140741361099E-2</v>
      </c>
      <c r="AA317" s="13">
        <v>-1.11551911135615</v>
      </c>
      <c r="AB317" s="13">
        <v>0.26462999999999998</v>
      </c>
      <c r="AC317" s="2"/>
      <c r="AD317" s="38" t="s">
        <v>746</v>
      </c>
    </row>
    <row r="318" spans="1:30" x14ac:dyDescent="0.2">
      <c r="A318" s="5" t="s">
        <v>4</v>
      </c>
      <c r="B318" s="37">
        <v>4.3337496693905901E-2</v>
      </c>
      <c r="C318" s="37">
        <v>1.24266004794068E-2</v>
      </c>
      <c r="D318" s="37">
        <v>4.13045896359229E-2</v>
      </c>
      <c r="E318" s="37">
        <v>3.6710977023263397E-2</v>
      </c>
      <c r="F318" s="37">
        <v>3.5737036568849002E-2</v>
      </c>
      <c r="G318" s="37">
        <v>4.7344025937508097E-2</v>
      </c>
      <c r="H318" s="37">
        <v>4.86730247910485E-2</v>
      </c>
      <c r="I318" s="37">
        <v>5.3291432718267501E-2</v>
      </c>
      <c r="J318" s="37">
        <v>4.5156141122307501E-2</v>
      </c>
      <c r="K318" s="37">
        <v>4.0969083412876701E-2</v>
      </c>
      <c r="L318" s="4">
        <v>8.19896801272256E-2</v>
      </c>
      <c r="M318" s="4">
        <v>8.3503256053438002E-2</v>
      </c>
      <c r="N318" s="4">
        <v>8.4179275048980401E-2</v>
      </c>
      <c r="O318" s="4">
        <v>8.4448337644584898E-2</v>
      </c>
      <c r="P318" s="4">
        <v>8.4902942355030403E-2</v>
      </c>
      <c r="Q318" s="4">
        <v>8.7038163675531993E-2</v>
      </c>
      <c r="R318" s="4">
        <v>8.7259130044219702E-2</v>
      </c>
      <c r="S318" s="4">
        <v>8.5575385026455994E-2</v>
      </c>
      <c r="T318" s="4">
        <v>8.6142210933427998E-2</v>
      </c>
      <c r="U318" s="4">
        <v>8.4092832526993899E-2</v>
      </c>
      <c r="V318" s="13">
        <v>4.0495040838335598E-2</v>
      </c>
      <c r="W318" s="13">
        <v>1.2589069423314501E-4</v>
      </c>
      <c r="X318" s="13">
        <v>7.2126312339559299E-3</v>
      </c>
      <c r="Y318" s="13">
        <v>7.3511109976123904E-3</v>
      </c>
      <c r="Z318" s="13">
        <v>8.5738620222233497E-2</v>
      </c>
      <c r="AA318" s="13">
        <v>0.472308053632925</v>
      </c>
      <c r="AB318" s="13">
        <v>0.63671</v>
      </c>
      <c r="AC318" s="2"/>
      <c r="AD318" s="38" t="s">
        <v>747</v>
      </c>
    </row>
    <row r="319" spans="1:30" x14ac:dyDescent="0.2">
      <c r="A319" s="5" t="s">
        <v>3</v>
      </c>
      <c r="B319" s="37">
        <v>-5.41325660182038E-2</v>
      </c>
      <c r="C319" s="37">
        <v>-5.2929532817974502E-2</v>
      </c>
      <c r="D319" s="37">
        <v>-4.6199298546311697E-2</v>
      </c>
      <c r="E319" s="37">
        <v>7.0050751146205799E-4</v>
      </c>
      <c r="F319" s="37">
        <v>-2.8744098560295299E-2</v>
      </c>
      <c r="G319" s="37">
        <v>6.4086462135757999E-2</v>
      </c>
      <c r="H319" s="37">
        <v>4.11095319224642E-2</v>
      </c>
      <c r="I319" s="37">
        <v>9.5815059016116394E-2</v>
      </c>
      <c r="J319" s="37">
        <v>5.55199412100481E-2</v>
      </c>
      <c r="K319" s="37">
        <v>-1.8312818083891999E-2</v>
      </c>
      <c r="L319" s="4">
        <v>0.118235390902272</v>
      </c>
      <c r="M319" s="4">
        <v>0.119397534955145</v>
      </c>
      <c r="N319" s="4">
        <v>0.120236176782006</v>
      </c>
      <c r="O319" s="4">
        <v>0.119816900842335</v>
      </c>
      <c r="P319" s="4">
        <v>0.120640541256874</v>
      </c>
      <c r="Q319" s="4">
        <v>0.122431540479728</v>
      </c>
      <c r="R319" s="4">
        <v>0.122946042273197</v>
      </c>
      <c r="S319" s="4">
        <v>0.120909014106077</v>
      </c>
      <c r="T319" s="4">
        <v>0.121262998189718</v>
      </c>
      <c r="U319" s="4">
        <v>0.120525181231838</v>
      </c>
      <c r="V319" s="13">
        <v>5.6913187769171503E-3</v>
      </c>
      <c r="W319" s="13">
        <v>2.973829456577E-3</v>
      </c>
      <c r="X319" s="13">
        <v>1.45557582292458E-2</v>
      </c>
      <c r="Y319" s="13">
        <v>1.7826970631480501E-2</v>
      </c>
      <c r="Z319" s="13">
        <v>0.13351767909711601</v>
      </c>
      <c r="AA319" s="13">
        <v>4.2625956468112999E-2</v>
      </c>
      <c r="AB319" s="13">
        <v>0.96599999999999997</v>
      </c>
      <c r="AC319" s="2"/>
      <c r="AD319" s="38" t="s">
        <v>748</v>
      </c>
    </row>
    <row r="320" spans="1:30" x14ac:dyDescent="0.2">
      <c r="A320" s="2" t="s">
        <v>20</v>
      </c>
      <c r="B320" s="37" t="s">
        <v>68</v>
      </c>
      <c r="C320" s="37" t="s">
        <v>69</v>
      </c>
      <c r="D320" s="37" t="s">
        <v>70</v>
      </c>
      <c r="E320" s="37" t="s">
        <v>71</v>
      </c>
      <c r="F320" s="37" t="s">
        <v>72</v>
      </c>
      <c r="G320" s="37" t="s">
        <v>73</v>
      </c>
      <c r="H320" s="37" t="s">
        <v>74</v>
      </c>
      <c r="I320" s="37" t="s">
        <v>75</v>
      </c>
      <c r="J320" s="37" t="s">
        <v>76</v>
      </c>
      <c r="K320" s="37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28" t="s">
        <v>89</v>
      </c>
      <c r="X320" s="31" t="s">
        <v>106</v>
      </c>
    </row>
    <row r="321" spans="1:30" x14ac:dyDescent="0.2">
      <c r="A321" s="5" t="s">
        <v>309</v>
      </c>
      <c r="B321" s="37">
        <v>0.16128707447662299</v>
      </c>
      <c r="C321" s="37">
        <v>0.17304893900096299</v>
      </c>
      <c r="D321" s="37">
        <v>0.16286042673725701</v>
      </c>
      <c r="E321" s="37">
        <v>0.157728141256085</v>
      </c>
      <c r="F321" s="37">
        <v>0.165181757621956</v>
      </c>
      <c r="G321" s="37">
        <v>0.16197129359995599</v>
      </c>
      <c r="H321" s="37">
        <v>0.160718124102881</v>
      </c>
      <c r="I321" s="37">
        <v>0.16177687482147801</v>
      </c>
      <c r="J321" s="37">
        <v>0.156591341277066</v>
      </c>
      <c r="K321" s="37">
        <v>0.162228926803614</v>
      </c>
      <c r="L321" s="4">
        <v>0.40160562057399501</v>
      </c>
      <c r="M321" s="4">
        <v>0.41599151313574001</v>
      </c>
      <c r="N321" s="4">
        <v>0.40355969414357701</v>
      </c>
      <c r="O321" s="4">
        <v>0.39715002361335</v>
      </c>
      <c r="P321" s="4">
        <v>0.40642558681996899</v>
      </c>
      <c r="Q321" s="4">
        <v>0.402456573557888</v>
      </c>
      <c r="R321" s="4">
        <v>0.40089665015173298</v>
      </c>
      <c r="S321" s="4">
        <v>0.40221496096177001</v>
      </c>
      <c r="T321" s="4">
        <v>0.39571623832876202</v>
      </c>
      <c r="U321" s="4">
        <v>0.40277652216038301</v>
      </c>
      <c r="V321" s="13">
        <v>0.162339289969788</v>
      </c>
      <c r="W321" s="28">
        <v>0.40287933834471701</v>
      </c>
      <c r="X321" s="31" t="s">
        <v>749</v>
      </c>
    </row>
    <row r="322" spans="1:30" x14ac:dyDescent="0.2">
      <c r="A322" s="5" t="s">
        <v>169</v>
      </c>
      <c r="B322" s="37">
        <v>1.6853461641188699E-2</v>
      </c>
      <c r="C322" s="37">
        <v>1.8682579648630099E-2</v>
      </c>
      <c r="D322" s="37">
        <v>1.5911889758957298E-2</v>
      </c>
      <c r="E322" s="37">
        <v>1.8870594524482299E-2</v>
      </c>
      <c r="F322" s="37">
        <v>2.0054681591186199E-2</v>
      </c>
      <c r="G322" s="37">
        <v>1.1266936021778799E-2</v>
      </c>
      <c r="H322" s="37">
        <v>1.8694497842822198E-2</v>
      </c>
      <c r="I322" s="37">
        <v>8.2834415770966299E-3</v>
      </c>
      <c r="J322" s="37">
        <v>1.3079819245566801E-2</v>
      </c>
      <c r="K322" s="37">
        <v>1.46706835598091E-2</v>
      </c>
      <c r="L322" s="4">
        <v>0.129820882916381</v>
      </c>
      <c r="M322" s="4">
        <v>0.136684233357875</v>
      </c>
      <c r="N322" s="4">
        <v>0.126142339279709</v>
      </c>
      <c r="O322" s="4">
        <v>0.13737028253768099</v>
      </c>
      <c r="P322" s="4">
        <v>0.14161455289336</v>
      </c>
      <c r="Q322" s="4">
        <v>0.10614582432568299</v>
      </c>
      <c r="R322" s="4">
        <v>0.136727823952633</v>
      </c>
      <c r="S322" s="4">
        <v>9.1013414270076906E-2</v>
      </c>
      <c r="T322" s="4">
        <v>0.114367037408367</v>
      </c>
      <c r="U322" s="4">
        <v>0.121122597230282</v>
      </c>
      <c r="V322" s="13">
        <v>1.56368585411518E-2</v>
      </c>
      <c r="W322" s="28">
        <v>0.124100898817205</v>
      </c>
      <c r="X322" s="31" t="s">
        <v>750</v>
      </c>
    </row>
    <row r="323" spans="1:30" x14ac:dyDescent="0.2">
      <c r="A323" s="5" t="s">
        <v>109</v>
      </c>
      <c r="B323" s="37">
        <v>2.5588088969430201E-2</v>
      </c>
      <c r="C323" s="37">
        <v>2.00853642362822E-2</v>
      </c>
      <c r="D323" s="37">
        <v>1.97056275960702E-2</v>
      </c>
      <c r="E323" s="37">
        <v>2.1109801028302001E-2</v>
      </c>
      <c r="F323" s="37">
        <v>1.8633437473729201E-2</v>
      </c>
      <c r="G323" s="37">
        <v>2.00354559339543E-2</v>
      </c>
      <c r="H323" s="37">
        <v>2.1198829397274799E-2</v>
      </c>
      <c r="I323" s="37">
        <v>2.3330310539264501E-2</v>
      </c>
      <c r="J323" s="37">
        <v>2.1373770157200801E-2</v>
      </c>
      <c r="K323" s="37">
        <v>1.9777392016694099E-2</v>
      </c>
      <c r="L323" s="4">
        <v>0.15996277369885201</v>
      </c>
      <c r="M323" s="4">
        <v>0.14172284302921001</v>
      </c>
      <c r="N323" s="4">
        <v>0.14037673452559801</v>
      </c>
      <c r="O323" s="4">
        <v>0.14529212307727499</v>
      </c>
      <c r="P323" s="4">
        <v>0.136504349651318</v>
      </c>
      <c r="Q323" s="4">
        <v>0.14154665638564001</v>
      </c>
      <c r="R323" s="4">
        <v>0.14559817786385501</v>
      </c>
      <c r="S323" s="4">
        <v>0.15274262842855801</v>
      </c>
      <c r="T323" s="4">
        <v>0.14619770913800501</v>
      </c>
      <c r="U323" s="4">
        <v>0.14063211587931901</v>
      </c>
      <c r="V323" s="13">
        <v>2.1083807734820201E-2</v>
      </c>
      <c r="W323" s="28">
        <v>0.145057611167763</v>
      </c>
      <c r="X323" s="31" t="s">
        <v>249</v>
      </c>
    </row>
    <row r="324" spans="1:30" x14ac:dyDescent="0.2">
      <c r="A324" s="5" t="s">
        <v>61</v>
      </c>
      <c r="B324" s="37">
        <v>5.8569115643806499E-2</v>
      </c>
      <c r="C324" s="37">
        <v>6.5755945424218407E-2</v>
      </c>
      <c r="D324" s="37">
        <v>5.9675217605268303E-2</v>
      </c>
      <c r="E324" s="37">
        <v>6.3881023480079999E-2</v>
      </c>
      <c r="F324" s="37">
        <v>6.8223582402476404E-2</v>
      </c>
      <c r="G324" s="37">
        <v>6.2980119400074502E-2</v>
      </c>
      <c r="H324" s="37">
        <v>6.1934100643475098E-2</v>
      </c>
      <c r="I324" s="37">
        <v>5.5183981448474403E-2</v>
      </c>
      <c r="J324" s="37">
        <v>5.5780716253503997E-2</v>
      </c>
      <c r="K324" s="37">
        <v>6.5756648550752805E-2</v>
      </c>
      <c r="L324" s="4">
        <v>0.242010569281192</v>
      </c>
      <c r="M324" s="4">
        <v>0.25642922108102001</v>
      </c>
      <c r="N324" s="4">
        <v>0.24428511539851999</v>
      </c>
      <c r="O324" s="4">
        <v>0.25274695543187098</v>
      </c>
      <c r="P324" s="4">
        <v>0.26119644408467102</v>
      </c>
      <c r="Q324" s="4">
        <v>0.25095840173238798</v>
      </c>
      <c r="R324" s="4">
        <v>0.24886562768585599</v>
      </c>
      <c r="S324" s="4">
        <v>0.23491271027442201</v>
      </c>
      <c r="T324" s="4">
        <v>0.23617941538903001</v>
      </c>
      <c r="U324" s="4">
        <v>0.25643059207269497</v>
      </c>
      <c r="V324" s="13">
        <v>6.17740450852131E-2</v>
      </c>
      <c r="W324" s="28">
        <v>0.24840150524316601</v>
      </c>
      <c r="X324" s="31" t="s">
        <v>751</v>
      </c>
    </row>
    <row r="325" spans="1:30" x14ac:dyDescent="0.2">
      <c r="A325" s="12" t="s">
        <v>21</v>
      </c>
      <c r="B325" s="14">
        <v>12688.5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30"/>
      <c r="X325" s="6"/>
      <c r="Y325" s="6"/>
      <c r="Z325" s="6"/>
      <c r="AA325" s="6"/>
      <c r="AB325" s="6"/>
      <c r="AC325" s="6"/>
      <c r="AD325" s="6"/>
    </row>
    <row r="328" spans="1:30" s="3" customFormat="1" ht="60.75" customHeight="1" x14ac:dyDescent="0.2">
      <c r="A328" s="1" t="s">
        <v>689</v>
      </c>
      <c r="B328" s="39" t="s">
        <v>28</v>
      </c>
      <c r="C328" s="39" t="s">
        <v>29</v>
      </c>
      <c r="D328" s="39" t="s">
        <v>30</v>
      </c>
      <c r="E328" s="39" t="s">
        <v>31</v>
      </c>
      <c r="F328" s="39" t="s">
        <v>32</v>
      </c>
      <c r="G328" s="39" t="s">
        <v>33</v>
      </c>
      <c r="H328" s="39" t="s">
        <v>34</v>
      </c>
      <c r="I328" s="39" t="s">
        <v>35</v>
      </c>
      <c r="J328" s="39" t="s">
        <v>36</v>
      </c>
      <c r="K328" s="39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15" t="s">
        <v>105</v>
      </c>
      <c r="AD328" s="40" t="s">
        <v>106</v>
      </c>
    </row>
    <row r="329" spans="1:30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  <c r="AC329" s="2"/>
      <c r="AD329" s="38"/>
    </row>
    <row r="330" spans="1:30" x14ac:dyDescent="0.2">
      <c r="A330" s="5" t="s">
        <v>27</v>
      </c>
      <c r="B330" s="37">
        <v>0.32510541884204103</v>
      </c>
      <c r="C330" s="37">
        <v>0.32796420443214103</v>
      </c>
      <c r="D330" s="37">
        <v>0.32950256107832698</v>
      </c>
      <c r="E330" s="37">
        <v>0.30272155023951097</v>
      </c>
      <c r="F330" s="37">
        <v>0.29923135107165499</v>
      </c>
      <c r="G330" s="37">
        <v>0.292407516666362</v>
      </c>
      <c r="H330" s="37">
        <v>0.30998643860361602</v>
      </c>
      <c r="I330" s="37">
        <v>0.33443997990721303</v>
      </c>
      <c r="J330" s="37">
        <v>0.34279962691566901</v>
      </c>
      <c r="K330" s="37">
        <v>0.30696257868951399</v>
      </c>
      <c r="L330" s="4">
        <v>0.220180881407541</v>
      </c>
      <c r="M330" s="4">
        <v>0.22091050836037801</v>
      </c>
      <c r="N330" s="4">
        <v>0.22000313187415099</v>
      </c>
      <c r="O330" s="4">
        <v>0.22001442932826301</v>
      </c>
      <c r="P330" s="4">
        <v>0.22050906373899101</v>
      </c>
      <c r="Q330" s="4">
        <v>0.22062986612426699</v>
      </c>
      <c r="R330" s="4">
        <v>0.22070508957460799</v>
      </c>
      <c r="S330" s="4">
        <v>0.220055609581296</v>
      </c>
      <c r="T330" s="4">
        <v>0.22044577881814401</v>
      </c>
      <c r="U330" s="4">
        <v>0.22030260228923701</v>
      </c>
      <c r="V330" s="13">
        <v>0.31711212264460498</v>
      </c>
      <c r="W330" s="13">
        <v>2.8735585323014099E-4</v>
      </c>
      <c r="X330" s="13">
        <v>4.8565537125205699E-2</v>
      </c>
      <c r="Y330" s="13">
        <v>4.88816285637588E-2</v>
      </c>
      <c r="Z330" s="13">
        <v>0.221091900719494</v>
      </c>
      <c r="AA330" s="13">
        <v>1.43430004270909</v>
      </c>
      <c r="AB330" s="13">
        <v>0.15149000000000001</v>
      </c>
      <c r="AC330" s="2"/>
      <c r="AD330" s="38" t="s">
        <v>752</v>
      </c>
    </row>
    <row r="331" spans="1:30" x14ac:dyDescent="0.2">
      <c r="A331" s="5" t="s">
        <v>165</v>
      </c>
      <c r="B331" s="37">
        <v>2.4872745974215699E-2</v>
      </c>
      <c r="C331" s="37">
        <v>3.0744260052885299E-2</v>
      </c>
      <c r="D331" s="37">
        <v>3.7597691955015201E-2</v>
      </c>
      <c r="E331" s="37">
        <v>1.7368482418700301E-2</v>
      </c>
      <c r="F331" s="37">
        <v>1.2624644646816801E-2</v>
      </c>
      <c r="G331" s="37">
        <v>-1.3886094749252301E-2</v>
      </c>
      <c r="H331" s="37">
        <v>6.8742483389885199E-3</v>
      </c>
      <c r="I331" s="37">
        <v>2.15294446104503E-2</v>
      </c>
      <c r="J331" s="37">
        <v>3.5205595303396203E-2</v>
      </c>
      <c r="K331" s="37">
        <v>1.9530635702673101E-2</v>
      </c>
      <c r="L331" s="4">
        <v>3.4407490976138398E-2</v>
      </c>
      <c r="M331" s="4">
        <v>3.6331000831878402E-2</v>
      </c>
      <c r="N331" s="4">
        <v>3.40706204385842E-2</v>
      </c>
      <c r="O331" s="4">
        <v>3.5666519385407498E-2</v>
      </c>
      <c r="P331" s="4">
        <v>3.6810896557593897E-2</v>
      </c>
      <c r="Q331" s="4">
        <v>3.2127232250432299E-2</v>
      </c>
      <c r="R331" s="4">
        <v>3.5289675830443998E-2</v>
      </c>
      <c r="S331" s="4">
        <v>3.0595538650157902E-2</v>
      </c>
      <c r="T331" s="4">
        <v>3.2569977789681501E-2</v>
      </c>
      <c r="U331" s="4">
        <v>3.3517563636777797E-2</v>
      </c>
      <c r="V331" s="13">
        <v>1.92461654253889E-2</v>
      </c>
      <c r="W331" s="13">
        <v>2.2875800349744999E-4</v>
      </c>
      <c r="X331" s="13">
        <v>1.16896047271827E-3</v>
      </c>
      <c r="Y331" s="13">
        <v>1.42059427656547E-3</v>
      </c>
      <c r="Z331" s="13">
        <v>3.7690771769300101E-2</v>
      </c>
      <c r="AA331" s="13">
        <v>0.51063335988957703</v>
      </c>
      <c r="AB331" s="13">
        <v>0.60960999999999999</v>
      </c>
      <c r="AC331" s="2"/>
      <c r="AD331" s="38" t="s">
        <v>753</v>
      </c>
    </row>
    <row r="332" spans="1:30" x14ac:dyDescent="0.2">
      <c r="A332" s="5" t="s">
        <v>55</v>
      </c>
      <c r="B332" s="37">
        <v>0.38752506696028399</v>
      </c>
      <c r="C332" s="37">
        <v>0.38674209212904698</v>
      </c>
      <c r="D332" s="37">
        <v>0.389068954428681</v>
      </c>
      <c r="E332" s="37">
        <v>0.38457242113449502</v>
      </c>
      <c r="F332" s="37">
        <v>0.38932279254542002</v>
      </c>
      <c r="G332" s="37">
        <v>0.390168331752061</v>
      </c>
      <c r="H332" s="37">
        <v>0.38698842794036697</v>
      </c>
      <c r="I332" s="37">
        <v>0.38782897023853102</v>
      </c>
      <c r="J332" s="37">
        <v>0.38222934056927599</v>
      </c>
      <c r="K332" s="37">
        <v>0.38779022573158201</v>
      </c>
      <c r="L332" s="4">
        <v>6.26451993964387E-2</v>
      </c>
      <c r="M332" s="4">
        <v>6.2886910068917001E-2</v>
      </c>
      <c r="N332" s="4">
        <v>6.2639414927313994E-2</v>
      </c>
      <c r="O332" s="4">
        <v>6.2977624739870397E-2</v>
      </c>
      <c r="P332" s="4">
        <v>6.2441683584051402E-2</v>
      </c>
      <c r="Q332" s="4">
        <v>6.2600395823711699E-2</v>
      </c>
      <c r="R332" s="4">
        <v>6.2745618801290204E-2</v>
      </c>
      <c r="S332" s="4">
        <v>6.3014983122047397E-2</v>
      </c>
      <c r="T332" s="4">
        <v>6.2736200536721506E-2</v>
      </c>
      <c r="U332" s="4">
        <v>6.2456713079445503E-2</v>
      </c>
      <c r="V332" s="13">
        <v>0.38722366234297401</v>
      </c>
      <c r="W332" s="13">
        <v>5.5022599891288001E-6</v>
      </c>
      <c r="X332" s="13">
        <v>3.9331408034944601E-3</v>
      </c>
      <c r="Y332" s="13">
        <v>3.9391932894825002E-3</v>
      </c>
      <c r="Z332" s="13">
        <v>6.2762992993343605E-2</v>
      </c>
      <c r="AA332" s="13">
        <v>6.1696175385396597</v>
      </c>
      <c r="AB332" s="13">
        <v>0</v>
      </c>
      <c r="AC332" s="2" t="s">
        <v>1</v>
      </c>
      <c r="AD332" s="38" t="s">
        <v>754</v>
      </c>
    </row>
    <row r="333" spans="1:30" x14ac:dyDescent="0.2">
      <c r="A333" s="5" t="s">
        <v>56</v>
      </c>
      <c r="B333" s="37">
        <v>-0.301303540448911</v>
      </c>
      <c r="C333" s="37">
        <v>-0.30397814864510703</v>
      </c>
      <c r="D333" s="37">
        <v>-0.30110728683097598</v>
      </c>
      <c r="E333" s="37">
        <v>-0.304584803843926</v>
      </c>
      <c r="F333" s="37">
        <v>-0.30066635603311498</v>
      </c>
      <c r="G333" s="37">
        <v>-0.308581989671598</v>
      </c>
      <c r="H333" s="37">
        <v>-0.30829815398916499</v>
      </c>
      <c r="I333" s="37">
        <v>-0.30044087692571902</v>
      </c>
      <c r="J333" s="37">
        <v>-0.30163980835542398</v>
      </c>
      <c r="K333" s="37">
        <v>-0.30123150234045498</v>
      </c>
      <c r="L333" s="4">
        <v>5.1526016669047797E-2</v>
      </c>
      <c r="M333" s="4">
        <v>5.1582991656919902E-2</v>
      </c>
      <c r="N333" s="4">
        <v>5.1537714484690599E-2</v>
      </c>
      <c r="O333" s="4">
        <v>5.1558248313887403E-2</v>
      </c>
      <c r="P333" s="4">
        <v>5.1562674211495997E-2</v>
      </c>
      <c r="Q333" s="4">
        <v>5.1540289771299402E-2</v>
      </c>
      <c r="R333" s="4">
        <v>5.1568452316742397E-2</v>
      </c>
      <c r="S333" s="4">
        <v>5.1557015728678601E-2</v>
      </c>
      <c r="T333" s="4">
        <v>5.1517083945350199E-2</v>
      </c>
      <c r="U333" s="4">
        <v>5.1542434544668898E-2</v>
      </c>
      <c r="V333" s="13">
        <v>-0.30318324670843899</v>
      </c>
      <c r="W333" s="13">
        <v>9.5327419249776694E-6</v>
      </c>
      <c r="X333" s="13">
        <v>2.6573298889324302E-3</v>
      </c>
      <c r="Y333" s="13">
        <v>2.6678159050499001E-3</v>
      </c>
      <c r="Z333" s="13">
        <v>5.1650904203604298E-2</v>
      </c>
      <c r="AA333" s="13">
        <v>-5.8698536140492799</v>
      </c>
      <c r="AB333" s="13">
        <v>0</v>
      </c>
      <c r="AC333" s="2" t="s">
        <v>1</v>
      </c>
      <c r="AD333" s="38" t="s">
        <v>469</v>
      </c>
    </row>
    <row r="334" spans="1:30" x14ac:dyDescent="0.2">
      <c r="A334" s="5" t="s">
        <v>57</v>
      </c>
      <c r="B334" s="37">
        <v>0.123836239817669</v>
      </c>
      <c r="C334" s="37">
        <v>0.126961199214355</v>
      </c>
      <c r="D334" s="37">
        <v>0.124954724297486</v>
      </c>
      <c r="E334" s="37">
        <v>0.12653777920852699</v>
      </c>
      <c r="F334" s="37">
        <v>0.129030682070883</v>
      </c>
      <c r="G334" s="37">
        <v>0.12544682606402799</v>
      </c>
      <c r="H334" s="37">
        <v>0.12659785560109801</v>
      </c>
      <c r="I334" s="37">
        <v>0.123773235788112</v>
      </c>
      <c r="J334" s="37">
        <v>0.12365778699866201</v>
      </c>
      <c r="K334" s="37">
        <v>0.12509162174154001</v>
      </c>
      <c r="L334" s="4">
        <v>5.43564250080057E-2</v>
      </c>
      <c r="M334" s="4">
        <v>5.43630674153293E-2</v>
      </c>
      <c r="N334" s="4">
        <v>5.4361969025612702E-2</v>
      </c>
      <c r="O334" s="4">
        <v>5.4397702331259103E-2</v>
      </c>
      <c r="P334" s="4">
        <v>5.4388285881192398E-2</v>
      </c>
      <c r="Q334" s="4">
        <v>5.4350588496309103E-2</v>
      </c>
      <c r="R334" s="4">
        <v>5.4372623592158997E-2</v>
      </c>
      <c r="S334" s="4">
        <v>5.43389140949865E-2</v>
      </c>
      <c r="T334" s="4">
        <v>5.43752353811843E-2</v>
      </c>
      <c r="U334" s="4">
        <v>5.4347008608912797E-2</v>
      </c>
      <c r="V334" s="13">
        <v>0.12558879508023599</v>
      </c>
      <c r="W334" s="13">
        <v>2.9349703516363699E-6</v>
      </c>
      <c r="X334" s="13">
        <v>2.9555733193519299E-3</v>
      </c>
      <c r="Y334" s="13">
        <v>2.9588017867387302E-3</v>
      </c>
      <c r="Z334" s="13">
        <v>5.4394869121441397E-2</v>
      </c>
      <c r="AA334" s="13">
        <v>2.3088353204756902</v>
      </c>
      <c r="AB334" s="13">
        <v>2.095E-2</v>
      </c>
      <c r="AC334" s="2" t="s">
        <v>22</v>
      </c>
      <c r="AD334" s="38" t="s">
        <v>755</v>
      </c>
    </row>
    <row r="335" spans="1:30" x14ac:dyDescent="0.2">
      <c r="A335" s="5" t="s">
        <v>58</v>
      </c>
      <c r="B335" s="37">
        <v>0.42137765044717101</v>
      </c>
      <c r="C335" s="37">
        <v>0.42983542338074898</v>
      </c>
      <c r="D335" s="37">
        <v>0.428939386926045</v>
      </c>
      <c r="E335" s="37">
        <v>0.44426005274748198</v>
      </c>
      <c r="F335" s="37">
        <v>0.44840484994138102</v>
      </c>
      <c r="G335" s="37">
        <v>0.45281234859998398</v>
      </c>
      <c r="H335" s="37">
        <v>0.43894205833807398</v>
      </c>
      <c r="I335" s="37">
        <v>0.427837635649996</v>
      </c>
      <c r="J335" s="37">
        <v>0.41135992440936098</v>
      </c>
      <c r="K335" s="37">
        <v>0.44701763851627901</v>
      </c>
      <c r="L335" s="4">
        <v>0.19670223683770699</v>
      </c>
      <c r="M335" s="4">
        <v>0.19687575261880999</v>
      </c>
      <c r="N335" s="4">
        <v>0.196445875544281</v>
      </c>
      <c r="O335" s="4">
        <v>0.19660637556767599</v>
      </c>
      <c r="P335" s="4">
        <v>0.196740873969522</v>
      </c>
      <c r="Q335" s="4">
        <v>0.19721537084138299</v>
      </c>
      <c r="R335" s="4">
        <v>0.19704525229026801</v>
      </c>
      <c r="S335" s="4">
        <v>0.196699235588251</v>
      </c>
      <c r="T335" s="4">
        <v>0.197310602696013</v>
      </c>
      <c r="U335" s="4">
        <v>0.19650849121894101</v>
      </c>
      <c r="V335" s="13">
        <v>0.43507869689565198</v>
      </c>
      <c r="W335" s="13">
        <v>1.7797164397337801E-4</v>
      </c>
      <c r="X335" s="13">
        <v>3.8736223665334003E-2</v>
      </c>
      <c r="Y335" s="13">
        <v>3.8931992473704699E-2</v>
      </c>
      <c r="Z335" s="13">
        <v>0.19731191670475601</v>
      </c>
      <c r="AA335" s="13">
        <v>2.2050300061028398</v>
      </c>
      <c r="AB335" s="13">
        <v>2.7449999999999999E-2</v>
      </c>
      <c r="AC335" s="2" t="s">
        <v>22</v>
      </c>
      <c r="AD335" s="38" t="s">
        <v>756</v>
      </c>
    </row>
    <row r="336" spans="1:30" x14ac:dyDescent="0.2">
      <c r="A336" s="5" t="s">
        <v>59</v>
      </c>
      <c r="B336" s="37">
        <v>2.6556717712501499E-2</v>
      </c>
      <c r="C336" s="37">
        <v>3.5182730563767702E-2</v>
      </c>
      <c r="D336" s="37">
        <v>3.8275964155230199E-2</v>
      </c>
      <c r="E336" s="37">
        <v>4.2426357591113899E-2</v>
      </c>
      <c r="F336" s="37">
        <v>4.9118712417856897E-2</v>
      </c>
      <c r="G336" s="37">
        <v>4.1641509144667799E-2</v>
      </c>
      <c r="H336" s="37">
        <v>3.3531437443054202E-2</v>
      </c>
      <c r="I336" s="37">
        <v>3.2887018514630301E-2</v>
      </c>
      <c r="J336" s="37">
        <v>1.6903006945543399E-2</v>
      </c>
      <c r="K336" s="37">
        <v>5.1814483115740398E-2</v>
      </c>
      <c r="L336" s="4">
        <v>0.19384474249043401</v>
      </c>
      <c r="M336" s="4">
        <v>0.193880264474867</v>
      </c>
      <c r="N336" s="4">
        <v>0.193538931972732</v>
      </c>
      <c r="O336" s="4">
        <v>0.193736971606007</v>
      </c>
      <c r="P336" s="4">
        <v>0.193761285713513</v>
      </c>
      <c r="Q336" s="4">
        <v>0.19419902525218599</v>
      </c>
      <c r="R336" s="4">
        <v>0.19407098563865199</v>
      </c>
      <c r="S336" s="4">
        <v>0.193853017450201</v>
      </c>
      <c r="T336" s="4">
        <v>0.194323905587858</v>
      </c>
      <c r="U336" s="4">
        <v>0.193599681872066</v>
      </c>
      <c r="V336" s="13">
        <v>3.6833793760410599E-2</v>
      </c>
      <c r="W336" s="13">
        <v>1.0709713219624001E-4</v>
      </c>
      <c r="X336" s="13">
        <v>3.7589852769568097E-2</v>
      </c>
      <c r="Y336" s="13">
        <v>3.7707659614983999E-2</v>
      </c>
      <c r="Z336" s="13">
        <v>0.194184601899801</v>
      </c>
      <c r="AA336" s="13">
        <v>0.18968442090695201</v>
      </c>
      <c r="AB336" s="13">
        <v>0.84955999999999998</v>
      </c>
      <c r="AC336" s="2"/>
      <c r="AD336" s="38" t="s">
        <v>757</v>
      </c>
    </row>
    <row r="337" spans="1:30" x14ac:dyDescent="0.2">
      <c r="A337" s="5" t="s">
        <v>60</v>
      </c>
      <c r="B337" s="37">
        <v>9.1164622997852496E-2</v>
      </c>
      <c r="C337" s="37">
        <v>9.6145667986298894E-2</v>
      </c>
      <c r="D337" s="37">
        <v>0.101361618576593</v>
      </c>
      <c r="E337" s="37">
        <v>0.11326656492012301</v>
      </c>
      <c r="F337" s="37">
        <v>0.115586621849729</v>
      </c>
      <c r="G337" s="37">
        <v>0.121292717646672</v>
      </c>
      <c r="H337" s="37">
        <v>0.109565614913788</v>
      </c>
      <c r="I337" s="37">
        <v>0.107978327173839</v>
      </c>
      <c r="J337" s="37">
        <v>9.4155492014900796E-2</v>
      </c>
      <c r="K337" s="37">
        <v>0.117656764728184</v>
      </c>
      <c r="L337" s="4">
        <v>0.20777758922293599</v>
      </c>
      <c r="M337" s="4">
        <v>0.20784269970941799</v>
      </c>
      <c r="N337" s="4">
        <v>0.20750522051310399</v>
      </c>
      <c r="O337" s="4">
        <v>0.20780011355325201</v>
      </c>
      <c r="P337" s="4">
        <v>0.20775737676324399</v>
      </c>
      <c r="Q337" s="4">
        <v>0.20827519888539001</v>
      </c>
      <c r="R337" s="4">
        <v>0.208189495981945</v>
      </c>
      <c r="S337" s="4">
        <v>0.20786710395588601</v>
      </c>
      <c r="T337" s="4">
        <v>0.20846330021859</v>
      </c>
      <c r="U337" s="4">
        <v>0.20757629716749301</v>
      </c>
      <c r="V337" s="13">
        <v>0.106817401280798</v>
      </c>
      <c r="W337" s="13">
        <v>1.11489202514331E-4</v>
      </c>
      <c r="X337" s="13">
        <v>4.3224757003704102E-2</v>
      </c>
      <c r="Y337" s="13">
        <v>4.3347395126469797E-2</v>
      </c>
      <c r="Z337" s="13">
        <v>0.20820037254162099</v>
      </c>
      <c r="AA337" s="13">
        <v>0.51305096132546102</v>
      </c>
      <c r="AB337" s="13">
        <v>0.60792000000000002</v>
      </c>
      <c r="AC337" s="2"/>
      <c r="AD337" s="38" t="s">
        <v>758</v>
      </c>
    </row>
    <row r="338" spans="1:30" x14ac:dyDescent="0.2">
      <c r="A338" s="5" t="s">
        <v>61</v>
      </c>
      <c r="B338" s="37">
        <v>0.54177419388650505</v>
      </c>
      <c r="C338" s="37">
        <v>0.54142607765699402</v>
      </c>
      <c r="D338" s="37">
        <v>0.54075482560092003</v>
      </c>
      <c r="E338" s="37">
        <v>0.54563487836205404</v>
      </c>
      <c r="F338" s="37">
        <v>0.54465051925929298</v>
      </c>
      <c r="G338" s="37">
        <v>0.54915285477504305</v>
      </c>
      <c r="H338" s="37">
        <v>0.54475188021548104</v>
      </c>
      <c r="I338" s="37">
        <v>0.54207306075083805</v>
      </c>
      <c r="J338" s="37">
        <v>0.544110931264711</v>
      </c>
      <c r="K338" s="37">
        <v>0.542095846751112</v>
      </c>
      <c r="L338" s="4">
        <v>6.9306390268386295E-2</v>
      </c>
      <c r="M338" s="4">
        <v>7.1135825102843706E-2</v>
      </c>
      <c r="N338" s="4">
        <v>6.9713054479295003E-2</v>
      </c>
      <c r="O338" s="4">
        <v>7.0127372635931398E-2</v>
      </c>
      <c r="P338" s="4">
        <v>7.1558070629218706E-2</v>
      </c>
      <c r="Q338" s="4">
        <v>6.9971795809392806E-2</v>
      </c>
      <c r="R338" s="4">
        <v>7.0248968406872406E-2</v>
      </c>
      <c r="S338" s="4">
        <v>6.9228886358990396E-2</v>
      </c>
      <c r="T338" s="4">
        <v>6.8870786640814599E-2</v>
      </c>
      <c r="U338" s="4">
        <v>7.1556847140119895E-2</v>
      </c>
      <c r="V338" s="13">
        <v>0.54364250685229498</v>
      </c>
      <c r="W338" s="13">
        <v>6.4885412693138303E-6</v>
      </c>
      <c r="X338" s="13">
        <v>4.9249173277610596E-3</v>
      </c>
      <c r="Y338" s="13">
        <v>4.93205472315731E-3</v>
      </c>
      <c r="Z338" s="13">
        <v>7.0228589072807907E-2</v>
      </c>
      <c r="AA338" s="13">
        <v>7.7410427011239902</v>
      </c>
      <c r="AB338" s="13">
        <v>0</v>
      </c>
      <c r="AC338" s="2" t="s">
        <v>1</v>
      </c>
      <c r="AD338" s="38" t="s">
        <v>759</v>
      </c>
    </row>
    <row r="339" spans="1:30" x14ac:dyDescent="0.2">
      <c r="A339" s="5" t="s">
        <v>2</v>
      </c>
      <c r="B339" s="37">
        <v>0.168062996628324</v>
      </c>
      <c r="C339" s="37">
        <v>0.16778192616627699</v>
      </c>
      <c r="D339" s="37">
        <v>0.167663243518271</v>
      </c>
      <c r="E339" s="37">
        <v>0.168322085182876</v>
      </c>
      <c r="F339" s="37">
        <v>0.167724247332144</v>
      </c>
      <c r="G339" s="37">
        <v>0.16890535297064299</v>
      </c>
      <c r="H339" s="37">
        <v>0.168732346853492</v>
      </c>
      <c r="I339" s="37">
        <v>0.16786263673568699</v>
      </c>
      <c r="J339" s="37">
        <v>0.16823007064485701</v>
      </c>
      <c r="K339" s="37">
        <v>0.16818390161677901</v>
      </c>
      <c r="L339" s="4">
        <v>7.2916405503451803E-3</v>
      </c>
      <c r="M339" s="4">
        <v>7.29265784468434E-3</v>
      </c>
      <c r="N339" s="4">
        <v>7.2882258942077701E-3</v>
      </c>
      <c r="O339" s="4">
        <v>7.2986100615856399E-3</v>
      </c>
      <c r="P339" s="4">
        <v>7.2953635058642099E-3</v>
      </c>
      <c r="Q339" s="4">
        <v>7.2942581573674104E-3</v>
      </c>
      <c r="R339" s="4">
        <v>7.2990463619296599E-3</v>
      </c>
      <c r="S339" s="4">
        <v>7.2897114338871796E-3</v>
      </c>
      <c r="T339" s="4">
        <v>7.2871120806330299E-3</v>
      </c>
      <c r="U339" s="4">
        <v>7.2927696101796101E-3</v>
      </c>
      <c r="V339" s="13">
        <v>0.168146880764935</v>
      </c>
      <c r="W339" s="13">
        <v>1.76731710648283E-7</v>
      </c>
      <c r="X339" s="13">
        <v>5.3186981826598202E-5</v>
      </c>
      <c r="Y339" s="13">
        <v>5.3381386708311297E-5</v>
      </c>
      <c r="Z339" s="13">
        <v>7.3062566823450196E-3</v>
      </c>
      <c r="AA339" s="13">
        <v>23.014094368084301</v>
      </c>
      <c r="AB339" s="13">
        <v>0</v>
      </c>
      <c r="AC339" s="2" t="s">
        <v>1</v>
      </c>
      <c r="AD339" s="38" t="s">
        <v>346</v>
      </c>
    </row>
    <row r="340" spans="1:30" x14ac:dyDescent="0.2">
      <c r="A340" s="5" t="s">
        <v>62</v>
      </c>
      <c r="B340" s="37">
        <v>-0.25287548863433401</v>
      </c>
      <c r="C340" s="37">
        <v>-0.24908580696979599</v>
      </c>
      <c r="D340" s="37">
        <v>-0.25089124893752102</v>
      </c>
      <c r="E340" s="37">
        <v>-0.248652614049646</v>
      </c>
      <c r="F340" s="37">
        <v>-0.252414733306279</v>
      </c>
      <c r="G340" s="37">
        <v>-0.25096072337176201</v>
      </c>
      <c r="H340" s="37">
        <v>-0.25333392595488202</v>
      </c>
      <c r="I340" s="37">
        <v>-0.25186998359892199</v>
      </c>
      <c r="J340" s="37">
        <v>-0.25195467329638799</v>
      </c>
      <c r="K340" s="37">
        <v>-0.25380609293353601</v>
      </c>
      <c r="L340" s="4">
        <v>0.10207851923459201</v>
      </c>
      <c r="M340" s="4">
        <v>0.10211352730612</v>
      </c>
      <c r="N340" s="4">
        <v>0.10210387341624599</v>
      </c>
      <c r="O340" s="4">
        <v>0.102159440734971</v>
      </c>
      <c r="P340" s="4">
        <v>0.10212420794992801</v>
      </c>
      <c r="Q340" s="4">
        <v>0.102172505698902</v>
      </c>
      <c r="R340" s="4">
        <v>0.102165884986869</v>
      </c>
      <c r="S340" s="4">
        <v>0.10216362246412999</v>
      </c>
      <c r="T340" s="4">
        <v>0.102168649094848</v>
      </c>
      <c r="U340" s="4">
        <v>0.102080957051825</v>
      </c>
      <c r="V340" s="13">
        <v>-0.25158452910530699</v>
      </c>
      <c r="W340" s="13">
        <v>2.9199500977296301E-6</v>
      </c>
      <c r="X340" s="13">
        <v>1.04311752076726E-2</v>
      </c>
      <c r="Y340" s="13">
        <v>1.0434387152780099E-2</v>
      </c>
      <c r="Z340" s="13">
        <v>0.10214884802473299</v>
      </c>
      <c r="AA340" s="13">
        <v>-2.4629208647011902</v>
      </c>
      <c r="AB340" s="13">
        <v>1.3780000000000001E-2</v>
      </c>
      <c r="AC340" s="2" t="s">
        <v>22</v>
      </c>
      <c r="AD340" s="38" t="s">
        <v>760</v>
      </c>
    </row>
    <row r="341" spans="1:30" x14ac:dyDescent="0.2">
      <c r="A341" s="5" t="s">
        <v>63</v>
      </c>
      <c r="B341" s="37">
        <v>0.50953858466421997</v>
      </c>
      <c r="C341" s="37">
        <v>0.51571422220778795</v>
      </c>
      <c r="D341" s="37">
        <v>0.50713768318271701</v>
      </c>
      <c r="E341" s="37">
        <v>0.51775647077077702</v>
      </c>
      <c r="F341" s="37">
        <v>0.51902733156668202</v>
      </c>
      <c r="G341" s="37">
        <v>0.52844702574588398</v>
      </c>
      <c r="H341" s="37">
        <v>0.51837581968002799</v>
      </c>
      <c r="I341" s="37">
        <v>0.507160960684363</v>
      </c>
      <c r="J341" s="37">
        <v>0.50519337331881797</v>
      </c>
      <c r="K341" s="37">
        <v>0.51349432768073899</v>
      </c>
      <c r="L341" s="4">
        <v>7.79502717315292E-2</v>
      </c>
      <c r="M341" s="4">
        <v>7.7905366256160305E-2</v>
      </c>
      <c r="N341" s="4">
        <v>7.7813861404797999E-2</v>
      </c>
      <c r="O341" s="4">
        <v>7.7840553567897805E-2</v>
      </c>
      <c r="P341" s="4">
        <v>7.7896574037951694E-2</v>
      </c>
      <c r="Q341" s="4">
        <v>7.7804235867963006E-2</v>
      </c>
      <c r="R341" s="4">
        <v>7.7852059973034196E-2</v>
      </c>
      <c r="S341" s="4">
        <v>7.7820046804807794E-2</v>
      </c>
      <c r="T341" s="4">
        <v>7.7789404330629794E-2</v>
      </c>
      <c r="U341" s="4">
        <v>7.7942392131746294E-2</v>
      </c>
      <c r="V341" s="13">
        <v>0.51418457995020195</v>
      </c>
      <c r="W341" s="13">
        <v>5.1269755773446098E-5</v>
      </c>
      <c r="X341" s="13">
        <v>6.06241259709358E-3</v>
      </c>
      <c r="Y341" s="13">
        <v>6.11880932844437E-3</v>
      </c>
      <c r="Z341" s="13">
        <v>7.8222818463951904E-2</v>
      </c>
      <c r="AA341" s="13">
        <v>6.5733323095121898</v>
      </c>
      <c r="AB341" s="13">
        <v>0</v>
      </c>
      <c r="AC341" s="2" t="s">
        <v>1</v>
      </c>
      <c r="AD341" s="38" t="s">
        <v>445</v>
      </c>
    </row>
    <row r="342" spans="1:30" x14ac:dyDescent="0.2">
      <c r="A342" s="5" t="s">
        <v>64</v>
      </c>
      <c r="B342" s="37">
        <v>5.4566099452133102E-2</v>
      </c>
      <c r="C342" s="37">
        <v>5.7875810075246399E-2</v>
      </c>
      <c r="D342" s="37">
        <v>5.4016989393330397E-2</v>
      </c>
      <c r="E342" s="37">
        <v>6.0995403541921997E-2</v>
      </c>
      <c r="F342" s="37">
        <v>6.0046319621522397E-2</v>
      </c>
      <c r="G342" s="37">
        <v>6.6417746733213406E-2</v>
      </c>
      <c r="H342" s="37">
        <v>6.2066979548156501E-2</v>
      </c>
      <c r="I342" s="37">
        <v>5.5733702961063697E-2</v>
      </c>
      <c r="J342" s="37">
        <v>5.5664682424602499E-2</v>
      </c>
      <c r="K342" s="37">
        <v>5.7481305047562499E-2</v>
      </c>
      <c r="L342" s="4">
        <v>7.44422710545668E-2</v>
      </c>
      <c r="M342" s="4">
        <v>7.4417365162577701E-2</v>
      </c>
      <c r="N342" s="4">
        <v>7.4378355198664495E-2</v>
      </c>
      <c r="O342" s="4">
        <v>7.4451645969312905E-2</v>
      </c>
      <c r="P342" s="4">
        <v>7.4431355058813195E-2</v>
      </c>
      <c r="Q342" s="4">
        <v>7.4438182579144904E-2</v>
      </c>
      <c r="R342" s="4">
        <v>7.4448597406185493E-2</v>
      </c>
      <c r="S342" s="4">
        <v>7.4435904396163904E-2</v>
      </c>
      <c r="T342" s="4">
        <v>7.4427374474123301E-2</v>
      </c>
      <c r="U342" s="4">
        <v>7.4432642810404695E-2</v>
      </c>
      <c r="V342" s="13">
        <v>5.84865038798753E-2</v>
      </c>
      <c r="W342" s="13">
        <v>1.5191345925991899E-5</v>
      </c>
      <c r="X342" s="13">
        <v>5.5398802814553699E-3</v>
      </c>
      <c r="Y342" s="13">
        <v>5.5565907619739598E-3</v>
      </c>
      <c r="Z342" s="13">
        <v>7.4542543302291195E-2</v>
      </c>
      <c r="AA342" s="13">
        <v>0.78460569345877895</v>
      </c>
      <c r="AB342" s="13">
        <v>0.43268000000000001</v>
      </c>
      <c r="AC342" s="2"/>
      <c r="AD342" s="38" t="s">
        <v>761</v>
      </c>
    </row>
    <row r="343" spans="1:30" x14ac:dyDescent="0.2">
      <c r="A343" s="2" t="s">
        <v>20</v>
      </c>
      <c r="B343" s="37" t="s">
        <v>68</v>
      </c>
      <c r="C343" s="37" t="s">
        <v>69</v>
      </c>
      <c r="D343" s="37" t="s">
        <v>70</v>
      </c>
      <c r="E343" s="37" t="s">
        <v>71</v>
      </c>
      <c r="F343" s="37" t="s">
        <v>72</v>
      </c>
      <c r="G343" s="37" t="s">
        <v>73</v>
      </c>
      <c r="H343" s="37" t="s">
        <v>74</v>
      </c>
      <c r="I343" s="37" t="s">
        <v>75</v>
      </c>
      <c r="J343" s="37" t="s">
        <v>76</v>
      </c>
      <c r="K343" s="37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28" t="s">
        <v>89</v>
      </c>
      <c r="X343" s="31" t="s">
        <v>106</v>
      </c>
    </row>
    <row r="344" spans="1:30" x14ac:dyDescent="0.2">
      <c r="A344" s="5" t="s">
        <v>309</v>
      </c>
      <c r="B344" s="37">
        <v>0.159929999385233</v>
      </c>
      <c r="C344" s="37">
        <v>0.16834856947759499</v>
      </c>
      <c r="D344" s="37">
        <v>0.162549502552012</v>
      </c>
      <c r="E344" s="37">
        <v>0.16051171027055799</v>
      </c>
      <c r="F344" s="37">
        <v>0.165699901052872</v>
      </c>
      <c r="G344" s="37">
        <v>0.162031482186209</v>
      </c>
      <c r="H344" s="37">
        <v>0.164328447606614</v>
      </c>
      <c r="I344" s="37">
        <v>0.16060028994383399</v>
      </c>
      <c r="J344" s="37">
        <v>0.15749480488750101</v>
      </c>
      <c r="K344" s="37">
        <v>0.16380471283878301</v>
      </c>
      <c r="L344" s="4">
        <v>0.39991248965896598</v>
      </c>
      <c r="M344" s="4">
        <v>0.410303021531155</v>
      </c>
      <c r="N344" s="4">
        <v>0.40317428309852699</v>
      </c>
      <c r="O344" s="4">
        <v>0.40063912723367201</v>
      </c>
      <c r="P344" s="4">
        <v>0.40706252720297398</v>
      </c>
      <c r="Q344" s="4">
        <v>0.40253134311033301</v>
      </c>
      <c r="R344" s="4">
        <v>0.40537445356930701</v>
      </c>
      <c r="S344" s="4">
        <v>0.40074965994225598</v>
      </c>
      <c r="T344" s="4">
        <v>0.396856151379188</v>
      </c>
      <c r="U344" s="4">
        <v>0.404727949169295</v>
      </c>
      <c r="V344" s="13">
        <v>0.162529942020121</v>
      </c>
      <c r="W344" s="28">
        <v>0.40313310058956697</v>
      </c>
      <c r="X344" s="31" t="s">
        <v>762</v>
      </c>
    </row>
    <row r="345" spans="1:30" x14ac:dyDescent="0.2">
      <c r="A345" s="5" t="s">
        <v>169</v>
      </c>
      <c r="B345" s="37">
        <v>1.4207018861043801E-2</v>
      </c>
      <c r="C345" s="37">
        <v>1.7537932798233E-2</v>
      </c>
      <c r="D345" s="37">
        <v>1.28026978232337E-2</v>
      </c>
      <c r="E345" s="37">
        <v>1.58496213229955E-2</v>
      </c>
      <c r="F345" s="37">
        <v>1.8188950879625802E-2</v>
      </c>
      <c r="G345" s="37">
        <v>8.8042959887363308E-3</v>
      </c>
      <c r="H345" s="37">
        <v>1.50046526008155E-2</v>
      </c>
      <c r="I345" s="37">
        <v>6.6956840528020903E-3</v>
      </c>
      <c r="J345" s="37">
        <v>9.7409659514602499E-3</v>
      </c>
      <c r="K345" s="37">
        <v>1.1461727146584199E-2</v>
      </c>
      <c r="L345" s="4">
        <v>0.11919319972651</v>
      </c>
      <c r="M345" s="4">
        <v>0.13243086044511301</v>
      </c>
      <c r="N345" s="4">
        <v>0.113149007168573</v>
      </c>
      <c r="O345" s="4">
        <v>0.12589527919265101</v>
      </c>
      <c r="P345" s="4">
        <v>0.13486641865055099</v>
      </c>
      <c r="Q345" s="4">
        <v>9.3831210099499004E-2</v>
      </c>
      <c r="R345" s="4">
        <v>0.122493479829808</v>
      </c>
      <c r="S345" s="4">
        <v>8.1827159628097099E-2</v>
      </c>
      <c r="T345" s="4">
        <v>9.8696332006109805E-2</v>
      </c>
      <c r="U345" s="4">
        <v>0.10705945612875201</v>
      </c>
      <c r="V345" s="13">
        <v>1.3029354742553E-2</v>
      </c>
      <c r="W345" s="28">
        <v>0.112944240287566</v>
      </c>
      <c r="X345" s="31" t="s">
        <v>763</v>
      </c>
    </row>
    <row r="346" spans="1:30" x14ac:dyDescent="0.2">
      <c r="A346" s="5" t="s">
        <v>109</v>
      </c>
      <c r="B346" s="37">
        <v>3.4147359493877101E-2</v>
      </c>
      <c r="C346" s="37">
        <v>3.42456664775199E-2</v>
      </c>
      <c r="D346" s="37">
        <v>3.3495400321941003E-2</v>
      </c>
      <c r="E346" s="37">
        <v>3.4822873749655897E-2</v>
      </c>
      <c r="F346" s="37">
        <v>3.2715179351398997E-2</v>
      </c>
      <c r="G346" s="37">
        <v>3.3295114038983102E-2</v>
      </c>
      <c r="H346" s="37">
        <v>3.3949701630843099E-2</v>
      </c>
      <c r="I346" s="37">
        <v>3.4830160749799999E-2</v>
      </c>
      <c r="J346" s="37">
        <v>3.3797859559547901E-2</v>
      </c>
      <c r="K346" s="37">
        <v>3.2817470512777398E-2</v>
      </c>
      <c r="L346" s="4">
        <v>0.18479004165235</v>
      </c>
      <c r="M346" s="4">
        <v>0.18505584691524901</v>
      </c>
      <c r="N346" s="4">
        <v>0.183017486382971</v>
      </c>
      <c r="O346" s="4">
        <v>0.18660887907507501</v>
      </c>
      <c r="P346" s="4">
        <v>0.180873379333165</v>
      </c>
      <c r="Q346" s="4">
        <v>0.18246948796712001</v>
      </c>
      <c r="R346" s="4">
        <v>0.18425444806257199</v>
      </c>
      <c r="S346" s="4">
        <v>0.18662840284854801</v>
      </c>
      <c r="T346" s="4">
        <v>0.18384194178572999</v>
      </c>
      <c r="U346" s="4">
        <v>0.18115592872654601</v>
      </c>
      <c r="V346" s="13">
        <v>3.3811678588634403E-2</v>
      </c>
      <c r="W346" s="28">
        <v>0.183869584274933</v>
      </c>
      <c r="X346" s="31" t="s">
        <v>764</v>
      </c>
    </row>
    <row r="347" spans="1:30" x14ac:dyDescent="0.2">
      <c r="A347" s="5" t="s">
        <v>61</v>
      </c>
      <c r="B347" s="37">
        <v>6.9948601556450704E-2</v>
      </c>
      <c r="C347" s="37">
        <v>7.7647795143460999E-2</v>
      </c>
      <c r="D347" s="37">
        <v>7.1955627191796906E-2</v>
      </c>
      <c r="E347" s="37">
        <v>7.3204546303529405E-2</v>
      </c>
      <c r="F347" s="37">
        <v>7.9285498642161195E-2</v>
      </c>
      <c r="G347" s="37">
        <v>7.2799979056923897E-2</v>
      </c>
      <c r="H347" s="37">
        <v>7.3691514962091698E-2</v>
      </c>
      <c r="I347" s="37">
        <v>7.0777179991301994E-2</v>
      </c>
      <c r="J347" s="37">
        <v>6.8536897914569406E-2</v>
      </c>
      <c r="K347" s="37">
        <v>7.9405461965531707E-2</v>
      </c>
      <c r="L347" s="4">
        <v>0.26447797934128803</v>
      </c>
      <c r="M347" s="4">
        <v>0.27865353962126699</v>
      </c>
      <c r="N347" s="4">
        <v>0.26824546071051603</v>
      </c>
      <c r="O347" s="4">
        <v>0.27056338684960601</v>
      </c>
      <c r="P347" s="4">
        <v>0.28157680771356403</v>
      </c>
      <c r="Q347" s="4">
        <v>0.26981471245453598</v>
      </c>
      <c r="R347" s="4">
        <v>0.271461811240719</v>
      </c>
      <c r="S347" s="4">
        <v>0.26603980903485502</v>
      </c>
      <c r="T347" s="4">
        <v>0.261795526918566</v>
      </c>
      <c r="U347" s="4">
        <v>0.28178974780061</v>
      </c>
      <c r="V347" s="13">
        <v>7.3725310272781799E-2</v>
      </c>
      <c r="W347" s="28">
        <v>0.27144187816855297</v>
      </c>
      <c r="X347" s="31" t="s">
        <v>765</v>
      </c>
    </row>
    <row r="348" spans="1:30" x14ac:dyDescent="0.2">
      <c r="A348" s="12" t="s">
        <v>21</v>
      </c>
      <c r="B348" s="14">
        <v>13971.42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30"/>
      <c r="X348" s="6"/>
      <c r="Y348" s="6"/>
      <c r="Z348" s="6"/>
      <c r="AA348" s="6"/>
      <c r="AB348" s="6"/>
      <c r="AC348" s="6"/>
      <c r="AD348" s="6"/>
    </row>
    <row r="351" spans="1:30" s="3" customFormat="1" ht="30" x14ac:dyDescent="0.2">
      <c r="A351" s="1" t="s">
        <v>808</v>
      </c>
      <c r="B351" s="39" t="s">
        <v>28</v>
      </c>
      <c r="C351" s="39" t="s">
        <v>29</v>
      </c>
      <c r="D351" s="39" t="s">
        <v>30</v>
      </c>
      <c r="E351" s="39" t="s">
        <v>31</v>
      </c>
      <c r="F351" s="39" t="s">
        <v>32</v>
      </c>
      <c r="G351" s="39" t="s">
        <v>33</v>
      </c>
      <c r="H351" s="39" t="s">
        <v>34</v>
      </c>
      <c r="I351" s="39" t="s">
        <v>35</v>
      </c>
      <c r="J351" s="39" t="s">
        <v>36</v>
      </c>
      <c r="K351" s="39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15" t="s">
        <v>105</v>
      </c>
      <c r="AD351" s="40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  <c r="AC352" s="2"/>
      <c r="AD352" s="38"/>
    </row>
    <row r="353" spans="1:30" x14ac:dyDescent="0.2">
      <c r="A353" s="5" t="s">
        <v>27</v>
      </c>
      <c r="B353" s="37">
        <v>0.26962383766447101</v>
      </c>
      <c r="C353" s="37">
        <v>0.26500636270807498</v>
      </c>
      <c r="D353" s="37">
        <v>0.25999030094943998</v>
      </c>
      <c r="E353" s="37">
        <v>0.227140319155546</v>
      </c>
      <c r="F353" s="37">
        <v>0.23492559803455301</v>
      </c>
      <c r="G353" s="37">
        <v>0.20764748127626001</v>
      </c>
      <c r="H353" s="37">
        <v>0.23787549734411101</v>
      </c>
      <c r="I353" s="37">
        <v>0.244905618549731</v>
      </c>
      <c r="J353" s="37">
        <v>0.26654480539118702</v>
      </c>
      <c r="K353" s="37">
        <v>0.233208792025552</v>
      </c>
      <c r="L353" s="4">
        <v>0.224214420986449</v>
      </c>
      <c r="M353" s="4">
        <v>0.22554996308568201</v>
      </c>
      <c r="N353" s="4">
        <v>0.224380028500444</v>
      </c>
      <c r="O353" s="4">
        <v>0.22403642265128601</v>
      </c>
      <c r="P353" s="4">
        <v>0.22480854205362499</v>
      </c>
      <c r="Q353" s="4">
        <v>0.22487188473044001</v>
      </c>
      <c r="R353" s="4">
        <v>0.2248596383682</v>
      </c>
      <c r="S353" s="4">
        <v>0.22430106602678301</v>
      </c>
      <c r="T353" s="4">
        <v>0.22475204680255401</v>
      </c>
      <c r="U353" s="4">
        <v>0.22461075159530799</v>
      </c>
      <c r="V353" s="13">
        <v>0.24468686130989301</v>
      </c>
      <c r="W353" s="13">
        <v>4.11107510546986E-4</v>
      </c>
      <c r="X353" s="13">
        <v>5.0462615087495902E-2</v>
      </c>
      <c r="Y353" s="13">
        <v>5.0914833349097598E-2</v>
      </c>
      <c r="Z353" s="13">
        <v>0.22564315489085299</v>
      </c>
      <c r="AA353" s="13">
        <v>1.0843974479449701</v>
      </c>
      <c r="AB353" s="13">
        <v>0.27818999999999999</v>
      </c>
      <c r="AC353" s="2"/>
      <c r="AD353" s="38" t="s">
        <v>785</v>
      </c>
    </row>
    <row r="354" spans="1:30" x14ac:dyDescent="0.2">
      <c r="A354" s="5" t="s">
        <v>165</v>
      </c>
      <c r="B354" s="37">
        <v>2.2821041857045699E-2</v>
      </c>
      <c r="C354" s="37">
        <v>2.5927762445967999E-2</v>
      </c>
      <c r="D354" s="37">
        <v>2.0075058109490701E-2</v>
      </c>
      <c r="E354" s="37">
        <v>6.3101480224410497E-3</v>
      </c>
      <c r="F354" s="37">
        <v>1.11090617790672E-2</v>
      </c>
      <c r="G354" s="37">
        <v>-3.0668859013395701E-2</v>
      </c>
      <c r="H354" s="37">
        <v>-7.5867098355493902E-4</v>
      </c>
      <c r="I354" s="37">
        <v>-2.5660682945803899E-3</v>
      </c>
      <c r="J354" s="37">
        <v>2.88703002612655E-2</v>
      </c>
      <c r="K354" s="37">
        <v>4.8313551670093203E-3</v>
      </c>
      <c r="L354" s="4">
        <v>3.6654810109800803E-2</v>
      </c>
      <c r="M354" s="4">
        <v>3.8290867770543399E-2</v>
      </c>
      <c r="N354" s="4">
        <v>3.7710795955488201E-2</v>
      </c>
      <c r="O354" s="4">
        <v>3.8813314807559299E-2</v>
      </c>
      <c r="P354" s="4">
        <v>3.9974880934688498E-2</v>
      </c>
      <c r="Q354" s="4">
        <v>3.5083508042719203E-2</v>
      </c>
      <c r="R354" s="4">
        <v>3.9100029733562698E-2</v>
      </c>
      <c r="S354" s="4">
        <v>3.2996437065373897E-2</v>
      </c>
      <c r="T354" s="4">
        <v>3.5913520973993897E-2</v>
      </c>
      <c r="U354" s="4">
        <v>3.6868852641061503E-2</v>
      </c>
      <c r="V354" s="13">
        <v>8.5951129350756508E-3</v>
      </c>
      <c r="W354" s="13">
        <v>3.1390019602965701E-4</v>
      </c>
      <c r="X354" s="13">
        <v>1.3833857307072499E-3</v>
      </c>
      <c r="Y354" s="13">
        <v>1.72867594633987E-3</v>
      </c>
      <c r="Z354" s="13">
        <v>4.1577348957573902E-2</v>
      </c>
      <c r="AA354" s="13">
        <v>0.20672585315254799</v>
      </c>
      <c r="AB354" s="13">
        <v>0.83621999999999996</v>
      </c>
      <c r="AC354" s="2"/>
      <c r="AD354" s="38" t="s">
        <v>786</v>
      </c>
    </row>
    <row r="355" spans="1:30" x14ac:dyDescent="0.2">
      <c r="A355" s="5" t="s">
        <v>55</v>
      </c>
      <c r="B355" s="37">
        <v>0.344868035020307</v>
      </c>
      <c r="C355" s="37">
        <v>0.34462203494495097</v>
      </c>
      <c r="D355" s="37">
        <v>0.34589499184179501</v>
      </c>
      <c r="E355" s="37">
        <v>0.34716352190883698</v>
      </c>
      <c r="F355" s="37">
        <v>0.34589574255285499</v>
      </c>
      <c r="G355" s="37">
        <v>0.35054008739954901</v>
      </c>
      <c r="H355" s="37">
        <v>0.34585407338948698</v>
      </c>
      <c r="I355" s="37">
        <v>0.34609493238282402</v>
      </c>
      <c r="J355" s="37">
        <v>0.34145610049615899</v>
      </c>
      <c r="K355" s="37">
        <v>0.344470520103553</v>
      </c>
      <c r="L355" s="4">
        <v>5.4949338225759897E-2</v>
      </c>
      <c r="M355" s="4">
        <v>5.5010032113664099E-2</v>
      </c>
      <c r="N355" s="4">
        <v>5.4962055937193298E-2</v>
      </c>
      <c r="O355" s="4">
        <v>5.4958117828147898E-2</v>
      </c>
      <c r="P355" s="4">
        <v>5.4959010643592397E-2</v>
      </c>
      <c r="Q355" s="4">
        <v>5.4978068153799901E-2</v>
      </c>
      <c r="R355" s="4">
        <v>5.4965302459918701E-2</v>
      </c>
      <c r="S355" s="4">
        <v>5.4977576387938397E-2</v>
      </c>
      <c r="T355" s="4">
        <v>5.4987074738236497E-2</v>
      </c>
      <c r="U355" s="4">
        <v>5.49953015409737E-2</v>
      </c>
      <c r="V355" s="13">
        <v>0.34568600400403199</v>
      </c>
      <c r="W355" s="13">
        <v>5.2443232108241699E-6</v>
      </c>
      <c r="X355" s="13">
        <v>3.0221616501350402E-3</v>
      </c>
      <c r="Y355" s="13">
        <v>3.02793040566695E-3</v>
      </c>
      <c r="Z355" s="13">
        <v>5.50266336028922E-2</v>
      </c>
      <c r="AA355" s="13">
        <v>6.2821579546138597</v>
      </c>
      <c r="AB355" s="13">
        <v>0</v>
      </c>
      <c r="AC355" s="2" t="s">
        <v>1</v>
      </c>
      <c r="AD355" s="38" t="s">
        <v>321</v>
      </c>
    </row>
    <row r="356" spans="1:30" x14ac:dyDescent="0.2">
      <c r="A356" s="5" t="s">
        <v>56</v>
      </c>
      <c r="B356" s="37">
        <v>-0.32334739000497398</v>
      </c>
      <c r="C356" s="37">
        <v>-0.32914697081060701</v>
      </c>
      <c r="D356" s="37">
        <v>-0.32573766979389202</v>
      </c>
      <c r="E356" s="37">
        <v>-0.32889808591925701</v>
      </c>
      <c r="F356" s="37">
        <v>-0.32369766714603898</v>
      </c>
      <c r="G356" s="37">
        <v>-0.33362121063349298</v>
      </c>
      <c r="H356" s="37">
        <v>-0.33062835754039399</v>
      </c>
      <c r="I356" s="37">
        <v>-0.32620889725795998</v>
      </c>
      <c r="J356" s="37">
        <v>-0.325348254302958</v>
      </c>
      <c r="K356" s="37">
        <v>-0.32532625497449402</v>
      </c>
      <c r="L356" s="4">
        <v>5.4204635639033702E-2</v>
      </c>
      <c r="M356" s="4">
        <v>5.4270118523951499E-2</v>
      </c>
      <c r="N356" s="4">
        <v>5.4238513311735299E-2</v>
      </c>
      <c r="O356" s="4">
        <v>5.4258418723991099E-2</v>
      </c>
      <c r="P356" s="4">
        <v>5.4260454047776699E-2</v>
      </c>
      <c r="Q356" s="4">
        <v>5.4250969055171197E-2</v>
      </c>
      <c r="R356" s="4">
        <v>5.4265594635597603E-2</v>
      </c>
      <c r="S356" s="4">
        <v>5.4286071433167202E-2</v>
      </c>
      <c r="T356" s="4">
        <v>5.4222395650751702E-2</v>
      </c>
      <c r="U356" s="4">
        <v>5.4255051651094399E-2</v>
      </c>
      <c r="V356" s="13">
        <v>-0.32719607583840699</v>
      </c>
      <c r="W356" s="13">
        <v>1.07587927309288E-5</v>
      </c>
      <c r="X356" s="13">
        <v>2.9431956267526901E-3</v>
      </c>
      <c r="Y356" s="13">
        <v>2.9550302987567099E-3</v>
      </c>
      <c r="Z356" s="13">
        <v>5.4360190385581902E-2</v>
      </c>
      <c r="AA356" s="13">
        <v>-6.0190384455531598</v>
      </c>
      <c r="AB356" s="13">
        <v>0</v>
      </c>
      <c r="AC356" s="2" t="s">
        <v>1</v>
      </c>
      <c r="AD356" s="38" t="s">
        <v>787</v>
      </c>
    </row>
    <row r="357" spans="1:30" x14ac:dyDescent="0.2">
      <c r="A357" s="5" t="s">
        <v>57</v>
      </c>
      <c r="B357" s="37">
        <v>0.17385772396923299</v>
      </c>
      <c r="C357" s="37">
        <v>0.172466161697517</v>
      </c>
      <c r="D357" s="37">
        <v>0.17517582946295199</v>
      </c>
      <c r="E357" s="37">
        <v>0.17280111248976299</v>
      </c>
      <c r="F357" s="37">
        <v>0.17830804327055599</v>
      </c>
      <c r="G357" s="37">
        <v>0.173606765862893</v>
      </c>
      <c r="H357" s="37">
        <v>0.17762529522456399</v>
      </c>
      <c r="I357" s="37">
        <v>0.168906983810961</v>
      </c>
      <c r="J357" s="37">
        <v>0.17166549250740901</v>
      </c>
      <c r="K357" s="37">
        <v>0.176307264829907</v>
      </c>
      <c r="L357" s="4">
        <v>6.4354365336917893E-2</v>
      </c>
      <c r="M357" s="4">
        <v>6.3932338817577899E-2</v>
      </c>
      <c r="N357" s="4">
        <v>6.48518520836186E-2</v>
      </c>
      <c r="O357" s="4">
        <v>6.4407797412959697E-2</v>
      </c>
      <c r="P357" s="4">
        <v>6.4562254342509701E-2</v>
      </c>
      <c r="Q357" s="4">
        <v>6.4781746633352594E-2</v>
      </c>
      <c r="R357" s="4">
        <v>6.5160994403390404E-2</v>
      </c>
      <c r="S357" s="4">
        <v>6.4920621697869496E-2</v>
      </c>
      <c r="T357" s="4">
        <v>6.4400776663637305E-2</v>
      </c>
      <c r="U357" s="4">
        <v>6.45444766551833E-2</v>
      </c>
      <c r="V357" s="13">
        <v>0.17407206731257499</v>
      </c>
      <c r="W357" s="13">
        <v>8.1899685691932897E-6</v>
      </c>
      <c r="X357" s="13">
        <v>4.1722006568369998E-3</v>
      </c>
      <c r="Y357" s="13">
        <v>4.1812096222631203E-3</v>
      </c>
      <c r="Z357" s="13">
        <v>6.4662273562434494E-2</v>
      </c>
      <c r="AA357" s="13">
        <v>2.6920189736987901</v>
      </c>
      <c r="AB357" s="13">
        <v>7.1000000000000004E-3</v>
      </c>
      <c r="AC357" s="2" t="s">
        <v>108</v>
      </c>
      <c r="AD357" s="38" t="s">
        <v>788</v>
      </c>
    </row>
    <row r="358" spans="1:30" x14ac:dyDescent="0.2">
      <c r="A358" s="5" t="s">
        <v>58</v>
      </c>
      <c r="B358" s="37">
        <v>0.46426212414854601</v>
      </c>
      <c r="C358" s="37">
        <v>0.47343575630825302</v>
      </c>
      <c r="D358" s="37">
        <v>0.47486007006624498</v>
      </c>
      <c r="E358" s="37">
        <v>0.49239344123116702</v>
      </c>
      <c r="F358" s="37">
        <v>0.49310849857476602</v>
      </c>
      <c r="G358" s="37">
        <v>0.50768473908798295</v>
      </c>
      <c r="H358" s="37">
        <v>0.48362598367054699</v>
      </c>
      <c r="I358" s="37">
        <v>0.47787780991231199</v>
      </c>
      <c r="J358" s="37">
        <v>0.45672598282832899</v>
      </c>
      <c r="K358" s="37">
        <v>0.49398255784928102</v>
      </c>
      <c r="L358" s="4">
        <v>0.19802436015938099</v>
      </c>
      <c r="M358" s="4">
        <v>0.19806102825734001</v>
      </c>
      <c r="N358" s="4">
        <v>0.19791619679987699</v>
      </c>
      <c r="O358" s="4">
        <v>0.19794367912973099</v>
      </c>
      <c r="P358" s="4">
        <v>0.19808563286073699</v>
      </c>
      <c r="Q358" s="4">
        <v>0.19871264778959599</v>
      </c>
      <c r="R358" s="4">
        <v>0.198682684912282</v>
      </c>
      <c r="S358" s="4">
        <v>0.19822015774632801</v>
      </c>
      <c r="T358" s="4">
        <v>0.19874518154592699</v>
      </c>
      <c r="U358" s="4">
        <v>0.19790857805501699</v>
      </c>
      <c r="V358" s="13">
        <v>0.481795696367743</v>
      </c>
      <c r="W358" s="13">
        <v>2.3685131147787599E-4</v>
      </c>
      <c r="X358" s="13">
        <v>3.9295246620783403E-2</v>
      </c>
      <c r="Y358" s="13">
        <v>3.9555783063408997E-2</v>
      </c>
      <c r="Z358" s="13">
        <v>0.198886357157571</v>
      </c>
      <c r="AA358" s="13">
        <v>2.42246729867967</v>
      </c>
      <c r="AB358" s="13">
        <v>1.542E-2</v>
      </c>
      <c r="AC358" s="2" t="s">
        <v>22</v>
      </c>
      <c r="AD358" s="38" t="s">
        <v>789</v>
      </c>
    </row>
    <row r="359" spans="1:30" x14ac:dyDescent="0.2">
      <c r="A359" s="5" t="s">
        <v>59</v>
      </c>
      <c r="B359" s="37">
        <v>4.4152138091699697E-2</v>
      </c>
      <c r="C359" s="37">
        <v>5.0617211059615301E-2</v>
      </c>
      <c r="D359" s="37">
        <v>5.2459891865726999E-2</v>
      </c>
      <c r="E359" s="37">
        <v>6.2287894447303302E-2</v>
      </c>
      <c r="F359" s="37">
        <v>6.6782453744005002E-2</v>
      </c>
      <c r="G359" s="37">
        <v>6.7110319555585496E-2</v>
      </c>
      <c r="H359" s="37">
        <v>5.1855181421122699E-2</v>
      </c>
      <c r="I359" s="37">
        <v>5.2280821852740397E-2</v>
      </c>
      <c r="J359" s="37">
        <v>3.7235773362243499E-2</v>
      </c>
      <c r="K359" s="37">
        <v>6.9732381042853397E-2</v>
      </c>
      <c r="L359" s="4">
        <v>0.194705752497881</v>
      </c>
      <c r="M359" s="4">
        <v>0.19457270286900899</v>
      </c>
      <c r="N359" s="4">
        <v>0.194559108491247</v>
      </c>
      <c r="O359" s="4">
        <v>0.194623482354564</v>
      </c>
      <c r="P359" s="4">
        <v>0.19465427819449199</v>
      </c>
      <c r="Q359" s="4">
        <v>0.19523136289266199</v>
      </c>
      <c r="R359" s="4">
        <v>0.195235637867992</v>
      </c>
      <c r="S359" s="4">
        <v>0.19496932128244099</v>
      </c>
      <c r="T359" s="4">
        <v>0.19529731493275199</v>
      </c>
      <c r="U359" s="4">
        <v>0.1945479294686</v>
      </c>
      <c r="V359" s="13">
        <v>5.5451406644289603E-2</v>
      </c>
      <c r="W359" s="13">
        <v>1.14421498998807E-4</v>
      </c>
      <c r="X359" s="13">
        <v>3.7962591503010699E-2</v>
      </c>
      <c r="Y359" s="13">
        <v>3.8088455151909402E-2</v>
      </c>
      <c r="Z359" s="13">
        <v>0.195162637694589</v>
      </c>
      <c r="AA359" s="13">
        <v>0.28412921294426102</v>
      </c>
      <c r="AB359" s="13">
        <v>0.77630999999999994</v>
      </c>
      <c r="AC359" s="2"/>
      <c r="AD359" s="38" t="s">
        <v>790</v>
      </c>
    </row>
    <row r="360" spans="1:30" x14ac:dyDescent="0.2">
      <c r="A360" s="5" t="s">
        <v>60</v>
      </c>
      <c r="B360" s="37">
        <v>0.13537069140347199</v>
      </c>
      <c r="C360" s="37">
        <v>0.13541757404414601</v>
      </c>
      <c r="D360" s="37">
        <v>0.14255426617401001</v>
      </c>
      <c r="E360" s="37">
        <v>0.159342229029031</v>
      </c>
      <c r="F360" s="37">
        <v>0.158706923475392</v>
      </c>
      <c r="G360" s="37">
        <v>0.172333892610359</v>
      </c>
      <c r="H360" s="37">
        <v>0.155899514495389</v>
      </c>
      <c r="I360" s="37">
        <v>0.15467953122095399</v>
      </c>
      <c r="J360" s="37">
        <v>0.13836964610699801</v>
      </c>
      <c r="K360" s="37">
        <v>0.16139828208704499</v>
      </c>
      <c r="L360" s="4">
        <v>0.209092784279275</v>
      </c>
      <c r="M360" s="4">
        <v>0.20898446727976699</v>
      </c>
      <c r="N360" s="4">
        <v>0.20893747568158699</v>
      </c>
      <c r="O360" s="4">
        <v>0.20915432931327901</v>
      </c>
      <c r="P360" s="4">
        <v>0.20904501539342199</v>
      </c>
      <c r="Q360" s="4">
        <v>0.20972951962552699</v>
      </c>
      <c r="R360" s="4">
        <v>0.20981128059856199</v>
      </c>
      <c r="S360" s="4">
        <v>0.20938255131934899</v>
      </c>
      <c r="T360" s="4">
        <v>0.20986882060051801</v>
      </c>
      <c r="U360" s="4">
        <v>0.20894261338669001</v>
      </c>
      <c r="V360" s="13">
        <v>0.15140725506468</v>
      </c>
      <c r="W360" s="13">
        <v>1.60675318835223E-4</v>
      </c>
      <c r="X360" s="13">
        <v>4.3804475589225997E-2</v>
      </c>
      <c r="Y360" s="13">
        <v>4.3981218439944798E-2</v>
      </c>
      <c r="Z360" s="13">
        <v>0.20971699606838001</v>
      </c>
      <c r="AA360" s="13">
        <v>0.72195986926740197</v>
      </c>
      <c r="AB360" s="13">
        <v>0.47032000000000002</v>
      </c>
      <c r="AC360" s="2"/>
      <c r="AD360" s="38" t="s">
        <v>791</v>
      </c>
    </row>
    <row r="361" spans="1:30" x14ac:dyDescent="0.2">
      <c r="A361" s="5" t="s">
        <v>61</v>
      </c>
      <c r="B361" s="37">
        <v>0.52919171355206096</v>
      </c>
      <c r="C361" s="37">
        <v>0.52614947165792703</v>
      </c>
      <c r="D361" s="37">
        <v>0.53109012367335195</v>
      </c>
      <c r="E361" s="37">
        <v>0.52985655748717497</v>
      </c>
      <c r="F361" s="37">
        <v>0.531373580454231</v>
      </c>
      <c r="G361" s="37">
        <v>0.53677652402689802</v>
      </c>
      <c r="H361" s="37">
        <v>0.53410709482997698</v>
      </c>
      <c r="I361" s="37">
        <v>0.533823306494843</v>
      </c>
      <c r="J361" s="37">
        <v>0.53074974367113503</v>
      </c>
      <c r="K361" s="37">
        <v>0.53164710114067604</v>
      </c>
      <c r="L361" s="4">
        <v>6.9661521182241698E-2</v>
      </c>
      <c r="M361" s="4">
        <v>7.1765079696781406E-2</v>
      </c>
      <c r="N361" s="4">
        <v>7.0124560545977502E-2</v>
      </c>
      <c r="O361" s="4">
        <v>7.09673051201241E-2</v>
      </c>
      <c r="P361" s="4">
        <v>7.2660792758270296E-2</v>
      </c>
      <c r="Q361" s="4">
        <v>7.0721720732632998E-2</v>
      </c>
      <c r="R361" s="4">
        <v>7.0776398368733201E-2</v>
      </c>
      <c r="S361" s="4">
        <v>6.8450756274180194E-2</v>
      </c>
      <c r="T361" s="4">
        <v>6.9135504173025594E-2</v>
      </c>
      <c r="U361" s="4">
        <v>7.1943096901446693E-2</v>
      </c>
      <c r="V361" s="13">
        <v>0.53147652169882798</v>
      </c>
      <c r="W361" s="13">
        <v>8.6062929987734998E-6</v>
      </c>
      <c r="X361" s="13">
        <v>4.9888250902319596E-3</v>
      </c>
      <c r="Y361" s="13">
        <v>4.9982920125306099E-3</v>
      </c>
      <c r="Z361" s="13">
        <v>7.0698599791867295E-2</v>
      </c>
      <c r="AA361" s="13">
        <v>7.5174971394548802</v>
      </c>
      <c r="AB361" s="13">
        <v>0</v>
      </c>
      <c r="AC361" s="2" t="s">
        <v>1</v>
      </c>
      <c r="AD361" s="38" t="s">
        <v>792</v>
      </c>
    </row>
    <row r="362" spans="1:30" x14ac:dyDescent="0.2">
      <c r="A362" s="5" t="s">
        <v>2</v>
      </c>
      <c r="B362" s="37">
        <v>0.16872998237697301</v>
      </c>
      <c r="C362" s="37">
        <v>0.16891813334608</v>
      </c>
      <c r="D362" s="37">
        <v>0.16860817053434199</v>
      </c>
      <c r="E362" s="37">
        <v>0.169043235542534</v>
      </c>
      <c r="F362" s="37">
        <v>0.168619480022243</v>
      </c>
      <c r="G362" s="37">
        <v>0.16959101788746</v>
      </c>
      <c r="H362" s="37">
        <v>0.169208336121909</v>
      </c>
      <c r="I362" s="37">
        <v>0.16880115774893101</v>
      </c>
      <c r="J362" s="37">
        <v>0.168941573720847</v>
      </c>
      <c r="K362" s="37">
        <v>0.16904848416620299</v>
      </c>
      <c r="L362" s="4">
        <v>7.62674388558393E-3</v>
      </c>
      <c r="M362" s="4">
        <v>7.6306767337571803E-3</v>
      </c>
      <c r="N362" s="4">
        <v>7.62571385272128E-3</v>
      </c>
      <c r="O362" s="4">
        <v>7.6367492025548002E-3</v>
      </c>
      <c r="P362" s="4">
        <v>7.6312358046842299E-3</v>
      </c>
      <c r="Q362" s="4">
        <v>7.6318030809110404E-3</v>
      </c>
      <c r="R362" s="4">
        <v>7.6334740368430897E-3</v>
      </c>
      <c r="S362" s="4">
        <v>7.6259727849310698E-3</v>
      </c>
      <c r="T362" s="4">
        <v>7.6234878915428898E-3</v>
      </c>
      <c r="U362" s="4">
        <v>7.6318970837621399E-3</v>
      </c>
      <c r="V362" s="13">
        <v>0.16895095714675201</v>
      </c>
      <c r="W362" s="13">
        <v>8.8195935028688404E-8</v>
      </c>
      <c r="X362" s="13">
        <v>5.82134885547504E-5</v>
      </c>
      <c r="Y362" s="13">
        <v>5.8310504083282002E-5</v>
      </c>
      <c r="Z362" s="13">
        <v>7.6361314867727402E-3</v>
      </c>
      <c r="AA362" s="13">
        <v>22.125202720697999</v>
      </c>
      <c r="AB362" s="13">
        <v>0</v>
      </c>
      <c r="AC362" s="2" t="s">
        <v>1</v>
      </c>
      <c r="AD362" s="38" t="s">
        <v>361</v>
      </c>
    </row>
    <row r="363" spans="1:30" x14ac:dyDescent="0.2">
      <c r="A363" s="5" t="s">
        <v>62</v>
      </c>
      <c r="B363" s="37">
        <v>-0.21884312270597001</v>
      </c>
      <c r="C363" s="37">
        <v>-0.21595122255841401</v>
      </c>
      <c r="D363" s="37">
        <v>-0.21818027738161</v>
      </c>
      <c r="E363" s="37">
        <v>-0.215228211978782</v>
      </c>
      <c r="F363" s="37">
        <v>-0.22083915454530501</v>
      </c>
      <c r="G363" s="37">
        <v>-0.21907020394928201</v>
      </c>
      <c r="H363" s="37">
        <v>-0.21957434942588699</v>
      </c>
      <c r="I363" s="37">
        <v>-0.21879690072789901</v>
      </c>
      <c r="J363" s="37">
        <v>-0.21814807458451599</v>
      </c>
      <c r="K363" s="37">
        <v>-0.22197962036757099</v>
      </c>
      <c r="L363" s="4">
        <v>0.106243252184077</v>
      </c>
      <c r="M363" s="4">
        <v>0.10629838299570001</v>
      </c>
      <c r="N363" s="4">
        <v>0.106276552210606</v>
      </c>
      <c r="O363" s="4">
        <v>0.106352109328563</v>
      </c>
      <c r="P363" s="4">
        <v>0.106309553225194</v>
      </c>
      <c r="Q363" s="4">
        <v>0.106360738982106</v>
      </c>
      <c r="R363" s="4">
        <v>0.106364521249159</v>
      </c>
      <c r="S363" s="4">
        <v>0.1063553567556</v>
      </c>
      <c r="T363" s="4">
        <v>0.10634936276168</v>
      </c>
      <c r="U363" s="4">
        <v>0.106251333673654</v>
      </c>
      <c r="V363" s="13">
        <v>-0.21866111382252401</v>
      </c>
      <c r="W363" s="13">
        <v>4.0480005634126301E-6</v>
      </c>
      <c r="X363" s="13">
        <v>1.1303118563273699E-2</v>
      </c>
      <c r="Y363" s="13">
        <v>1.1307571363893499E-2</v>
      </c>
      <c r="Z363" s="13">
        <v>0.10633706486401399</v>
      </c>
      <c r="AA363" s="13">
        <v>-2.0563019498624699</v>
      </c>
      <c r="AB363" s="13">
        <v>3.9750000000000001E-2</v>
      </c>
      <c r="AC363" s="2" t="s">
        <v>22</v>
      </c>
      <c r="AD363" s="38" t="s">
        <v>793</v>
      </c>
    </row>
    <row r="364" spans="1:30" x14ac:dyDescent="0.2">
      <c r="A364" s="5" t="s">
        <v>63</v>
      </c>
      <c r="B364" s="37">
        <v>0.58487105534584904</v>
      </c>
      <c r="C364" s="37">
        <v>0.59357472017744095</v>
      </c>
      <c r="D364" s="37">
        <v>0.58819812742917799</v>
      </c>
      <c r="E364" s="37">
        <v>0.59776835533980399</v>
      </c>
      <c r="F364" s="37">
        <v>0.59420072816046299</v>
      </c>
      <c r="G364" s="37">
        <v>0.60635440425548903</v>
      </c>
      <c r="H364" s="37">
        <v>0.59480270495973597</v>
      </c>
      <c r="I364" s="37">
        <v>0.58638739843098298</v>
      </c>
      <c r="J364" s="37">
        <v>0.58054820375537097</v>
      </c>
      <c r="K364" s="37">
        <v>0.59272608519885694</v>
      </c>
      <c r="L364" s="4">
        <v>8.1674285379768299E-2</v>
      </c>
      <c r="M364" s="4">
        <v>8.1663832238651798E-2</v>
      </c>
      <c r="N364" s="4">
        <v>8.1562304604859096E-2</v>
      </c>
      <c r="O364" s="4">
        <v>8.1589319235089205E-2</v>
      </c>
      <c r="P364" s="4">
        <v>8.1676503999060193E-2</v>
      </c>
      <c r="Q364" s="4">
        <v>8.1584628075061102E-2</v>
      </c>
      <c r="R364" s="4">
        <v>8.1587212826865305E-2</v>
      </c>
      <c r="S364" s="4">
        <v>8.1570724920074902E-2</v>
      </c>
      <c r="T364" s="4">
        <v>8.1568078026245994E-2</v>
      </c>
      <c r="U364" s="4">
        <v>8.1692798650287696E-2</v>
      </c>
      <c r="V364" s="13">
        <v>0.59194317830531695</v>
      </c>
      <c r="W364" s="13">
        <v>5.3657431246106599E-5</v>
      </c>
      <c r="X364" s="13">
        <v>6.6613320942609097E-3</v>
      </c>
      <c r="Y364" s="13">
        <v>6.7203552686316299E-3</v>
      </c>
      <c r="Z364" s="13">
        <v>8.1977773015809802E-2</v>
      </c>
      <c r="AA364" s="13">
        <v>7.2207765169609797</v>
      </c>
      <c r="AB364" s="13">
        <v>0</v>
      </c>
      <c r="AC364" s="2" t="s">
        <v>1</v>
      </c>
      <c r="AD364" s="38" t="s">
        <v>794</v>
      </c>
    </row>
    <row r="365" spans="1:30" x14ac:dyDescent="0.2">
      <c r="A365" s="5" t="s">
        <v>64</v>
      </c>
      <c r="B365" s="37">
        <v>0.103435272294136</v>
      </c>
      <c r="C365" s="37">
        <v>0.106609865830863</v>
      </c>
      <c r="D365" s="37">
        <v>0.104807794873692</v>
      </c>
      <c r="E365" s="37">
        <v>0.11159947697769</v>
      </c>
      <c r="F365" s="37">
        <v>0.10782265894469301</v>
      </c>
      <c r="G365" s="37">
        <v>0.11602217023669401</v>
      </c>
      <c r="H365" s="37">
        <v>0.112109381255541</v>
      </c>
      <c r="I365" s="37">
        <v>0.107171578396535</v>
      </c>
      <c r="J365" s="37">
        <v>0.10386482217863199</v>
      </c>
      <c r="K365" s="37">
        <v>0.10688156606622699</v>
      </c>
      <c r="L365" s="4">
        <v>7.76751893164042E-2</v>
      </c>
      <c r="M365" s="4">
        <v>7.7696664368402599E-2</v>
      </c>
      <c r="N365" s="4">
        <v>7.7655470501798093E-2</v>
      </c>
      <c r="O365" s="4">
        <v>7.7720214201173698E-2</v>
      </c>
      <c r="P365" s="4">
        <v>7.7723748594038702E-2</v>
      </c>
      <c r="Q365" s="4">
        <v>7.7727995467987199E-2</v>
      </c>
      <c r="R365" s="4">
        <v>7.7717911575281504E-2</v>
      </c>
      <c r="S365" s="4">
        <v>7.7728830838659196E-2</v>
      </c>
      <c r="T365" s="4">
        <v>7.7692210765664793E-2</v>
      </c>
      <c r="U365" s="4">
        <v>7.7683459477039404E-2</v>
      </c>
      <c r="V365" s="13">
        <v>0.10803245870547</v>
      </c>
      <c r="W365" s="13">
        <v>1.6246181814895001E-5</v>
      </c>
      <c r="X365" s="13">
        <v>6.0376277271773603E-3</v>
      </c>
      <c r="Y365" s="13">
        <v>6.0554985271737503E-3</v>
      </c>
      <c r="Z365" s="13">
        <v>7.7817083774539803E-2</v>
      </c>
      <c r="AA365" s="13">
        <v>1.38828716607363</v>
      </c>
      <c r="AB365" s="13">
        <v>0.16505</v>
      </c>
      <c r="AC365" s="2"/>
      <c r="AD365" s="38" t="s">
        <v>488</v>
      </c>
    </row>
    <row r="366" spans="1:30" x14ac:dyDescent="0.2">
      <c r="A366" s="5" t="s">
        <v>65</v>
      </c>
      <c r="B366" s="37">
        <v>-4.08610195562676E-2</v>
      </c>
      <c r="C366" s="37">
        <v>-2.8191111889503601E-2</v>
      </c>
      <c r="D366" s="37">
        <v>-3.9621927938420801E-2</v>
      </c>
      <c r="E366" s="37">
        <v>-4.4600375560188199E-2</v>
      </c>
      <c r="F366" s="37">
        <v>-5.0970524877136499E-2</v>
      </c>
      <c r="G366" s="37">
        <v>-5.94479955610994E-2</v>
      </c>
      <c r="H366" s="37">
        <v>-6.42056468641371E-2</v>
      </c>
      <c r="I366" s="37">
        <v>-6.5484594999676196E-2</v>
      </c>
      <c r="J366" s="37">
        <v>-5.5181512105615199E-2</v>
      </c>
      <c r="K366" s="37">
        <v>-4.7290887143442303E-2</v>
      </c>
      <c r="L366" s="4">
        <v>9.5070443550787101E-2</v>
      </c>
      <c r="M366" s="4">
        <v>9.5263000487286698E-2</v>
      </c>
      <c r="N366" s="4">
        <v>9.5659252308349998E-2</v>
      </c>
      <c r="O366" s="4">
        <v>9.4928376955126806E-2</v>
      </c>
      <c r="P366" s="4">
        <v>9.58622012273216E-2</v>
      </c>
      <c r="Q366" s="4">
        <v>9.6676740922375201E-2</v>
      </c>
      <c r="R366" s="4">
        <v>9.6799412936817195E-2</v>
      </c>
      <c r="S366" s="4">
        <v>9.5770591957819395E-2</v>
      </c>
      <c r="T366" s="4">
        <v>9.6086500650869197E-2</v>
      </c>
      <c r="U366" s="4">
        <v>9.6293627727312106E-2</v>
      </c>
      <c r="V366" s="13">
        <v>-4.9585559649548701E-2</v>
      </c>
      <c r="W366" s="13">
        <v>1.4002869598834001E-4</v>
      </c>
      <c r="X366" s="13">
        <v>9.18586826389102E-3</v>
      </c>
      <c r="Y366" s="13">
        <v>9.3398998294782001E-3</v>
      </c>
      <c r="Z366" s="13">
        <v>9.6643157178758404E-2</v>
      </c>
      <c r="AA366" s="13">
        <v>-0.51307884693617301</v>
      </c>
      <c r="AB366" s="13">
        <v>0.6079</v>
      </c>
      <c r="AC366" s="2"/>
      <c r="AD366" s="38" t="s">
        <v>795</v>
      </c>
    </row>
    <row r="367" spans="1:30" x14ac:dyDescent="0.2">
      <c r="A367" s="5" t="s">
        <v>5</v>
      </c>
      <c r="B367" s="37">
        <v>-7.3623567362068099E-2</v>
      </c>
      <c r="C367" s="37">
        <v>-9.1664416925158795E-2</v>
      </c>
      <c r="D367" s="37">
        <v>-6.2171150394274302E-2</v>
      </c>
      <c r="E367" s="37">
        <v>-5.5429838659121003E-2</v>
      </c>
      <c r="F367" s="37">
        <v>-7.7755964675095296E-2</v>
      </c>
      <c r="G367" s="37">
        <v>3.8767102894241702E-3</v>
      </c>
      <c r="H367" s="37">
        <v>-1.174561718063E-2</v>
      </c>
      <c r="I367" s="37">
        <v>2.37564074715002E-2</v>
      </c>
      <c r="J367" s="37">
        <v>-1.6763318903391701E-2</v>
      </c>
      <c r="K367" s="37">
        <v>-6.3816852299746707E-2</v>
      </c>
      <c r="L367" s="4">
        <v>0.124199744116388</v>
      </c>
      <c r="M367" s="4">
        <v>0.122457793447126</v>
      </c>
      <c r="N367" s="4">
        <v>0.12563407963221901</v>
      </c>
      <c r="O367" s="4">
        <v>0.127947768751661</v>
      </c>
      <c r="P367" s="4">
        <v>0.12566563239989401</v>
      </c>
      <c r="Q367" s="4">
        <v>0.13387830091589101</v>
      </c>
      <c r="R367" s="4">
        <v>0.13244115142201199</v>
      </c>
      <c r="S367" s="4">
        <v>0.13381329560251901</v>
      </c>
      <c r="T367" s="4">
        <v>0.13197407860951099</v>
      </c>
      <c r="U367" s="4">
        <v>0.12733789776400201</v>
      </c>
      <c r="V367" s="13">
        <v>-4.2533760863856199E-2</v>
      </c>
      <c r="W367" s="13">
        <v>1.53180562960735E-3</v>
      </c>
      <c r="X367" s="13">
        <v>1.6537004603245E-2</v>
      </c>
      <c r="Y367" s="13">
        <v>1.82219907958131E-2</v>
      </c>
      <c r="Z367" s="13">
        <v>0.13498885433921201</v>
      </c>
      <c r="AA367" s="13">
        <v>-0.31509090933517703</v>
      </c>
      <c r="AB367" s="13">
        <v>0.75268999999999997</v>
      </c>
      <c r="AC367" s="2"/>
      <c r="AD367" s="38" t="s">
        <v>796</v>
      </c>
    </row>
    <row r="368" spans="1:30" x14ac:dyDescent="0.2">
      <c r="A368" s="5" t="s">
        <v>66</v>
      </c>
      <c r="B368" s="37">
        <v>-5.4226713596927196E-3</v>
      </c>
      <c r="C368" s="37">
        <v>4.0233470880968297E-5</v>
      </c>
      <c r="D368" s="37">
        <v>3.46366648306215E-3</v>
      </c>
      <c r="E368" s="37">
        <v>2.6980729857957599E-2</v>
      </c>
      <c r="F368" s="37">
        <v>2.7597091162413802E-3</v>
      </c>
      <c r="G368" s="37">
        <v>4.9009071567477698E-2</v>
      </c>
      <c r="H368" s="37">
        <v>4.1632159615819599E-2</v>
      </c>
      <c r="I368" s="37">
        <v>6.9044694950082003E-2</v>
      </c>
      <c r="J368" s="37">
        <v>4.173840411989E-2</v>
      </c>
      <c r="K368" s="37">
        <v>4.7691646677688699E-3</v>
      </c>
      <c r="L368" s="4">
        <v>0.11021569835879801</v>
      </c>
      <c r="M368" s="4">
        <v>0.109946613246166</v>
      </c>
      <c r="N368" s="4">
        <v>0.11096500690371799</v>
      </c>
      <c r="O368" s="4">
        <v>0.110976893960096</v>
      </c>
      <c r="P368" s="4">
        <v>0.11108496964608899</v>
      </c>
      <c r="Q368" s="4">
        <v>0.113978966849326</v>
      </c>
      <c r="R368" s="4">
        <v>0.11363672737024</v>
      </c>
      <c r="S368" s="4">
        <v>0.11343121884801199</v>
      </c>
      <c r="T368" s="4">
        <v>0.113029434000155</v>
      </c>
      <c r="U368" s="4">
        <v>0.111886025247527</v>
      </c>
      <c r="V368" s="13">
        <v>2.34015162489488E-2</v>
      </c>
      <c r="W368" s="13">
        <v>6.6308946005846502E-4</v>
      </c>
      <c r="X368" s="13">
        <v>1.2527001985735401E-2</v>
      </c>
      <c r="Y368" s="13">
        <v>1.32564003917997E-2</v>
      </c>
      <c r="Z368" s="13">
        <v>0.11513644250105901</v>
      </c>
      <c r="AA368" s="13">
        <v>0.20325029799955399</v>
      </c>
      <c r="AB368" s="13">
        <v>0.83894000000000002</v>
      </c>
      <c r="AC368" s="2"/>
      <c r="AD368" s="38" t="s">
        <v>797</v>
      </c>
    </row>
    <row r="369" spans="1:30" x14ac:dyDescent="0.2">
      <c r="A369" s="5" t="s">
        <v>67</v>
      </c>
      <c r="B369" s="37">
        <v>-0.12877292591240599</v>
      </c>
      <c r="C369" s="37">
        <v>-0.14172272174818401</v>
      </c>
      <c r="D369" s="37">
        <v>-0.118233250445876</v>
      </c>
      <c r="E369" s="37">
        <v>-0.109319253287451</v>
      </c>
      <c r="F369" s="37">
        <v>-0.12685645577936</v>
      </c>
      <c r="G369" s="37">
        <v>-8.4175938761775301E-2</v>
      </c>
      <c r="H369" s="37">
        <v>-9.0822116996071303E-2</v>
      </c>
      <c r="I369" s="37">
        <v>-6.9358186692929494E-2</v>
      </c>
      <c r="J369" s="37">
        <v>-9.2428347205540801E-2</v>
      </c>
      <c r="K369" s="37">
        <v>-0.118907117402459</v>
      </c>
      <c r="L369" s="4">
        <v>8.5936620250487497E-2</v>
      </c>
      <c r="M369" s="4">
        <v>8.5753095855283207E-2</v>
      </c>
      <c r="N369" s="4">
        <v>8.6578753595161304E-2</v>
      </c>
      <c r="O369" s="4">
        <v>8.6289511455498305E-2</v>
      </c>
      <c r="P369" s="4">
        <v>8.6433169603684606E-2</v>
      </c>
      <c r="Q369" s="4">
        <v>8.8058976313352896E-2</v>
      </c>
      <c r="R369" s="4">
        <v>8.8066070986137099E-2</v>
      </c>
      <c r="S369" s="4">
        <v>8.7393093676022701E-2</v>
      </c>
      <c r="T369" s="4">
        <v>8.7545839258121594E-2</v>
      </c>
      <c r="U369" s="4">
        <v>8.7087607258860403E-2</v>
      </c>
      <c r="V369" s="13">
        <v>-0.108059631423205</v>
      </c>
      <c r="W369" s="13">
        <v>5.2755816636721495E-4</v>
      </c>
      <c r="X369" s="13">
        <v>7.5547243617940796E-3</v>
      </c>
      <c r="Y369" s="13">
        <v>8.1350383447980207E-3</v>
      </c>
      <c r="Z369" s="13">
        <v>9.01944474166676E-2</v>
      </c>
      <c r="AA369" s="13">
        <v>-1.19807410010515</v>
      </c>
      <c r="AB369" s="13">
        <v>0.23089000000000001</v>
      </c>
      <c r="AC369" s="2"/>
      <c r="AD369" s="38" t="s">
        <v>798</v>
      </c>
    </row>
    <row r="370" spans="1:30" x14ac:dyDescent="0.2">
      <c r="A370" s="5" t="s">
        <v>4</v>
      </c>
      <c r="B370" s="37">
        <v>0.12083106804195699</v>
      </c>
      <c r="C370" s="37">
        <v>8.8975440193788696E-2</v>
      </c>
      <c r="D370" s="37">
        <v>0.114515080538139</v>
      </c>
      <c r="E370" s="37">
        <v>0.119408331610994</v>
      </c>
      <c r="F370" s="37">
        <v>0.10847997907125299</v>
      </c>
      <c r="G370" s="37">
        <v>0.128411581044692</v>
      </c>
      <c r="H370" s="37">
        <v>0.13186528577977299</v>
      </c>
      <c r="I370" s="37">
        <v>0.121016342571061</v>
      </c>
      <c r="J370" s="37">
        <v>0.121547783978964</v>
      </c>
      <c r="K370" s="37">
        <v>0.118806935447222</v>
      </c>
      <c r="L370" s="4">
        <v>7.8248359998718695E-2</v>
      </c>
      <c r="M370" s="4">
        <v>7.74872210393448E-2</v>
      </c>
      <c r="N370" s="4">
        <v>7.9378598183746693E-2</v>
      </c>
      <c r="O370" s="4">
        <v>7.8903385147094204E-2</v>
      </c>
      <c r="P370" s="4">
        <v>7.9763970291078901E-2</v>
      </c>
      <c r="Q370" s="4">
        <v>8.1052680498401905E-2</v>
      </c>
      <c r="R370" s="4">
        <v>8.1056654589545904E-2</v>
      </c>
      <c r="S370" s="4">
        <v>8.0319821306552894E-2</v>
      </c>
      <c r="T370" s="4">
        <v>8.0508904135713599E-2</v>
      </c>
      <c r="U370" s="4">
        <v>7.9951312231369698E-2</v>
      </c>
      <c r="V370" s="13">
        <v>0.117385782827784</v>
      </c>
      <c r="W370" s="13">
        <v>1.41601073223375E-4</v>
      </c>
      <c r="X370" s="13">
        <v>6.3480960197365901E-3</v>
      </c>
      <c r="Y370" s="13">
        <v>6.5038572002823099E-3</v>
      </c>
      <c r="Z370" s="13">
        <v>8.0646495275878596E-2</v>
      </c>
      <c r="AA370" s="13">
        <v>1.45555963004005</v>
      </c>
      <c r="AB370" s="13">
        <v>0.14551</v>
      </c>
      <c r="AC370" s="2"/>
      <c r="AD370" s="38" t="s">
        <v>799</v>
      </c>
    </row>
    <row r="371" spans="1:30" x14ac:dyDescent="0.2">
      <c r="A371" s="5" t="s">
        <v>3</v>
      </c>
      <c r="B371" s="37">
        <v>-3.9738192077290797E-2</v>
      </c>
      <c r="C371" s="37">
        <v>-5.7703763250716501E-2</v>
      </c>
      <c r="D371" s="37">
        <v>-3.5911671908984998E-2</v>
      </c>
      <c r="E371" s="37">
        <v>-1.06380315265907E-4</v>
      </c>
      <c r="F371" s="37">
        <v>-2.3171546160406599E-2</v>
      </c>
      <c r="G371" s="37">
        <v>5.2418970299898497E-2</v>
      </c>
      <c r="H371" s="37">
        <v>3.8795836874127097E-2</v>
      </c>
      <c r="I371" s="37">
        <v>6.7170284714062001E-2</v>
      </c>
      <c r="J371" s="37">
        <v>2.8423521879320901E-2</v>
      </c>
      <c r="K371" s="37">
        <v>-8.2513805951698396E-3</v>
      </c>
      <c r="L371" s="4">
        <v>0.11442835218866899</v>
      </c>
      <c r="M371" s="4">
        <v>0.114155548431737</v>
      </c>
      <c r="N371" s="4">
        <v>0.115364437585734</v>
      </c>
      <c r="O371" s="4">
        <v>0.114732194426117</v>
      </c>
      <c r="P371" s="4">
        <v>0.115557978463808</v>
      </c>
      <c r="Q371" s="4">
        <v>0.117158594002194</v>
      </c>
      <c r="R371" s="4">
        <v>0.117219883619857</v>
      </c>
      <c r="S371" s="4">
        <v>0.11613414515944701</v>
      </c>
      <c r="T371" s="4">
        <v>0.116368677956543</v>
      </c>
      <c r="U371" s="4">
        <v>0.11621071484023</v>
      </c>
      <c r="V371" s="13">
        <v>2.1925679459574E-3</v>
      </c>
      <c r="W371" s="13">
        <v>1.8142276823120201E-3</v>
      </c>
      <c r="X371" s="13">
        <v>1.3395178969568201E-2</v>
      </c>
      <c r="Y371" s="13">
        <v>1.53908294201114E-2</v>
      </c>
      <c r="Z371" s="13">
        <v>0.12405978163817399</v>
      </c>
      <c r="AA371" s="13">
        <v>1.7673479003470501E-2</v>
      </c>
      <c r="AB371" s="13">
        <v>0.9859</v>
      </c>
      <c r="AC371" s="2"/>
      <c r="AD371" s="38" t="s">
        <v>800</v>
      </c>
    </row>
    <row r="372" spans="1:30" x14ac:dyDescent="0.2">
      <c r="A372" s="2" t="s">
        <v>20</v>
      </c>
      <c r="B372" s="37" t="s">
        <v>68</v>
      </c>
      <c r="C372" s="37" t="s">
        <v>69</v>
      </c>
      <c r="D372" s="37" t="s">
        <v>70</v>
      </c>
      <c r="E372" s="37" t="s">
        <v>71</v>
      </c>
      <c r="F372" s="37" t="s">
        <v>72</v>
      </c>
      <c r="G372" s="37" t="s">
        <v>73</v>
      </c>
      <c r="H372" s="37" t="s">
        <v>74</v>
      </c>
      <c r="I372" s="37" t="s">
        <v>75</v>
      </c>
      <c r="J372" s="37" t="s">
        <v>76</v>
      </c>
      <c r="K372" s="37" t="s">
        <v>77</v>
      </c>
      <c r="L372" s="4" t="s">
        <v>78</v>
      </c>
      <c r="M372" s="4" t="s">
        <v>79</v>
      </c>
      <c r="N372" s="4" t="s">
        <v>80</v>
      </c>
      <c r="O372" s="4" t="s">
        <v>81</v>
      </c>
      <c r="P372" s="4" t="s">
        <v>82</v>
      </c>
      <c r="Q372" s="4" t="s">
        <v>83</v>
      </c>
      <c r="R372" s="4" t="s">
        <v>84</v>
      </c>
      <c r="S372" s="4" t="s">
        <v>85</v>
      </c>
      <c r="T372" s="4" t="s">
        <v>86</v>
      </c>
      <c r="U372" s="4" t="s">
        <v>87</v>
      </c>
      <c r="V372" s="13" t="s">
        <v>88</v>
      </c>
      <c r="W372" s="28" t="s">
        <v>89</v>
      </c>
      <c r="X372" s="31" t="s">
        <v>106</v>
      </c>
    </row>
    <row r="373" spans="1:30" x14ac:dyDescent="0.2">
      <c r="A373" s="5" t="s">
        <v>309</v>
      </c>
      <c r="B373" s="37">
        <v>0.149555445417283</v>
      </c>
      <c r="C373" s="37">
        <v>0.16484467563990701</v>
      </c>
      <c r="D373" s="37">
        <v>0.15361354898907001</v>
      </c>
      <c r="E373" s="37">
        <v>0.14835031626624101</v>
      </c>
      <c r="F373" s="37">
        <v>0.15621516445910799</v>
      </c>
      <c r="G373" s="37">
        <v>0.150100005636323</v>
      </c>
      <c r="H373" s="37">
        <v>0.150366355806966</v>
      </c>
      <c r="I373" s="37">
        <v>0.14986174872559599</v>
      </c>
      <c r="J373" s="37">
        <v>0.147655728610982</v>
      </c>
      <c r="K373" s="37">
        <v>0.15415785327954401</v>
      </c>
      <c r="L373" s="4">
        <v>0.38672399126157597</v>
      </c>
      <c r="M373" s="4">
        <v>0.40601068414502001</v>
      </c>
      <c r="N373" s="4">
        <v>0.39193564393796798</v>
      </c>
      <c r="O373" s="4">
        <v>0.385162714013494</v>
      </c>
      <c r="P373" s="4">
        <v>0.39524064120369501</v>
      </c>
      <c r="Q373" s="4">
        <v>0.38742741983024698</v>
      </c>
      <c r="R373" s="4">
        <v>0.387771009497829</v>
      </c>
      <c r="S373" s="4">
        <v>0.387119811848471</v>
      </c>
      <c r="T373" s="4">
        <v>0.38425997529144501</v>
      </c>
      <c r="U373" s="4">
        <v>0.39262940959579701</v>
      </c>
      <c r="V373" s="13">
        <v>0.15247208428310199</v>
      </c>
      <c r="W373" s="28">
        <v>0.390428130062554</v>
      </c>
      <c r="X373" s="31" t="s">
        <v>801</v>
      </c>
    </row>
    <row r="374" spans="1:30" x14ac:dyDescent="0.2">
      <c r="A374" s="5" t="s">
        <v>169</v>
      </c>
      <c r="B374" s="37">
        <v>1.41612827764451E-2</v>
      </c>
      <c r="C374" s="37">
        <v>1.7051969903617199E-2</v>
      </c>
      <c r="D374" s="37">
        <v>1.557561474246E-2</v>
      </c>
      <c r="E374" s="37">
        <v>1.7639871238333601E-2</v>
      </c>
      <c r="F374" s="37">
        <v>2.00281754132129E-2</v>
      </c>
      <c r="G374" s="37">
        <v>1.03017583053435E-2</v>
      </c>
      <c r="H374" s="37">
        <v>1.8208262827701199E-2</v>
      </c>
      <c r="I374" s="37">
        <v>7.5353513355927802E-3</v>
      </c>
      <c r="J374" s="37">
        <v>1.1941275251272299E-2</v>
      </c>
      <c r="K374" s="37">
        <v>1.3786768293990601E-2</v>
      </c>
      <c r="L374" s="4">
        <v>0.119001188130393</v>
      </c>
      <c r="M374" s="4">
        <v>0.13058319150494499</v>
      </c>
      <c r="N374" s="4">
        <v>0.124802302632844</v>
      </c>
      <c r="O374" s="4">
        <v>0.132815176987924</v>
      </c>
      <c r="P374" s="4">
        <v>0.14152093630700999</v>
      </c>
      <c r="Q374" s="4">
        <v>0.101497577829934</v>
      </c>
      <c r="R374" s="4">
        <v>0.134937996234201</v>
      </c>
      <c r="S374" s="4">
        <v>8.6806401466670499E-2</v>
      </c>
      <c r="T374" s="4">
        <v>0.109276142186995</v>
      </c>
      <c r="U374" s="4">
        <v>0.117417069857796</v>
      </c>
      <c r="V374" s="13">
        <v>1.46230330087969E-2</v>
      </c>
      <c r="W374" s="28">
        <v>0.11986579831387099</v>
      </c>
      <c r="X374" s="31" t="s">
        <v>802</v>
      </c>
    </row>
    <row r="375" spans="1:30" x14ac:dyDescent="0.2">
      <c r="A375" s="5" t="s">
        <v>116</v>
      </c>
      <c r="B375" s="37">
        <v>2.2955482551854901E-2</v>
      </c>
      <c r="C375" s="37">
        <v>2.1404268598284301E-2</v>
      </c>
      <c r="D375" s="37">
        <v>2.4485939010092699E-2</v>
      </c>
      <c r="E375" s="37">
        <v>2.2902260203824899E-2</v>
      </c>
      <c r="F375" s="37">
        <v>2.3282464748045101E-2</v>
      </c>
      <c r="G375" s="37">
        <v>2.3985136386470499E-2</v>
      </c>
      <c r="H375" s="37">
        <v>2.55053181196132E-2</v>
      </c>
      <c r="I375" s="37">
        <v>2.4268986280406E-2</v>
      </c>
      <c r="J375" s="37">
        <v>2.2679449929748401E-2</v>
      </c>
      <c r="K375" s="37">
        <v>2.3415086097191E-2</v>
      </c>
      <c r="L375" s="4">
        <v>0.15151066811236399</v>
      </c>
      <c r="M375" s="4">
        <v>0.146301977424382</v>
      </c>
      <c r="N375" s="4">
        <v>0.156479835793922</v>
      </c>
      <c r="O375" s="4">
        <v>0.15133492724359701</v>
      </c>
      <c r="P375" s="4">
        <v>0.152585925786244</v>
      </c>
      <c r="Q375" s="4">
        <v>0.15487135431212101</v>
      </c>
      <c r="R375" s="4">
        <v>0.159703845037035</v>
      </c>
      <c r="S375" s="4">
        <v>0.15578506436884801</v>
      </c>
      <c r="T375" s="4">
        <v>0.15059697848810999</v>
      </c>
      <c r="U375" s="4">
        <v>0.15301988791392801</v>
      </c>
      <c r="V375" s="13">
        <v>2.3488439192553098E-2</v>
      </c>
      <c r="W375" s="28">
        <v>0.15321904644805501</v>
      </c>
      <c r="X375" s="31" t="s">
        <v>803</v>
      </c>
    </row>
    <row r="376" spans="1:30" x14ac:dyDescent="0.2">
      <c r="A376" s="5" t="s">
        <v>61</v>
      </c>
      <c r="B376" s="37">
        <v>5.6678396130905598E-2</v>
      </c>
      <c r="C376" s="37">
        <v>6.4284326609999706E-2</v>
      </c>
      <c r="D376" s="37">
        <v>5.8151897101520099E-2</v>
      </c>
      <c r="E376" s="37">
        <v>6.1131703710696303E-2</v>
      </c>
      <c r="F376" s="37">
        <v>6.76902253489612E-2</v>
      </c>
      <c r="G376" s="37">
        <v>6.0258516812132998E-2</v>
      </c>
      <c r="H376" s="37">
        <v>6.0484177628360898E-2</v>
      </c>
      <c r="I376" s="37">
        <v>5.2839979514444801E-2</v>
      </c>
      <c r="J376" s="37">
        <v>5.4677802837845603E-2</v>
      </c>
      <c r="K376" s="37">
        <v>6.4964356508265805E-2</v>
      </c>
      <c r="L376" s="4">
        <v>0.23807224981275199</v>
      </c>
      <c r="M376" s="4">
        <v>0.25354353987037398</v>
      </c>
      <c r="N376" s="4">
        <v>0.24114704456310501</v>
      </c>
      <c r="O376" s="4">
        <v>0.24724826331179001</v>
      </c>
      <c r="P376" s="4">
        <v>0.26017345242926199</v>
      </c>
      <c r="Q376" s="4">
        <v>0.24547610232389799</v>
      </c>
      <c r="R376" s="4">
        <v>0.24593531187765799</v>
      </c>
      <c r="S376" s="4">
        <v>0.22986948365201701</v>
      </c>
      <c r="T376" s="4">
        <v>0.23383285234937701</v>
      </c>
      <c r="U376" s="4">
        <v>0.25488106345561601</v>
      </c>
      <c r="V376" s="13">
        <v>6.0116138220313302E-2</v>
      </c>
      <c r="W376" s="28">
        <v>0.24501793636458499</v>
      </c>
      <c r="X376" s="31" t="s">
        <v>804</v>
      </c>
    </row>
    <row r="377" spans="1:30" x14ac:dyDescent="0.2">
      <c r="A377" s="12" t="s">
        <v>21</v>
      </c>
      <c r="B377" s="14">
        <v>12687.96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30"/>
      <c r="X377" s="6"/>
      <c r="Y377" s="6"/>
      <c r="Z377" s="6"/>
      <c r="AA377" s="6"/>
      <c r="AB377" s="6"/>
      <c r="AC377" s="6"/>
      <c r="AD377" s="6"/>
    </row>
    <row r="380" spans="1:30" s="3" customFormat="1" ht="60.75" customHeight="1" x14ac:dyDescent="0.2">
      <c r="A380" s="1" t="s">
        <v>809</v>
      </c>
      <c r="B380" s="39" t="s">
        <v>28</v>
      </c>
      <c r="C380" s="39" t="s">
        <v>29</v>
      </c>
      <c r="D380" s="39" t="s">
        <v>30</v>
      </c>
      <c r="E380" s="39" t="s">
        <v>31</v>
      </c>
      <c r="F380" s="39" t="s">
        <v>32</v>
      </c>
      <c r="G380" s="39" t="s">
        <v>33</v>
      </c>
      <c r="H380" s="39" t="s">
        <v>34</v>
      </c>
      <c r="I380" s="39" t="s">
        <v>35</v>
      </c>
      <c r="J380" s="39" t="s">
        <v>36</v>
      </c>
      <c r="K380" s="39" t="s">
        <v>37</v>
      </c>
      <c r="L380" s="15" t="s">
        <v>38</v>
      </c>
      <c r="M380" s="15" t="s">
        <v>39</v>
      </c>
      <c r="N380" s="15" t="s">
        <v>40</v>
      </c>
      <c r="O380" s="15" t="s">
        <v>41</v>
      </c>
      <c r="P380" s="15" t="s">
        <v>42</v>
      </c>
      <c r="Q380" s="15" t="s">
        <v>43</v>
      </c>
      <c r="R380" s="15" t="s">
        <v>44</v>
      </c>
      <c r="S380" s="15" t="s">
        <v>45</v>
      </c>
      <c r="T380" s="15" t="s">
        <v>46</v>
      </c>
      <c r="U380" s="15" t="s">
        <v>47</v>
      </c>
      <c r="V380" s="16" t="s">
        <v>48</v>
      </c>
      <c r="W380" s="16" t="s">
        <v>49</v>
      </c>
      <c r="X380" s="16" t="s">
        <v>50</v>
      </c>
      <c r="Y380" s="16" t="s">
        <v>51</v>
      </c>
      <c r="Z380" s="16" t="s">
        <v>52</v>
      </c>
      <c r="AA380" s="16" t="s">
        <v>158</v>
      </c>
      <c r="AB380" s="16" t="s">
        <v>53</v>
      </c>
      <c r="AC380" s="15" t="s">
        <v>105</v>
      </c>
      <c r="AD380" s="40" t="s">
        <v>106</v>
      </c>
    </row>
    <row r="381" spans="1:30" x14ac:dyDescent="0.2">
      <c r="A381" s="2" t="s">
        <v>17</v>
      </c>
      <c r="V381" s="13"/>
      <c r="W381" s="13"/>
      <c r="X381" s="13"/>
      <c r="Y381" s="13"/>
      <c r="Z381" s="13"/>
      <c r="AA381" s="13"/>
      <c r="AB381" s="13"/>
      <c r="AC381" s="2"/>
      <c r="AD381" s="38"/>
    </row>
    <row r="382" spans="1:30" x14ac:dyDescent="0.2">
      <c r="A382" s="5" t="s">
        <v>27</v>
      </c>
      <c r="B382" s="37">
        <v>0.32370304720464999</v>
      </c>
      <c r="C382" s="37">
        <v>0.32389360654023902</v>
      </c>
      <c r="D382" s="37">
        <v>0.32606801918970202</v>
      </c>
      <c r="E382" s="37">
        <v>0.30234218232443999</v>
      </c>
      <c r="F382" s="37">
        <v>0.29529729997958798</v>
      </c>
      <c r="G382" s="37">
        <v>0.28763405890403898</v>
      </c>
      <c r="H382" s="37">
        <v>0.303811248135686</v>
      </c>
      <c r="I382" s="37">
        <v>0.33177281543863701</v>
      </c>
      <c r="J382" s="37">
        <v>0.33589653859441199</v>
      </c>
      <c r="K382" s="37">
        <v>0.30380873909115902</v>
      </c>
      <c r="L382" s="4">
        <v>0.22098363551266301</v>
      </c>
      <c r="M382" s="4">
        <v>0.222044898968946</v>
      </c>
      <c r="N382" s="4">
        <v>0.221245049710033</v>
      </c>
      <c r="O382" s="4">
        <v>0.22102536438118101</v>
      </c>
      <c r="P382" s="4">
        <v>0.221562018642329</v>
      </c>
      <c r="Q382" s="4">
        <v>0.22153282888457401</v>
      </c>
      <c r="R382" s="4">
        <v>0.221661900096285</v>
      </c>
      <c r="S382" s="4">
        <v>0.22098670856963201</v>
      </c>
      <c r="T382" s="4">
        <v>0.221526606194761</v>
      </c>
      <c r="U382" s="4">
        <v>0.22157856371457099</v>
      </c>
      <c r="V382" s="13">
        <v>0.313422755540255</v>
      </c>
      <c r="W382" s="13">
        <v>2.7979999292349999E-4</v>
      </c>
      <c r="X382" s="13">
        <v>4.9024603089073401E-2</v>
      </c>
      <c r="Y382" s="13">
        <v>4.9332383081289198E-2</v>
      </c>
      <c r="Z382" s="13">
        <v>0.22210894417219901</v>
      </c>
      <c r="AA382" s="13">
        <v>1.41112172095717</v>
      </c>
      <c r="AB382" s="13">
        <v>0.15820999999999999</v>
      </c>
      <c r="AC382" s="2"/>
      <c r="AD382" s="38" t="s">
        <v>869</v>
      </c>
    </row>
    <row r="383" spans="1:30" x14ac:dyDescent="0.2">
      <c r="A383" s="5" t="s">
        <v>165</v>
      </c>
      <c r="B383" s="37">
        <v>1.79920495990827E-2</v>
      </c>
      <c r="C383" s="37">
        <v>2.76209398725361E-2</v>
      </c>
      <c r="D383" s="37">
        <v>3.3713119240772201E-2</v>
      </c>
      <c r="E383" s="37">
        <v>1.37592024327321E-2</v>
      </c>
      <c r="F383" s="37">
        <v>9.1510455970376606E-3</v>
      </c>
      <c r="G383" s="37">
        <v>-1.8187989300749899E-2</v>
      </c>
      <c r="H383" s="37">
        <v>2.9390631130422798E-4</v>
      </c>
      <c r="I383" s="37">
        <v>1.9041413413570001E-2</v>
      </c>
      <c r="J383" s="37">
        <v>3.0709019285389199E-2</v>
      </c>
      <c r="K383" s="37">
        <v>1.4837386370149501E-2</v>
      </c>
      <c r="L383" s="4">
        <v>3.3177837915881997E-2</v>
      </c>
      <c r="M383" s="4">
        <v>3.5316674172435697E-2</v>
      </c>
      <c r="N383" s="4">
        <v>3.3883542632969603E-2</v>
      </c>
      <c r="O383" s="4">
        <v>3.48721240876885E-2</v>
      </c>
      <c r="P383" s="4">
        <v>3.6465069049867002E-2</v>
      </c>
      <c r="Q383" s="4">
        <v>3.1409035489785297E-2</v>
      </c>
      <c r="R383" s="4">
        <v>3.4711009980960897E-2</v>
      </c>
      <c r="S383" s="4">
        <v>2.9895729762944599E-2</v>
      </c>
      <c r="T383" s="4">
        <v>3.1892541781027302E-2</v>
      </c>
      <c r="U383" s="4">
        <v>3.2833389713632498E-2</v>
      </c>
      <c r="V383" s="13">
        <v>1.4893009282182399E-2</v>
      </c>
      <c r="W383" s="13">
        <v>2.3721125219454401E-4</v>
      </c>
      <c r="X383" s="13">
        <v>1.12221992476313E-3</v>
      </c>
      <c r="Y383" s="13">
        <v>1.38315230217713E-3</v>
      </c>
      <c r="Z383" s="13">
        <v>3.7190755601051298E-2</v>
      </c>
      <c r="AA383" s="13">
        <v>0.40044922566083602</v>
      </c>
      <c r="AB383" s="13">
        <v>0.68883000000000005</v>
      </c>
      <c r="AC383" s="2"/>
      <c r="AD383" s="38" t="s">
        <v>468</v>
      </c>
    </row>
    <row r="384" spans="1:30" x14ac:dyDescent="0.2">
      <c r="A384" s="5" t="s">
        <v>55</v>
      </c>
      <c r="B384" s="37">
        <v>0.37595477565332502</v>
      </c>
      <c r="C384" s="37">
        <v>0.37524827523066001</v>
      </c>
      <c r="D384" s="37">
        <v>0.37550340983355801</v>
      </c>
      <c r="E384" s="37">
        <v>0.376935935601104</v>
      </c>
      <c r="F384" s="37">
        <v>0.37677791737706301</v>
      </c>
      <c r="G384" s="37">
        <v>0.38076919155754102</v>
      </c>
      <c r="H384" s="37">
        <v>0.37731949630296502</v>
      </c>
      <c r="I384" s="37">
        <v>0.375116893683831</v>
      </c>
      <c r="J384" s="37">
        <v>0.373238957875896</v>
      </c>
      <c r="K384" s="37">
        <v>0.37497983951698599</v>
      </c>
      <c r="L384" s="4">
        <v>5.2123516494553601E-2</v>
      </c>
      <c r="M384" s="4">
        <v>5.2155045482185497E-2</v>
      </c>
      <c r="N384" s="4">
        <v>5.2128475730602503E-2</v>
      </c>
      <c r="O384" s="4">
        <v>5.2124510224383198E-2</v>
      </c>
      <c r="P384" s="4">
        <v>5.2126906413690097E-2</v>
      </c>
      <c r="Q384" s="4">
        <v>5.2147612843772999E-2</v>
      </c>
      <c r="R384" s="4">
        <v>5.2143751562700499E-2</v>
      </c>
      <c r="S384" s="4">
        <v>5.2151043227397498E-2</v>
      </c>
      <c r="T384" s="4">
        <v>5.2160339458624499E-2</v>
      </c>
      <c r="U384" s="4">
        <v>5.2156772469336699E-2</v>
      </c>
      <c r="V384" s="13">
        <v>0.37618446926329302</v>
      </c>
      <c r="W384" s="13">
        <v>3.98719948462535E-6</v>
      </c>
      <c r="X384" s="13">
        <v>2.71876722502959E-3</v>
      </c>
      <c r="Y384" s="13">
        <v>2.72315314446268E-3</v>
      </c>
      <c r="Z384" s="13">
        <v>5.2183839878478501E-2</v>
      </c>
      <c r="AA384" s="13">
        <v>7.2088307441407302</v>
      </c>
      <c r="AB384" s="13">
        <v>0</v>
      </c>
      <c r="AC384" s="2" t="s">
        <v>1</v>
      </c>
      <c r="AD384" s="38" t="s">
        <v>438</v>
      </c>
    </row>
    <row r="385" spans="1:30" x14ac:dyDescent="0.2">
      <c r="A385" s="5" t="s">
        <v>56</v>
      </c>
      <c r="B385" s="37">
        <v>-0.298352550644088</v>
      </c>
      <c r="C385" s="37">
        <v>-0.30265440601903398</v>
      </c>
      <c r="D385" s="37">
        <v>-0.298618776920824</v>
      </c>
      <c r="E385" s="37">
        <v>-0.302739501378466</v>
      </c>
      <c r="F385" s="37">
        <v>-0.29831339211729402</v>
      </c>
      <c r="G385" s="37">
        <v>-0.30643527848555002</v>
      </c>
      <c r="H385" s="37">
        <v>-0.30461455096392898</v>
      </c>
      <c r="I385" s="37">
        <v>-0.29857145534489998</v>
      </c>
      <c r="J385" s="37">
        <v>-0.29973522769993799</v>
      </c>
      <c r="K385" s="37">
        <v>-0.29929353798636998</v>
      </c>
      <c r="L385" s="4">
        <v>5.1441447629054199E-2</v>
      </c>
      <c r="M385" s="4">
        <v>5.1500316408877297E-2</v>
      </c>
      <c r="N385" s="4">
        <v>5.1452020062538198E-2</v>
      </c>
      <c r="O385" s="4">
        <v>5.1470998619637699E-2</v>
      </c>
      <c r="P385" s="4">
        <v>5.1482348970020103E-2</v>
      </c>
      <c r="Q385" s="4">
        <v>5.1454106398223599E-2</v>
      </c>
      <c r="R385" s="4">
        <v>5.1480003815179698E-2</v>
      </c>
      <c r="S385" s="4">
        <v>5.1464109771489401E-2</v>
      </c>
      <c r="T385" s="4">
        <v>5.1426080514885703E-2</v>
      </c>
      <c r="U385" s="4">
        <v>5.146059899766E-2</v>
      </c>
      <c r="V385" s="13">
        <v>-0.300932867756039</v>
      </c>
      <c r="W385" s="13">
        <v>8.7368502114609698E-6</v>
      </c>
      <c r="X385" s="13">
        <v>2.6484616906220699E-3</v>
      </c>
      <c r="Y385" s="13">
        <v>2.65807222585468E-3</v>
      </c>
      <c r="Z385" s="13">
        <v>5.1556495476852197E-2</v>
      </c>
      <c r="AA385" s="13">
        <v>-5.8369535200691098</v>
      </c>
      <c r="AB385" s="13">
        <v>0</v>
      </c>
      <c r="AC385" s="2" t="s">
        <v>1</v>
      </c>
      <c r="AD385" s="38" t="s">
        <v>870</v>
      </c>
    </row>
    <row r="386" spans="1:30" x14ac:dyDescent="0.2">
      <c r="A386" s="5" t="s">
        <v>57</v>
      </c>
      <c r="B386" s="37">
        <v>0.130111011787575</v>
      </c>
      <c r="C386" s="37">
        <v>0.12883738803200001</v>
      </c>
      <c r="D386" s="37">
        <v>0.13121302969645901</v>
      </c>
      <c r="E386" s="37">
        <v>0.129821580531921</v>
      </c>
      <c r="F386" s="37">
        <v>0.135508752957439</v>
      </c>
      <c r="G386" s="37">
        <v>0.13026415897900401</v>
      </c>
      <c r="H386" s="37">
        <v>0.133999388162785</v>
      </c>
      <c r="I386" s="37">
        <v>0.12835139057898601</v>
      </c>
      <c r="J386" s="37">
        <v>0.12894271815177899</v>
      </c>
      <c r="K386" s="37">
        <v>0.13097502538287001</v>
      </c>
      <c r="L386" s="4">
        <v>5.9852263915315403E-2</v>
      </c>
      <c r="M386" s="4">
        <v>5.9501385537776202E-2</v>
      </c>
      <c r="N386" s="4">
        <v>6.0189405158806303E-2</v>
      </c>
      <c r="O386" s="4">
        <v>5.9515504687146302E-2</v>
      </c>
      <c r="P386" s="4">
        <v>5.9942410098240903E-2</v>
      </c>
      <c r="Q386" s="4">
        <v>5.9752757791333801E-2</v>
      </c>
      <c r="R386" s="4">
        <v>6.0184064011585298E-2</v>
      </c>
      <c r="S386" s="4">
        <v>5.9692494604304702E-2</v>
      </c>
      <c r="T386" s="4">
        <v>5.9595481262114301E-2</v>
      </c>
      <c r="U386" s="4">
        <v>5.9814036391985799E-2</v>
      </c>
      <c r="V386" s="13">
        <v>0.13080244442608199</v>
      </c>
      <c r="W386" s="13">
        <v>5.2917523780534602E-6</v>
      </c>
      <c r="X386" s="13">
        <v>3.5765708569696201E-3</v>
      </c>
      <c r="Y386" s="13">
        <v>3.5823917845854798E-3</v>
      </c>
      <c r="Z386" s="13">
        <v>5.9853085004747099E-2</v>
      </c>
      <c r="AA386" s="13">
        <v>2.1853918543331199</v>
      </c>
      <c r="AB386" s="13">
        <v>2.886E-2</v>
      </c>
      <c r="AC386" s="2" t="s">
        <v>22</v>
      </c>
      <c r="AD386" s="38" t="s">
        <v>871</v>
      </c>
    </row>
    <row r="387" spans="1:30" x14ac:dyDescent="0.2">
      <c r="A387" s="5" t="s">
        <v>58</v>
      </c>
      <c r="B387" s="37">
        <v>0.431523671053608</v>
      </c>
      <c r="C387" s="37">
        <v>0.43943738743622901</v>
      </c>
      <c r="D387" s="37">
        <v>0.435843427461788</v>
      </c>
      <c r="E387" s="37">
        <v>0.45059624192332098</v>
      </c>
      <c r="F387" s="37">
        <v>0.45705828106506002</v>
      </c>
      <c r="G387" s="37">
        <v>0.46244442299302002</v>
      </c>
      <c r="H387" s="37">
        <v>0.44900565640485601</v>
      </c>
      <c r="I387" s="37">
        <v>0.43383691747334702</v>
      </c>
      <c r="J387" s="37">
        <v>0.42244285795346498</v>
      </c>
      <c r="K387" s="37">
        <v>0.45538472206317598</v>
      </c>
      <c r="L387" s="4">
        <v>0.19675563077377101</v>
      </c>
      <c r="M387" s="4">
        <v>0.19664221492284101</v>
      </c>
      <c r="N387" s="4">
        <v>0.19648372574279199</v>
      </c>
      <c r="O387" s="4">
        <v>0.19653643127956799</v>
      </c>
      <c r="P387" s="4">
        <v>0.196755323782622</v>
      </c>
      <c r="Q387" s="4">
        <v>0.197118186498771</v>
      </c>
      <c r="R387" s="4">
        <v>0.19714746836793801</v>
      </c>
      <c r="S387" s="4">
        <v>0.19659007932348899</v>
      </c>
      <c r="T387" s="4">
        <v>0.19727895082594399</v>
      </c>
      <c r="U387" s="4">
        <v>0.19647954581798899</v>
      </c>
      <c r="V387" s="13">
        <v>0.44375735858278698</v>
      </c>
      <c r="W387" s="13">
        <v>1.68812234219011E-4</v>
      </c>
      <c r="X387" s="13">
        <v>3.87219579054323E-2</v>
      </c>
      <c r="Y387" s="13">
        <v>3.8907651363073198E-2</v>
      </c>
      <c r="Z387" s="13">
        <v>0.19725022525481001</v>
      </c>
      <c r="AA387" s="13">
        <v>2.2497178799645798</v>
      </c>
      <c r="AB387" s="13">
        <v>2.4469999999999999E-2</v>
      </c>
      <c r="AC387" s="2" t="s">
        <v>22</v>
      </c>
      <c r="AD387" s="38" t="s">
        <v>872</v>
      </c>
    </row>
    <row r="388" spans="1:30" x14ac:dyDescent="0.2">
      <c r="A388" s="5" t="s">
        <v>59</v>
      </c>
      <c r="B388" s="37">
        <v>4.2368371937404802E-2</v>
      </c>
      <c r="C388" s="37">
        <v>5.0910467934114703E-2</v>
      </c>
      <c r="D388" s="37">
        <v>5.1116801580744102E-2</v>
      </c>
      <c r="E388" s="37">
        <v>5.4624551985944403E-2</v>
      </c>
      <c r="F388" s="37">
        <v>6.2913169916703399E-2</v>
      </c>
      <c r="G388" s="37">
        <v>5.6619474922507802E-2</v>
      </c>
      <c r="H388" s="37">
        <v>4.81581808408824E-2</v>
      </c>
      <c r="I388" s="37">
        <v>4.4944339167715397E-2</v>
      </c>
      <c r="J388" s="37">
        <v>3.3712236982988801E-2</v>
      </c>
      <c r="K388" s="37">
        <v>6.5612209833360205E-2</v>
      </c>
      <c r="L388" s="4">
        <v>0.19388485234988501</v>
      </c>
      <c r="M388" s="4">
        <v>0.19363061965269199</v>
      </c>
      <c r="N388" s="4">
        <v>0.193585540261835</v>
      </c>
      <c r="O388" s="4">
        <v>0.19364744742661499</v>
      </c>
      <c r="P388" s="4">
        <v>0.193775018995575</v>
      </c>
      <c r="Q388" s="4">
        <v>0.19409862916991399</v>
      </c>
      <c r="R388" s="4">
        <v>0.19417334778284201</v>
      </c>
      <c r="S388" s="4">
        <v>0.19375548831101</v>
      </c>
      <c r="T388" s="4">
        <v>0.19428702057581401</v>
      </c>
      <c r="U388" s="4">
        <v>0.193574104912491</v>
      </c>
      <c r="V388" s="13">
        <v>5.1097980510236597E-2</v>
      </c>
      <c r="W388" s="13">
        <v>9.0911171485582405E-5</v>
      </c>
      <c r="X388" s="13">
        <v>3.7574474266024102E-2</v>
      </c>
      <c r="Y388" s="13">
        <v>3.76744765546582E-2</v>
      </c>
      <c r="Z388" s="13">
        <v>0.19409914104564799</v>
      </c>
      <c r="AA388" s="13">
        <v>0.26325711816632702</v>
      </c>
      <c r="AB388" s="13">
        <v>0.79235</v>
      </c>
      <c r="AC388" s="2"/>
      <c r="AD388" s="38" t="s">
        <v>873</v>
      </c>
    </row>
    <row r="389" spans="1:30" x14ac:dyDescent="0.2">
      <c r="A389" s="5" t="s">
        <v>60</v>
      </c>
      <c r="B389" s="37">
        <v>0.10404037115279401</v>
      </c>
      <c r="C389" s="37">
        <v>0.10336949181431999</v>
      </c>
      <c r="D389" s="37">
        <v>0.10763577492623901</v>
      </c>
      <c r="E389" s="37">
        <v>0.11964947859729801</v>
      </c>
      <c r="F389" s="37">
        <v>0.123629032250043</v>
      </c>
      <c r="G389" s="37">
        <v>0.12978266328961999</v>
      </c>
      <c r="H389" s="37">
        <v>0.120836438440553</v>
      </c>
      <c r="I389" s="37">
        <v>0.11196441742977201</v>
      </c>
      <c r="J389" s="37">
        <v>0.10478731415091699</v>
      </c>
      <c r="K389" s="37">
        <v>0.125251191089396</v>
      </c>
      <c r="L389" s="4">
        <v>0.20785004815918301</v>
      </c>
      <c r="M389" s="4">
        <v>0.207601578333593</v>
      </c>
      <c r="N389" s="4">
        <v>0.207522809419975</v>
      </c>
      <c r="O389" s="4">
        <v>0.20773018200875401</v>
      </c>
      <c r="P389" s="4">
        <v>0.20775052336170799</v>
      </c>
      <c r="Q389" s="4">
        <v>0.208156438137549</v>
      </c>
      <c r="R389" s="4">
        <v>0.208260957877928</v>
      </c>
      <c r="S389" s="4">
        <v>0.20772821989408599</v>
      </c>
      <c r="T389" s="4">
        <v>0.20840916557153499</v>
      </c>
      <c r="U389" s="4">
        <v>0.207527372295917</v>
      </c>
      <c r="V389" s="13">
        <v>0.115094617314095</v>
      </c>
      <c r="W389" s="13">
        <v>9.7421566738794106E-5</v>
      </c>
      <c r="X389" s="13">
        <v>4.3203261595136599E-2</v>
      </c>
      <c r="Y389" s="13">
        <v>4.3310425318549298E-2</v>
      </c>
      <c r="Z389" s="13">
        <v>0.208111569401005</v>
      </c>
      <c r="AA389" s="13">
        <v>0.55304285891152105</v>
      </c>
      <c r="AB389" s="13">
        <v>0.58023000000000002</v>
      </c>
      <c r="AC389" s="2"/>
      <c r="AD389" s="38" t="s">
        <v>874</v>
      </c>
    </row>
    <row r="390" spans="1:30" x14ac:dyDescent="0.2">
      <c r="A390" s="5" t="s">
        <v>61</v>
      </c>
      <c r="B390" s="37">
        <v>0.54388526861774</v>
      </c>
      <c r="C390" s="37">
        <v>0.54015926347762899</v>
      </c>
      <c r="D390" s="37">
        <v>0.54092640690002902</v>
      </c>
      <c r="E390" s="37">
        <v>0.54530693431046096</v>
      </c>
      <c r="F390" s="37">
        <v>0.54512588327588896</v>
      </c>
      <c r="G390" s="37">
        <v>0.54939482043217502</v>
      </c>
      <c r="H390" s="37">
        <v>0.54778961589015995</v>
      </c>
      <c r="I390" s="37">
        <v>0.54247611131126405</v>
      </c>
      <c r="J390" s="37">
        <v>0.54446007982230604</v>
      </c>
      <c r="K390" s="37">
        <v>0.54213094703090403</v>
      </c>
      <c r="L390" s="4">
        <v>6.89412196080465E-2</v>
      </c>
      <c r="M390" s="4">
        <v>7.0962875865761402E-2</v>
      </c>
      <c r="N390" s="4">
        <v>6.9917248267024501E-2</v>
      </c>
      <c r="O390" s="4">
        <v>6.9755444710794201E-2</v>
      </c>
      <c r="P390" s="4">
        <v>7.1780302615256503E-2</v>
      </c>
      <c r="Q390" s="4">
        <v>6.9791843359625197E-2</v>
      </c>
      <c r="R390" s="4">
        <v>7.0283692003324294E-2</v>
      </c>
      <c r="S390" s="4">
        <v>6.8893209913437795E-2</v>
      </c>
      <c r="T390" s="4">
        <v>6.8845491727833705E-2</v>
      </c>
      <c r="U390" s="4">
        <v>7.1760056706272196E-2</v>
      </c>
      <c r="V390" s="13">
        <v>0.544165533106856</v>
      </c>
      <c r="W390" s="13">
        <v>8.4895131652093205E-6</v>
      </c>
      <c r="X390" s="13">
        <v>4.9141457630819804E-3</v>
      </c>
      <c r="Y390" s="13">
        <v>4.9234842275637097E-3</v>
      </c>
      <c r="Z390" s="13">
        <v>7.0167543975571206E-2</v>
      </c>
      <c r="AA390" s="13">
        <v>7.7552312974828803</v>
      </c>
      <c r="AB390" s="13">
        <v>0</v>
      </c>
      <c r="AC390" s="2" t="s">
        <v>1</v>
      </c>
      <c r="AD390" s="38" t="s">
        <v>759</v>
      </c>
    </row>
    <row r="391" spans="1:30" x14ac:dyDescent="0.2">
      <c r="A391" s="5" t="s">
        <v>2</v>
      </c>
      <c r="B391" s="37">
        <v>0.16722697779168799</v>
      </c>
      <c r="C391" s="37">
        <v>0.16720074606272001</v>
      </c>
      <c r="D391" s="37">
        <v>0.16701520916913301</v>
      </c>
      <c r="E391" s="37">
        <v>0.167520725987336</v>
      </c>
      <c r="F391" s="37">
        <v>0.167084632791689</v>
      </c>
      <c r="G391" s="37">
        <v>0.16814048501607301</v>
      </c>
      <c r="H391" s="37">
        <v>0.16782010214130599</v>
      </c>
      <c r="I391" s="37">
        <v>0.16730822000363599</v>
      </c>
      <c r="J391" s="37">
        <v>0.16757895038324599</v>
      </c>
      <c r="K391" s="37">
        <v>0.167521398233163</v>
      </c>
      <c r="L391" s="4">
        <v>7.2758819648316196E-3</v>
      </c>
      <c r="M391" s="4">
        <v>7.27896491646946E-3</v>
      </c>
      <c r="N391" s="4">
        <v>7.2730793258104004E-3</v>
      </c>
      <c r="O391" s="4">
        <v>7.2836028419518799E-3</v>
      </c>
      <c r="P391" s="4">
        <v>7.2805597426934699E-3</v>
      </c>
      <c r="Q391" s="4">
        <v>7.2783124064698399E-3</v>
      </c>
      <c r="R391" s="4">
        <v>7.2818144978001199E-3</v>
      </c>
      <c r="S391" s="4">
        <v>7.2719592039417703E-3</v>
      </c>
      <c r="T391" s="4">
        <v>7.2708648703934996E-3</v>
      </c>
      <c r="U391" s="4">
        <v>7.2780490900029799E-3</v>
      </c>
      <c r="V391" s="13">
        <v>0.167441744757999</v>
      </c>
      <c r="W391" s="13">
        <v>1.2158844423015999E-7</v>
      </c>
      <c r="X391" s="13">
        <v>5.2959241107745801E-5</v>
      </c>
      <c r="Y391" s="13">
        <v>5.3092988396399E-5</v>
      </c>
      <c r="Z391" s="13">
        <v>7.2864935597582899E-3</v>
      </c>
      <c r="AA391" s="13">
        <v>22.979742366444</v>
      </c>
      <c r="AB391" s="13">
        <v>0</v>
      </c>
      <c r="AC391" s="2" t="s">
        <v>1</v>
      </c>
      <c r="AD391" s="38" t="s">
        <v>381</v>
      </c>
    </row>
    <row r="392" spans="1:30" x14ac:dyDescent="0.2">
      <c r="A392" s="5" t="s">
        <v>62</v>
      </c>
      <c r="B392" s="37">
        <v>-0.25869783046165001</v>
      </c>
      <c r="C392" s="37">
        <v>-0.25509816816445302</v>
      </c>
      <c r="D392" s="37">
        <v>-0.25693900397741798</v>
      </c>
      <c r="E392" s="37">
        <v>-0.25396334396608</v>
      </c>
      <c r="F392" s="37">
        <v>-0.25839952305050101</v>
      </c>
      <c r="G392" s="37">
        <v>-0.25582371129408299</v>
      </c>
      <c r="H392" s="37">
        <v>-0.25858367637110002</v>
      </c>
      <c r="I392" s="37">
        <v>-0.25792923582502197</v>
      </c>
      <c r="J392" s="37">
        <v>-0.25721835310510399</v>
      </c>
      <c r="K392" s="37">
        <v>-0.26016542857798303</v>
      </c>
      <c r="L392" s="4">
        <v>0.102011783084188</v>
      </c>
      <c r="M392" s="4">
        <v>0.10201086885711801</v>
      </c>
      <c r="N392" s="4">
        <v>0.102012161197529</v>
      </c>
      <c r="O392" s="4">
        <v>0.102071231663169</v>
      </c>
      <c r="P392" s="4">
        <v>0.102042731652987</v>
      </c>
      <c r="Q392" s="4">
        <v>0.102086835989289</v>
      </c>
      <c r="R392" s="4">
        <v>0.102094668813551</v>
      </c>
      <c r="S392" s="4">
        <v>0.10206418503959599</v>
      </c>
      <c r="T392" s="4">
        <v>0.102091954746684</v>
      </c>
      <c r="U392" s="4">
        <v>0.10198715491421501</v>
      </c>
      <c r="V392" s="13">
        <v>-0.25728182747933898</v>
      </c>
      <c r="W392" s="13">
        <v>3.5235302028290698E-6</v>
      </c>
      <c r="X392" s="13">
        <v>1.04136646043375E-2</v>
      </c>
      <c r="Y392" s="13">
        <v>1.0417540487560601E-2</v>
      </c>
      <c r="Z392" s="13">
        <v>0.102066353356827</v>
      </c>
      <c r="AA392" s="13">
        <v>-2.5207310638391802</v>
      </c>
      <c r="AB392" s="13">
        <v>1.171E-2</v>
      </c>
      <c r="AC392" s="2" t="s">
        <v>22</v>
      </c>
      <c r="AD392" s="38" t="s">
        <v>444</v>
      </c>
    </row>
    <row r="393" spans="1:30" x14ac:dyDescent="0.2">
      <c r="A393" s="5" t="s">
        <v>63</v>
      </c>
      <c r="B393" s="37">
        <v>0.51206175237548401</v>
      </c>
      <c r="C393" s="37">
        <v>0.51681398126358902</v>
      </c>
      <c r="D393" s="37">
        <v>0.50847084256297503</v>
      </c>
      <c r="E393" s="37">
        <v>0.51987790873381801</v>
      </c>
      <c r="F393" s="37">
        <v>0.52003532994171597</v>
      </c>
      <c r="G393" s="37">
        <v>0.53033193137060797</v>
      </c>
      <c r="H393" s="37">
        <v>0.52154674162555603</v>
      </c>
      <c r="I393" s="37">
        <v>0.50712246971673303</v>
      </c>
      <c r="J393" s="37">
        <v>0.50710619467485296</v>
      </c>
      <c r="K393" s="37">
        <v>0.51480683507518599</v>
      </c>
      <c r="L393" s="4">
        <v>7.7822796192679206E-2</v>
      </c>
      <c r="M393" s="4">
        <v>7.7800914938509602E-2</v>
      </c>
      <c r="N393" s="4">
        <v>7.7699061159648697E-2</v>
      </c>
      <c r="O393" s="4">
        <v>7.7720142682266499E-2</v>
      </c>
      <c r="P393" s="4">
        <v>7.7779324587441301E-2</v>
      </c>
      <c r="Q393" s="4">
        <v>7.7700995419187402E-2</v>
      </c>
      <c r="R393" s="4">
        <v>7.7710246647997194E-2</v>
      </c>
      <c r="S393" s="4">
        <v>7.7703251466525305E-2</v>
      </c>
      <c r="T393" s="4">
        <v>7.7673896724190103E-2</v>
      </c>
      <c r="U393" s="4">
        <v>7.7830620059496897E-2</v>
      </c>
      <c r="V393" s="13">
        <v>0.51581739873405197</v>
      </c>
      <c r="W393" s="13">
        <v>5.5483751369590499E-5</v>
      </c>
      <c r="X393" s="13">
        <v>6.04415200522989E-3</v>
      </c>
      <c r="Y393" s="13">
        <v>6.1051841317364399E-3</v>
      </c>
      <c r="Z393" s="13">
        <v>7.8135677713426402E-2</v>
      </c>
      <c r="AA393" s="13">
        <v>6.6015604372932604</v>
      </c>
      <c r="AB393" s="13">
        <v>0</v>
      </c>
      <c r="AC393" s="2" t="s">
        <v>1</v>
      </c>
      <c r="AD393" s="38" t="s">
        <v>507</v>
      </c>
    </row>
    <row r="394" spans="1:30" x14ac:dyDescent="0.2">
      <c r="A394" s="5" t="s">
        <v>64</v>
      </c>
      <c r="B394" s="37">
        <v>5.8423403461074198E-2</v>
      </c>
      <c r="C394" s="37">
        <v>5.9116695374467197E-2</v>
      </c>
      <c r="D394" s="37">
        <v>5.5872704064404803E-2</v>
      </c>
      <c r="E394" s="37">
        <v>6.3338599174126195E-2</v>
      </c>
      <c r="F394" s="37">
        <v>6.18108302009115E-2</v>
      </c>
      <c r="G394" s="37">
        <v>6.9101590134158702E-2</v>
      </c>
      <c r="H394" s="37">
        <v>6.6137290205740398E-2</v>
      </c>
      <c r="I394" s="37">
        <v>5.6726084022445299E-2</v>
      </c>
      <c r="J394" s="37">
        <v>5.8142285620038002E-2</v>
      </c>
      <c r="K394" s="37">
        <v>5.9010834488459299E-2</v>
      </c>
      <c r="L394" s="4">
        <v>7.4303197861099901E-2</v>
      </c>
      <c r="M394" s="4">
        <v>7.4292669466487493E-2</v>
      </c>
      <c r="N394" s="4">
        <v>7.4254752560338394E-2</v>
      </c>
      <c r="O394" s="4">
        <v>7.43206792851967E-2</v>
      </c>
      <c r="P394" s="4">
        <v>7.4300760152056597E-2</v>
      </c>
      <c r="Q394" s="4">
        <v>7.4318537768204906E-2</v>
      </c>
      <c r="R394" s="4">
        <v>7.4300845421304704E-2</v>
      </c>
      <c r="S394" s="4">
        <v>7.4311925015607197E-2</v>
      </c>
      <c r="T394" s="4">
        <v>7.4294475694130099E-2</v>
      </c>
      <c r="U394" s="4">
        <v>7.4303617223912793E-2</v>
      </c>
      <c r="V394" s="13">
        <v>6.0768031674582501E-2</v>
      </c>
      <c r="W394" s="13">
        <v>1.82756033747699E-5</v>
      </c>
      <c r="X394" s="13">
        <v>5.5205120092299501E-3</v>
      </c>
      <c r="Y394" s="13">
        <v>5.5406151729422001E-3</v>
      </c>
      <c r="Z394" s="13">
        <v>7.4435308644098405E-2</v>
      </c>
      <c r="AA394" s="13">
        <v>0.816387179438404</v>
      </c>
      <c r="AB394" s="13">
        <v>0.41427999999999998</v>
      </c>
      <c r="AC394" s="2"/>
      <c r="AD394" s="38" t="s">
        <v>875</v>
      </c>
    </row>
    <row r="395" spans="1:30" x14ac:dyDescent="0.2">
      <c r="A395" s="2" t="s">
        <v>20</v>
      </c>
      <c r="B395" s="37" t="s">
        <v>68</v>
      </c>
      <c r="C395" s="37" t="s">
        <v>69</v>
      </c>
      <c r="D395" s="37" t="s">
        <v>70</v>
      </c>
      <c r="E395" s="37" t="s">
        <v>71</v>
      </c>
      <c r="F395" s="37" t="s">
        <v>72</v>
      </c>
      <c r="G395" s="37" t="s">
        <v>73</v>
      </c>
      <c r="H395" s="37" t="s">
        <v>74</v>
      </c>
      <c r="I395" s="37" t="s">
        <v>75</v>
      </c>
      <c r="J395" s="37" t="s">
        <v>76</v>
      </c>
      <c r="K395" s="37" t="s">
        <v>77</v>
      </c>
      <c r="L395" s="4" t="s">
        <v>78</v>
      </c>
      <c r="M395" s="4" t="s">
        <v>79</v>
      </c>
      <c r="N395" s="4" t="s">
        <v>80</v>
      </c>
      <c r="O395" s="4" t="s">
        <v>81</v>
      </c>
      <c r="P395" s="4" t="s">
        <v>82</v>
      </c>
      <c r="Q395" s="4" t="s">
        <v>83</v>
      </c>
      <c r="R395" s="4" t="s">
        <v>84</v>
      </c>
      <c r="S395" s="4" t="s">
        <v>85</v>
      </c>
      <c r="T395" s="4" t="s">
        <v>86</v>
      </c>
      <c r="U395" s="4" t="s">
        <v>87</v>
      </c>
      <c r="V395" s="13" t="s">
        <v>88</v>
      </c>
      <c r="W395" s="28" t="s">
        <v>89</v>
      </c>
      <c r="X395" s="31" t="s">
        <v>106</v>
      </c>
    </row>
    <row r="396" spans="1:30" x14ac:dyDescent="0.2">
      <c r="A396" s="5" t="s">
        <v>309</v>
      </c>
      <c r="B396" s="37">
        <v>0.171358622784785</v>
      </c>
      <c r="C396" s="37">
        <v>0.18635483295357699</v>
      </c>
      <c r="D396" s="37">
        <v>0.178978111285191</v>
      </c>
      <c r="E396" s="37">
        <v>0.17502361119235099</v>
      </c>
      <c r="F396" s="37">
        <v>0.18001144903445199</v>
      </c>
      <c r="G396" s="37">
        <v>0.17553279072080999</v>
      </c>
      <c r="H396" s="37">
        <v>0.17663655641801701</v>
      </c>
      <c r="I396" s="37">
        <v>0.17448590145993301</v>
      </c>
      <c r="J396" s="37">
        <v>0.17269687514948701</v>
      </c>
      <c r="K396" s="37">
        <v>0.181649028145456</v>
      </c>
      <c r="L396" s="4">
        <v>0.41395485597439902</v>
      </c>
      <c r="M396" s="4">
        <v>0.43168835165380298</v>
      </c>
      <c r="N396" s="4">
        <v>0.42305804718169698</v>
      </c>
      <c r="O396" s="4">
        <v>0.41835823308780701</v>
      </c>
      <c r="P396" s="4">
        <v>0.424277561313878</v>
      </c>
      <c r="Q396" s="4">
        <v>0.418966336023326</v>
      </c>
      <c r="R396" s="4">
        <v>0.42028152043364603</v>
      </c>
      <c r="S396" s="4">
        <v>0.41771509604027202</v>
      </c>
      <c r="T396" s="4">
        <v>0.415568135387552</v>
      </c>
      <c r="U396" s="4">
        <v>0.42620303629309803</v>
      </c>
      <c r="V396" s="13">
        <v>0.17727277791440599</v>
      </c>
      <c r="W396" s="28">
        <v>0.42100711733894802</v>
      </c>
      <c r="X396" s="31" t="s">
        <v>876</v>
      </c>
    </row>
    <row r="397" spans="1:30" x14ac:dyDescent="0.2">
      <c r="A397" s="5" t="s">
        <v>169</v>
      </c>
      <c r="B397" s="37">
        <v>1.15502727757094E-2</v>
      </c>
      <c r="C397" s="37">
        <v>1.5515576781642801E-2</v>
      </c>
      <c r="D397" s="37">
        <v>1.2527821753576999E-2</v>
      </c>
      <c r="E397" s="37">
        <v>1.4218860711197399E-2</v>
      </c>
      <c r="F397" s="37">
        <v>1.7472537467493499E-2</v>
      </c>
      <c r="G397" s="37">
        <v>7.5820715618381898E-3</v>
      </c>
      <c r="H397" s="37">
        <v>1.3855442578610801E-2</v>
      </c>
      <c r="I397" s="37">
        <v>5.7027797159129997E-3</v>
      </c>
      <c r="J397" s="37">
        <v>8.51008397040302E-3</v>
      </c>
      <c r="K397" s="37">
        <v>1.01968557138668E-2</v>
      </c>
      <c r="L397" s="4">
        <v>0.107472195360984</v>
      </c>
      <c r="M397" s="4">
        <v>0.12456153813133</v>
      </c>
      <c r="N397" s="4">
        <v>0.111927752383299</v>
      </c>
      <c r="O397" s="4">
        <v>0.119242864403693</v>
      </c>
      <c r="P397" s="4">
        <v>0.13218372618251301</v>
      </c>
      <c r="Q397" s="4">
        <v>8.70750915120862E-2</v>
      </c>
      <c r="R397" s="4">
        <v>0.117709143988948</v>
      </c>
      <c r="S397" s="4">
        <v>7.5516751227214393E-2</v>
      </c>
      <c r="T397" s="4">
        <v>9.2250116370674706E-2</v>
      </c>
      <c r="U397" s="4">
        <v>0.100979481647842</v>
      </c>
      <c r="V397" s="13">
        <v>1.17132303030252E-2</v>
      </c>
      <c r="W397" s="28">
        <v>0.10689186612085801</v>
      </c>
      <c r="X397" s="31" t="s">
        <v>877</v>
      </c>
    </row>
    <row r="398" spans="1:30" x14ac:dyDescent="0.2">
      <c r="A398" s="5" t="s">
        <v>116</v>
      </c>
      <c r="B398" s="37">
        <v>1.75612532703135E-2</v>
      </c>
      <c r="C398" s="37">
        <v>1.62753515807935E-2</v>
      </c>
      <c r="D398" s="37">
        <v>1.8573295595013702E-2</v>
      </c>
      <c r="E398" s="37">
        <v>1.6264821838948802E-2</v>
      </c>
      <c r="F398" s="37">
        <v>1.76486658725904E-2</v>
      </c>
      <c r="G398" s="37">
        <v>1.7107444833849701E-2</v>
      </c>
      <c r="H398" s="37">
        <v>1.8735069425848801E-2</v>
      </c>
      <c r="I398" s="37">
        <v>1.6923715283880598E-2</v>
      </c>
      <c r="J398" s="37">
        <v>1.6509073134305802E-2</v>
      </c>
      <c r="K398" s="37">
        <v>1.7275406605401299E-2</v>
      </c>
      <c r="L398" s="4">
        <v>0.132518878920377</v>
      </c>
      <c r="M398" s="4">
        <v>0.12757488616806001</v>
      </c>
      <c r="N398" s="4">
        <v>0.13628387870549399</v>
      </c>
      <c r="O398" s="4">
        <v>0.127533610624607</v>
      </c>
      <c r="P398" s="4">
        <v>0.132848281406236</v>
      </c>
      <c r="Q398" s="4">
        <v>0.130795431242264</v>
      </c>
      <c r="R398" s="4">
        <v>0.13687610977029099</v>
      </c>
      <c r="S398" s="4">
        <v>0.13009118065372699</v>
      </c>
      <c r="T398" s="4">
        <v>0.128487638060266</v>
      </c>
      <c r="U398" s="4">
        <v>0.13143594107169199</v>
      </c>
      <c r="V398" s="13">
        <v>1.7287409744094599E-2</v>
      </c>
      <c r="W398" s="28">
        <v>0.131444583662301</v>
      </c>
      <c r="X398" s="31" t="s">
        <v>878</v>
      </c>
    </row>
    <row r="399" spans="1:30" x14ac:dyDescent="0.2">
      <c r="A399" s="5" t="s">
        <v>61</v>
      </c>
      <c r="B399" s="37">
        <v>6.8637793678815201E-2</v>
      </c>
      <c r="C399" s="37">
        <v>7.67354325647258E-2</v>
      </c>
      <c r="D399" s="37">
        <v>7.24891229479383E-2</v>
      </c>
      <c r="E399" s="37">
        <v>7.1585321523765497E-2</v>
      </c>
      <c r="F399" s="37">
        <v>7.9953147592223203E-2</v>
      </c>
      <c r="G399" s="37">
        <v>7.1826208922303E-2</v>
      </c>
      <c r="H399" s="37">
        <v>7.3685447012901806E-2</v>
      </c>
      <c r="I399" s="37">
        <v>6.90831629245936E-2</v>
      </c>
      <c r="J399" s="37">
        <v>6.8227276311892696E-2</v>
      </c>
      <c r="K399" s="37">
        <v>7.9986411321912698E-2</v>
      </c>
      <c r="L399" s="4">
        <v>0.26198815560787297</v>
      </c>
      <c r="M399" s="4">
        <v>0.27701161088432003</v>
      </c>
      <c r="N399" s="4">
        <v>0.26923804142048402</v>
      </c>
      <c r="O399" s="4">
        <v>0.26755433377870302</v>
      </c>
      <c r="P399" s="4">
        <v>0.28275987620633702</v>
      </c>
      <c r="Q399" s="4">
        <v>0.26800412109201399</v>
      </c>
      <c r="R399" s="4">
        <v>0.27145063457819002</v>
      </c>
      <c r="S399" s="4">
        <v>0.262836760984063</v>
      </c>
      <c r="T399" s="4">
        <v>0.26120351512162399</v>
      </c>
      <c r="U399" s="4">
        <v>0.28281868983840602</v>
      </c>
      <c r="V399" s="13">
        <v>7.3220932480107206E-2</v>
      </c>
      <c r="W399" s="28">
        <v>0.27048657395120101</v>
      </c>
      <c r="X399" s="31" t="s">
        <v>879</v>
      </c>
    </row>
    <row r="400" spans="1:30" x14ac:dyDescent="0.2">
      <c r="A400" s="12" t="s">
        <v>21</v>
      </c>
      <c r="B400" s="14">
        <v>13975.24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30"/>
      <c r="X400" s="6"/>
      <c r="Y400" s="6"/>
      <c r="Z400" s="6"/>
      <c r="AA400" s="6"/>
      <c r="AB400" s="6"/>
      <c r="AC400" s="6"/>
      <c r="AD400" s="6"/>
    </row>
    <row r="403" spans="1:30" s="3" customFormat="1" ht="60.75" customHeight="1" x14ac:dyDescent="0.2">
      <c r="A403" s="1" t="s">
        <v>868</v>
      </c>
      <c r="B403" s="39" t="s">
        <v>28</v>
      </c>
      <c r="C403" s="39" t="s">
        <v>29</v>
      </c>
      <c r="D403" s="39" t="s">
        <v>30</v>
      </c>
      <c r="E403" s="39" t="s">
        <v>31</v>
      </c>
      <c r="F403" s="39" t="s">
        <v>32</v>
      </c>
      <c r="G403" s="39" t="s">
        <v>33</v>
      </c>
      <c r="H403" s="39" t="s">
        <v>34</v>
      </c>
      <c r="I403" s="39" t="s">
        <v>35</v>
      </c>
      <c r="J403" s="39" t="s">
        <v>36</v>
      </c>
      <c r="K403" s="39" t="s">
        <v>37</v>
      </c>
      <c r="L403" s="15" t="s">
        <v>38</v>
      </c>
      <c r="M403" s="15" t="s">
        <v>39</v>
      </c>
      <c r="N403" s="15" t="s">
        <v>40</v>
      </c>
      <c r="O403" s="15" t="s">
        <v>41</v>
      </c>
      <c r="P403" s="15" t="s">
        <v>42</v>
      </c>
      <c r="Q403" s="15" t="s">
        <v>43</v>
      </c>
      <c r="R403" s="15" t="s">
        <v>44</v>
      </c>
      <c r="S403" s="15" t="s">
        <v>45</v>
      </c>
      <c r="T403" s="15" t="s">
        <v>46</v>
      </c>
      <c r="U403" s="15" t="s">
        <v>47</v>
      </c>
      <c r="V403" s="16" t="s">
        <v>48</v>
      </c>
      <c r="W403" s="16" t="s">
        <v>49</v>
      </c>
      <c r="X403" s="16" t="s">
        <v>50</v>
      </c>
      <c r="Y403" s="16" t="s">
        <v>51</v>
      </c>
      <c r="Z403" s="16" t="s">
        <v>52</v>
      </c>
      <c r="AA403" s="16" t="s">
        <v>158</v>
      </c>
      <c r="AB403" s="16" t="s">
        <v>53</v>
      </c>
      <c r="AC403" s="15" t="s">
        <v>105</v>
      </c>
      <c r="AD403" s="40" t="s">
        <v>106</v>
      </c>
    </row>
    <row r="404" spans="1:30" x14ac:dyDescent="0.2">
      <c r="A404" s="2" t="s">
        <v>17</v>
      </c>
      <c r="V404" s="13"/>
      <c r="W404" s="13"/>
      <c r="X404" s="13"/>
      <c r="Y404" s="13"/>
      <c r="Z404" s="13"/>
      <c r="AA404" s="13"/>
      <c r="AB404" s="13"/>
      <c r="AC404" s="2"/>
      <c r="AD404" s="38"/>
    </row>
    <row r="405" spans="1:30" x14ac:dyDescent="0.2">
      <c r="A405" s="5" t="s">
        <v>27</v>
      </c>
      <c r="B405" s="37">
        <v>0.31909638629794401</v>
      </c>
      <c r="C405" s="37">
        <v>0.32178093321064999</v>
      </c>
      <c r="D405" s="37">
        <v>0.32257908581550199</v>
      </c>
      <c r="E405" s="37">
        <v>0.296936731646469</v>
      </c>
      <c r="F405" s="37">
        <v>0.29166549605226</v>
      </c>
      <c r="G405" s="37">
        <v>0.28163574325107898</v>
      </c>
      <c r="H405" s="37">
        <v>0.29847812453081102</v>
      </c>
      <c r="I405" s="37">
        <v>0.32761245299192199</v>
      </c>
      <c r="J405" s="37">
        <v>0.33100640712957202</v>
      </c>
      <c r="K405" s="37">
        <v>0.29892113913680701</v>
      </c>
      <c r="L405" s="4">
        <v>0.21950328090712401</v>
      </c>
      <c r="M405" s="4">
        <v>0.22076096808131701</v>
      </c>
      <c r="N405" s="4">
        <v>0.219834581039552</v>
      </c>
      <c r="O405" s="4">
        <v>0.219400550194009</v>
      </c>
      <c r="P405" s="4">
        <v>0.220016477895361</v>
      </c>
      <c r="Q405" s="4">
        <v>0.21995994766010701</v>
      </c>
      <c r="R405" s="4">
        <v>0.220054582393794</v>
      </c>
      <c r="S405" s="4">
        <v>0.21957518601097401</v>
      </c>
      <c r="T405" s="4">
        <v>0.22007003851467599</v>
      </c>
      <c r="U405" s="4">
        <v>0.22010336484081</v>
      </c>
      <c r="V405" s="13">
        <v>0.30897125000630199</v>
      </c>
      <c r="W405" s="13">
        <v>2.9860902829976599E-4</v>
      </c>
      <c r="X405" s="13">
        <v>4.8368416353393701E-2</v>
      </c>
      <c r="Y405" s="13">
        <v>4.86968862845234E-2</v>
      </c>
      <c r="Z405" s="13">
        <v>0.22067370999854799</v>
      </c>
      <c r="AA405" s="13">
        <v>1.4001271379736799</v>
      </c>
      <c r="AB405" s="13">
        <v>0.16148000000000001</v>
      </c>
      <c r="AC405" s="2"/>
      <c r="AD405" s="38" t="s">
        <v>770</v>
      </c>
    </row>
    <row r="406" spans="1:30" x14ac:dyDescent="0.2">
      <c r="A406" s="5" t="s">
        <v>165</v>
      </c>
      <c r="B406" s="37">
        <v>1.58099891045923E-2</v>
      </c>
      <c r="C406" s="37">
        <v>2.5319323732877201E-2</v>
      </c>
      <c r="D406" s="37">
        <v>3.1073243997951701E-2</v>
      </c>
      <c r="E406" s="37">
        <v>1.1210270949246599E-2</v>
      </c>
      <c r="F406" s="37">
        <v>6.2367503699244401E-3</v>
      </c>
      <c r="G406" s="37">
        <v>-2.1080361095456201E-2</v>
      </c>
      <c r="H406" s="37">
        <v>-2.9099578207637099E-3</v>
      </c>
      <c r="I406" s="37">
        <v>1.7141985704589399E-2</v>
      </c>
      <c r="J406" s="37">
        <v>3.0057735862644801E-2</v>
      </c>
      <c r="K406" s="37">
        <v>1.22812463430347E-2</v>
      </c>
      <c r="L406" s="4">
        <v>3.37637527354374E-2</v>
      </c>
      <c r="M406" s="4">
        <v>3.5881855021291403E-2</v>
      </c>
      <c r="N406" s="4">
        <v>3.4380579723704202E-2</v>
      </c>
      <c r="O406" s="4">
        <v>3.56050592490409E-2</v>
      </c>
      <c r="P406" s="4">
        <v>3.6949005462568602E-2</v>
      </c>
      <c r="Q406" s="4">
        <v>3.1809537609540799E-2</v>
      </c>
      <c r="R406" s="4">
        <v>3.5218682157780901E-2</v>
      </c>
      <c r="S406" s="4">
        <v>3.0374928747073999E-2</v>
      </c>
      <c r="T406" s="4">
        <v>3.2468759069536703E-2</v>
      </c>
      <c r="U406" s="4">
        <v>3.3470361884182898E-2</v>
      </c>
      <c r="V406" s="13">
        <v>1.25140227148641E-2</v>
      </c>
      <c r="W406" s="13">
        <v>2.50680404049039E-4</v>
      </c>
      <c r="X406" s="13">
        <v>1.1591796021914499E-3</v>
      </c>
      <c r="Y406" s="13">
        <v>1.4349280466454E-3</v>
      </c>
      <c r="Z406" s="13">
        <v>3.7880444118903803E-2</v>
      </c>
      <c r="AA406" s="13">
        <v>0.33035575495323</v>
      </c>
      <c r="AB406" s="13">
        <v>0.74112999999999996</v>
      </c>
      <c r="AC406" s="2"/>
      <c r="AD406" s="38" t="s">
        <v>771</v>
      </c>
    </row>
    <row r="407" spans="1:30" x14ac:dyDescent="0.2">
      <c r="A407" s="5" t="s">
        <v>55</v>
      </c>
      <c r="B407" s="37">
        <v>0.37770610601336602</v>
      </c>
      <c r="C407" s="37">
        <v>0.37664250159773599</v>
      </c>
      <c r="D407" s="37">
        <v>0.37709401086230498</v>
      </c>
      <c r="E407" s="37">
        <v>0.378254043833401</v>
      </c>
      <c r="F407" s="37">
        <v>0.378215459138807</v>
      </c>
      <c r="G407" s="37">
        <v>0.38208786255935701</v>
      </c>
      <c r="H407" s="37">
        <v>0.37862797474348903</v>
      </c>
      <c r="I407" s="37">
        <v>0.37648442496020601</v>
      </c>
      <c r="J407" s="37">
        <v>0.37442346834761397</v>
      </c>
      <c r="K407" s="37">
        <v>0.37647139797573198</v>
      </c>
      <c r="L407" s="4">
        <v>5.21093160791119E-2</v>
      </c>
      <c r="M407" s="4">
        <v>5.2152501068488101E-2</v>
      </c>
      <c r="N407" s="4">
        <v>5.21145697376924E-2</v>
      </c>
      <c r="O407" s="4">
        <v>5.2108653647198903E-2</v>
      </c>
      <c r="P407" s="4">
        <v>5.2115751851930403E-2</v>
      </c>
      <c r="Q407" s="4">
        <v>5.2127787507440203E-2</v>
      </c>
      <c r="R407" s="4">
        <v>5.2124148476674001E-2</v>
      </c>
      <c r="S407" s="4">
        <v>5.21330576493872E-2</v>
      </c>
      <c r="T407" s="4">
        <v>5.2140982065079E-2</v>
      </c>
      <c r="U407" s="4">
        <v>5.21423664856452E-2</v>
      </c>
      <c r="V407" s="13">
        <v>0.37760072500320102</v>
      </c>
      <c r="W407" s="13">
        <v>3.97743229747356E-6</v>
      </c>
      <c r="X407" s="13">
        <v>2.7172153123039698E-3</v>
      </c>
      <c r="Y407" s="13">
        <v>2.7215904878311898E-3</v>
      </c>
      <c r="Z407" s="13">
        <v>5.2168865119256599E-2</v>
      </c>
      <c r="AA407" s="13">
        <v>7.2380475239401196</v>
      </c>
      <c r="AB407" s="13">
        <v>0</v>
      </c>
      <c r="AC407" s="2" t="s">
        <v>1</v>
      </c>
      <c r="AD407" s="38" t="s">
        <v>339</v>
      </c>
    </row>
    <row r="408" spans="1:30" x14ac:dyDescent="0.2">
      <c r="A408" s="5" t="s">
        <v>56</v>
      </c>
      <c r="B408" s="37">
        <v>-0.29691223598377098</v>
      </c>
      <c r="C408" s="37">
        <v>-0.30149306085154798</v>
      </c>
      <c r="D408" s="37">
        <v>-0.29728825204933901</v>
      </c>
      <c r="E408" s="37">
        <v>-0.30125217476092198</v>
      </c>
      <c r="F408" s="37">
        <v>-0.29694190091999401</v>
      </c>
      <c r="G408" s="37">
        <v>-0.30498710813812202</v>
      </c>
      <c r="H408" s="37">
        <v>-0.30324123646680901</v>
      </c>
      <c r="I408" s="37">
        <v>-0.29729604147826899</v>
      </c>
      <c r="J408" s="37">
        <v>-0.29825021818185099</v>
      </c>
      <c r="K408" s="37">
        <v>-0.29783027025331599</v>
      </c>
      <c r="L408" s="4">
        <v>5.1416290680394001E-2</v>
      </c>
      <c r="M408" s="4">
        <v>5.1480469515682699E-2</v>
      </c>
      <c r="N408" s="4">
        <v>5.1428947503220801E-2</v>
      </c>
      <c r="O408" s="4">
        <v>5.14436533821684E-2</v>
      </c>
      <c r="P408" s="4">
        <v>5.1458982944201898E-2</v>
      </c>
      <c r="Q408" s="4">
        <v>5.1427223965860303E-2</v>
      </c>
      <c r="R408" s="4">
        <v>5.14519214948473E-2</v>
      </c>
      <c r="S408" s="4">
        <v>5.1439901927181897E-2</v>
      </c>
      <c r="T408" s="4">
        <v>5.1402696818823999E-2</v>
      </c>
      <c r="U408" s="4">
        <v>5.1437804807348102E-2</v>
      </c>
      <c r="V408" s="13">
        <v>-0.29954924990839399</v>
      </c>
      <c r="W408" s="13">
        <v>8.7181073472843702E-6</v>
      </c>
      <c r="X408" s="13">
        <v>2.64594948334029E-3</v>
      </c>
      <c r="Y408" s="13">
        <v>2.6555394014223001E-3</v>
      </c>
      <c r="Z408" s="13">
        <v>5.1531926040293698E-2</v>
      </c>
      <c r="AA408" s="13">
        <v>-5.8128867466388003</v>
      </c>
      <c r="AB408" s="13">
        <v>0</v>
      </c>
      <c r="AC408" s="2" t="s">
        <v>1</v>
      </c>
      <c r="AD408" s="38" t="s">
        <v>772</v>
      </c>
    </row>
    <row r="409" spans="1:30" x14ac:dyDescent="0.2">
      <c r="A409" s="5" t="s">
        <v>57</v>
      </c>
      <c r="B409" s="37">
        <v>0.13855724253405399</v>
      </c>
      <c r="C409" s="37">
        <v>0.135532741012725</v>
      </c>
      <c r="D409" s="37">
        <v>0.138758961681479</v>
      </c>
      <c r="E409" s="37">
        <v>0.139184610455549</v>
      </c>
      <c r="F409" s="37">
        <v>0.144302043655126</v>
      </c>
      <c r="G409" s="37">
        <v>0.14044612372815801</v>
      </c>
      <c r="H409" s="37">
        <v>0.144641333988381</v>
      </c>
      <c r="I409" s="37">
        <v>0.13651145021066899</v>
      </c>
      <c r="J409" s="37">
        <v>0.13802360710587999</v>
      </c>
      <c r="K409" s="37">
        <v>0.139348261464013</v>
      </c>
      <c r="L409" s="4">
        <v>5.9803786592377998E-2</v>
      </c>
      <c r="M409" s="4">
        <v>5.9428771441085E-2</v>
      </c>
      <c r="N409" s="4">
        <v>6.01214175657203E-2</v>
      </c>
      <c r="O409" s="4">
        <v>5.9544065302041801E-2</v>
      </c>
      <c r="P409" s="4">
        <v>5.9972358417882198E-2</v>
      </c>
      <c r="Q409" s="4">
        <v>6.0007941069025801E-2</v>
      </c>
      <c r="R409" s="4">
        <v>6.0449134373016397E-2</v>
      </c>
      <c r="S409" s="4">
        <v>5.9879666693232102E-2</v>
      </c>
      <c r="T409" s="4">
        <v>5.9706638244968101E-2</v>
      </c>
      <c r="U409" s="4">
        <v>5.9833460213533002E-2</v>
      </c>
      <c r="V409" s="13">
        <v>0.13953063758360301</v>
      </c>
      <c r="W409" s="13">
        <v>8.7543818011008206E-6</v>
      </c>
      <c r="X409" s="13">
        <v>3.5850587035515E-3</v>
      </c>
      <c r="Y409" s="13">
        <v>3.5946885235327102E-3</v>
      </c>
      <c r="Z409" s="13">
        <v>5.9955721357787997E-2</v>
      </c>
      <c r="AA409" s="13">
        <v>2.3272280680429001</v>
      </c>
      <c r="AB409" s="13">
        <v>1.9949999999999999E-2</v>
      </c>
      <c r="AC409" s="2" t="s">
        <v>22</v>
      </c>
      <c r="AD409" s="38" t="s">
        <v>773</v>
      </c>
    </row>
    <row r="410" spans="1:30" x14ac:dyDescent="0.2">
      <c r="A410" s="5" t="s">
        <v>58</v>
      </c>
      <c r="B410" s="37">
        <v>0.43062907685852297</v>
      </c>
      <c r="C410" s="37">
        <v>0.43725379198859299</v>
      </c>
      <c r="D410" s="37">
        <v>0.434840203893404</v>
      </c>
      <c r="E410" s="37">
        <v>0.45022191498997699</v>
      </c>
      <c r="F410" s="37">
        <v>0.45559674685149398</v>
      </c>
      <c r="G410" s="37">
        <v>0.46270276083348699</v>
      </c>
      <c r="H410" s="37">
        <v>0.44827084697851699</v>
      </c>
      <c r="I410" s="37">
        <v>0.43339651089564601</v>
      </c>
      <c r="J410" s="37">
        <v>0.42200672080280499</v>
      </c>
      <c r="K410" s="37">
        <v>0.45551663935777498</v>
      </c>
      <c r="L410" s="4">
        <v>0.19675771393324901</v>
      </c>
      <c r="M410" s="4">
        <v>0.196755488272912</v>
      </c>
      <c r="N410" s="4">
        <v>0.19648527569429799</v>
      </c>
      <c r="O410" s="4">
        <v>0.19655616816388499</v>
      </c>
      <c r="P410" s="4">
        <v>0.19682409013747501</v>
      </c>
      <c r="Q410" s="4">
        <v>0.19711493159625201</v>
      </c>
      <c r="R410" s="4">
        <v>0.197158470214195</v>
      </c>
      <c r="S410" s="4">
        <v>0.196568115901637</v>
      </c>
      <c r="T410" s="4">
        <v>0.19723510701604799</v>
      </c>
      <c r="U410" s="4">
        <v>0.19649955876210501</v>
      </c>
      <c r="V410" s="13">
        <v>0.44304352134502201</v>
      </c>
      <c r="W410" s="13">
        <v>1.7433863469402499E-4</v>
      </c>
      <c r="X410" s="13">
        <v>3.8728538028197902E-2</v>
      </c>
      <c r="Y410" s="13">
        <v>3.8920310526361301E-2</v>
      </c>
      <c r="Z410" s="13">
        <v>0.19728231174223701</v>
      </c>
      <c r="AA410" s="13">
        <v>2.2457336262558001</v>
      </c>
      <c r="AB410" s="13">
        <v>2.4719999999999999E-2</v>
      </c>
      <c r="AC410" s="2" t="s">
        <v>22</v>
      </c>
      <c r="AD410" s="38" t="s">
        <v>471</v>
      </c>
    </row>
    <row r="411" spans="1:30" x14ac:dyDescent="0.2">
      <c r="A411" s="5" t="s">
        <v>59</v>
      </c>
      <c r="B411" s="37">
        <v>4.2785737200282399E-2</v>
      </c>
      <c r="C411" s="37">
        <v>4.9237264331026799E-2</v>
      </c>
      <c r="D411" s="37">
        <v>5.1148431318296397E-2</v>
      </c>
      <c r="E411" s="37">
        <v>5.52050156431102E-2</v>
      </c>
      <c r="F411" s="37">
        <v>6.2211922554933102E-2</v>
      </c>
      <c r="G411" s="37">
        <v>5.8157566886970401E-2</v>
      </c>
      <c r="H411" s="37">
        <v>4.84812791333833E-2</v>
      </c>
      <c r="I411" s="37">
        <v>4.6028512925146703E-2</v>
      </c>
      <c r="J411" s="37">
        <v>3.52114146070545E-2</v>
      </c>
      <c r="K411" s="37">
        <v>6.6984466863861294E-2</v>
      </c>
      <c r="L411" s="4">
        <v>0.19386705548821501</v>
      </c>
      <c r="M411" s="4">
        <v>0.19372359555867499</v>
      </c>
      <c r="N411" s="4">
        <v>0.19356985764746601</v>
      </c>
      <c r="O411" s="4">
        <v>0.193649248283634</v>
      </c>
      <c r="P411" s="4">
        <v>0.19382499431624201</v>
      </c>
      <c r="Q411" s="4">
        <v>0.19408453697474301</v>
      </c>
      <c r="R411" s="4">
        <v>0.19416990476711901</v>
      </c>
      <c r="S411" s="4">
        <v>0.19371925899832501</v>
      </c>
      <c r="T411" s="4">
        <v>0.19422929930462601</v>
      </c>
      <c r="U411" s="4">
        <v>0.193575661247083</v>
      </c>
      <c r="V411" s="13">
        <v>5.1545161146406497E-2</v>
      </c>
      <c r="W411" s="13">
        <v>8.8677083481320399E-5</v>
      </c>
      <c r="X411" s="13">
        <v>3.7574518430446402E-2</v>
      </c>
      <c r="Y411" s="13">
        <v>3.7672063222275801E-2</v>
      </c>
      <c r="Z411" s="13">
        <v>0.194092924194252</v>
      </c>
      <c r="AA411" s="13">
        <v>0.265569501620878</v>
      </c>
      <c r="AB411" s="13">
        <v>0.79056999999999999</v>
      </c>
      <c r="AC411" s="2"/>
      <c r="AD411" s="38" t="s">
        <v>774</v>
      </c>
    </row>
    <row r="412" spans="1:30" x14ac:dyDescent="0.2">
      <c r="A412" s="5" t="s">
        <v>60</v>
      </c>
      <c r="B412" s="37">
        <v>0.10613308834716099</v>
      </c>
      <c r="C412" s="37">
        <v>0.10484219331037101</v>
      </c>
      <c r="D412" s="37">
        <v>0.109414826793942</v>
      </c>
      <c r="E412" s="37">
        <v>0.12277439031927299</v>
      </c>
      <c r="F412" s="37">
        <v>0.12646555917986699</v>
      </c>
      <c r="G412" s="37">
        <v>0.132623929433932</v>
      </c>
      <c r="H412" s="37">
        <v>0.123755593959555</v>
      </c>
      <c r="I412" s="37">
        <v>0.113912850347699</v>
      </c>
      <c r="J412" s="37">
        <v>0.106554188305686</v>
      </c>
      <c r="K412" s="37">
        <v>0.128468620184472</v>
      </c>
      <c r="L412" s="4">
        <v>0.207864982530163</v>
      </c>
      <c r="M412" s="4">
        <v>0.20774649314612201</v>
      </c>
      <c r="N412" s="4">
        <v>0.207540091099368</v>
      </c>
      <c r="O412" s="4">
        <v>0.207771435980076</v>
      </c>
      <c r="P412" s="4">
        <v>0.20784840464573201</v>
      </c>
      <c r="Q412" s="4">
        <v>0.208157357298937</v>
      </c>
      <c r="R412" s="4">
        <v>0.20828627438148301</v>
      </c>
      <c r="S412" s="4">
        <v>0.20771174836391901</v>
      </c>
      <c r="T412" s="4">
        <v>0.20836389505442601</v>
      </c>
      <c r="U412" s="4">
        <v>0.20756477113783101</v>
      </c>
      <c r="V412" s="13">
        <v>0.117494524018196</v>
      </c>
      <c r="W412" s="13">
        <v>1.09316853734149E-4</v>
      </c>
      <c r="X412" s="13">
        <v>4.3216474959485399E-2</v>
      </c>
      <c r="Y412" s="13">
        <v>4.3336723498592897E-2</v>
      </c>
      <c r="Z412" s="13">
        <v>0.20817474270091699</v>
      </c>
      <c r="AA412" s="13">
        <v>0.56440335889834303</v>
      </c>
      <c r="AB412" s="13">
        <v>0.57247999999999999</v>
      </c>
      <c r="AC412" s="2"/>
      <c r="AD412" s="38" t="s">
        <v>775</v>
      </c>
    </row>
    <row r="413" spans="1:30" x14ac:dyDescent="0.2">
      <c r="A413" s="5" t="s">
        <v>61</v>
      </c>
      <c r="B413" s="37">
        <v>0.54540644891979995</v>
      </c>
      <c r="C413" s="37">
        <v>0.54077972176605604</v>
      </c>
      <c r="D413" s="37">
        <v>0.54197535898529403</v>
      </c>
      <c r="E413" s="37">
        <v>0.54693056550767405</v>
      </c>
      <c r="F413" s="37">
        <v>0.546490821796491</v>
      </c>
      <c r="G413" s="37">
        <v>0.55145950019788004</v>
      </c>
      <c r="H413" s="37">
        <v>0.55007837513625701</v>
      </c>
      <c r="I413" s="37">
        <v>0.54350496037456297</v>
      </c>
      <c r="J413" s="37">
        <v>0.54548424227172299</v>
      </c>
      <c r="K413" s="37">
        <v>0.54344853354900802</v>
      </c>
      <c r="L413" s="4">
        <v>6.8745511246632404E-2</v>
      </c>
      <c r="M413" s="4">
        <v>7.0954588587858206E-2</v>
      </c>
      <c r="N413" s="4">
        <v>6.9768161918742203E-2</v>
      </c>
      <c r="O413" s="4">
        <v>6.9558791926272498E-2</v>
      </c>
      <c r="P413" s="4">
        <v>7.1533012420839107E-2</v>
      </c>
      <c r="Q413" s="4">
        <v>6.9452581130902705E-2</v>
      </c>
      <c r="R413" s="4">
        <v>6.9949599157194203E-2</v>
      </c>
      <c r="S413" s="4">
        <v>6.8524895170025205E-2</v>
      </c>
      <c r="T413" s="4">
        <v>6.8649841760835204E-2</v>
      </c>
      <c r="U413" s="4">
        <v>7.1568202883567703E-2</v>
      </c>
      <c r="V413" s="13">
        <v>0.54555585285047403</v>
      </c>
      <c r="W413" s="13">
        <v>1.13751144775034E-5</v>
      </c>
      <c r="X413" s="13">
        <v>4.8830569919826204E-3</v>
      </c>
      <c r="Y413" s="13">
        <v>4.89556961790788E-3</v>
      </c>
      <c r="Z413" s="13">
        <v>6.9968347257226796E-2</v>
      </c>
      <c r="AA413" s="13">
        <v>7.7971807858320696</v>
      </c>
      <c r="AB413" s="13">
        <v>0</v>
      </c>
      <c r="AC413" s="2" t="s">
        <v>1</v>
      </c>
      <c r="AD413" s="38" t="s">
        <v>776</v>
      </c>
    </row>
    <row r="414" spans="1:30" x14ac:dyDescent="0.2">
      <c r="A414" s="5" t="s">
        <v>2</v>
      </c>
      <c r="B414" s="37">
        <v>0.16700286785832</v>
      </c>
      <c r="C414" s="37">
        <v>0.167044238757317</v>
      </c>
      <c r="D414" s="37">
        <v>0.16680397158860899</v>
      </c>
      <c r="E414" s="37">
        <v>0.16734691813508201</v>
      </c>
      <c r="F414" s="37">
        <v>0.16686656919426801</v>
      </c>
      <c r="G414" s="37">
        <v>0.167922084588501</v>
      </c>
      <c r="H414" s="37">
        <v>0.167604600850951</v>
      </c>
      <c r="I414" s="37">
        <v>0.167111057637711</v>
      </c>
      <c r="J414" s="37">
        <v>0.16735722535318701</v>
      </c>
      <c r="K414" s="37">
        <v>0.16729934156238799</v>
      </c>
      <c r="L414" s="4">
        <v>7.2681024084899201E-3</v>
      </c>
      <c r="M414" s="4">
        <v>7.2737697840236804E-3</v>
      </c>
      <c r="N414" s="4">
        <v>7.2659934590574996E-3</v>
      </c>
      <c r="O414" s="4">
        <v>7.2759451319309399E-3</v>
      </c>
      <c r="P414" s="4">
        <v>7.27330645524666E-3</v>
      </c>
      <c r="Q414" s="4">
        <v>7.2706893405180802E-3</v>
      </c>
      <c r="R414" s="4">
        <v>7.27369768785223E-3</v>
      </c>
      <c r="S414" s="4">
        <v>7.2653084620125704E-3</v>
      </c>
      <c r="T414" s="4">
        <v>7.2643393138064703E-3</v>
      </c>
      <c r="U414" s="4">
        <v>7.2712202320151199E-3</v>
      </c>
      <c r="V414" s="13">
        <v>0.16723588755263299</v>
      </c>
      <c r="W414" s="13">
        <v>1.1860559199728701E-7</v>
      </c>
      <c r="X414" s="13">
        <v>5.2856364271050298E-5</v>
      </c>
      <c r="Y414" s="13">
        <v>5.2986830422247402E-5</v>
      </c>
      <c r="Z414" s="13">
        <v>7.2792053427724801E-3</v>
      </c>
      <c r="AA414" s="13">
        <v>22.974470382083901</v>
      </c>
      <c r="AB414" s="13">
        <v>0</v>
      </c>
      <c r="AC414" s="2" t="s">
        <v>1</v>
      </c>
      <c r="AD414" s="38" t="s">
        <v>381</v>
      </c>
    </row>
    <row r="415" spans="1:30" x14ac:dyDescent="0.2">
      <c r="A415" s="5" t="s">
        <v>62</v>
      </c>
      <c r="B415" s="37">
        <v>-0.25683825912771202</v>
      </c>
      <c r="C415" s="37">
        <v>-0.25347765498664498</v>
      </c>
      <c r="D415" s="37">
        <v>-0.25548635237183698</v>
      </c>
      <c r="E415" s="37">
        <v>-0.25209661699744501</v>
      </c>
      <c r="F415" s="37">
        <v>-0.25686151084193198</v>
      </c>
      <c r="G415" s="37">
        <v>-0.25451133233378997</v>
      </c>
      <c r="H415" s="37">
        <v>-0.25721745714674299</v>
      </c>
      <c r="I415" s="37">
        <v>-0.256470784564853</v>
      </c>
      <c r="J415" s="37">
        <v>-0.25597018183457099</v>
      </c>
      <c r="K415" s="37">
        <v>-0.258800701926932</v>
      </c>
      <c r="L415" s="4">
        <v>0.101998316762121</v>
      </c>
      <c r="M415" s="4">
        <v>0.102011567807604</v>
      </c>
      <c r="N415" s="4">
        <v>0.101999944898781</v>
      </c>
      <c r="O415" s="4">
        <v>0.102064029703905</v>
      </c>
      <c r="P415" s="4">
        <v>0.10204088263301</v>
      </c>
      <c r="Q415" s="4">
        <v>0.102072181457943</v>
      </c>
      <c r="R415" s="4">
        <v>0.102082612908818</v>
      </c>
      <c r="S415" s="4">
        <v>0.102051238228657</v>
      </c>
      <c r="T415" s="4">
        <v>0.10207185292922701</v>
      </c>
      <c r="U415" s="4">
        <v>0.10197630940143</v>
      </c>
      <c r="V415" s="13">
        <v>-0.25577308521324599</v>
      </c>
      <c r="W415" s="13">
        <v>3.8396916717801104E-6</v>
      </c>
      <c r="X415" s="13">
        <v>1.0411528938556701E-2</v>
      </c>
      <c r="Y415" s="13">
        <v>1.04157525993957E-2</v>
      </c>
      <c r="Z415" s="13">
        <v>0.10205759452091601</v>
      </c>
      <c r="AA415" s="13">
        <v>-2.5061641557780101</v>
      </c>
      <c r="AB415" s="13">
        <v>1.2200000000000001E-2</v>
      </c>
      <c r="AC415" s="2" t="s">
        <v>22</v>
      </c>
      <c r="AD415" s="38" t="s">
        <v>777</v>
      </c>
    </row>
    <row r="416" spans="1:30" x14ac:dyDescent="0.2">
      <c r="A416" s="5" t="s">
        <v>63</v>
      </c>
      <c r="B416" s="37">
        <v>0.51457014824870595</v>
      </c>
      <c r="C416" s="37">
        <v>0.51918676693910404</v>
      </c>
      <c r="D416" s="37">
        <v>0.51077366677068503</v>
      </c>
      <c r="E416" s="37">
        <v>0.52236463146503798</v>
      </c>
      <c r="F416" s="37">
        <v>0.52261375731971504</v>
      </c>
      <c r="G416" s="37">
        <v>0.53245402025998001</v>
      </c>
      <c r="H416" s="37">
        <v>0.52409911432316603</v>
      </c>
      <c r="I416" s="37">
        <v>0.509028485946321</v>
      </c>
      <c r="J416" s="37">
        <v>0.50887448439323602</v>
      </c>
      <c r="K416" s="37">
        <v>0.51704877594088305</v>
      </c>
      <c r="L416" s="4">
        <v>7.7809163469906503E-2</v>
      </c>
      <c r="M416" s="4">
        <v>7.7792376662516996E-2</v>
      </c>
      <c r="N416" s="4">
        <v>7.7683274325922105E-2</v>
      </c>
      <c r="O416" s="4">
        <v>7.7703208154630402E-2</v>
      </c>
      <c r="P416" s="4">
        <v>7.7765468680755997E-2</v>
      </c>
      <c r="Q416" s="4">
        <v>7.7689566629332199E-2</v>
      </c>
      <c r="R416" s="4">
        <v>7.7692360516658399E-2</v>
      </c>
      <c r="S416" s="4">
        <v>7.7695405197911294E-2</v>
      </c>
      <c r="T416" s="4">
        <v>7.7666524153824398E-2</v>
      </c>
      <c r="U416" s="4">
        <v>7.7819563478248505E-2</v>
      </c>
      <c r="V416" s="13">
        <v>0.51810138516068305</v>
      </c>
      <c r="W416" s="13">
        <v>5.7379109953970097E-5</v>
      </c>
      <c r="X416" s="13">
        <v>6.0422188641998699E-3</v>
      </c>
      <c r="Y416" s="13">
        <v>6.1053358851492403E-3</v>
      </c>
      <c r="Z416" s="13">
        <v>7.8136648796510597E-2</v>
      </c>
      <c r="AA416" s="13">
        <v>6.6307090608654402</v>
      </c>
      <c r="AB416" s="13">
        <v>0</v>
      </c>
      <c r="AC416" s="2" t="s">
        <v>1</v>
      </c>
      <c r="AD416" s="38" t="s">
        <v>778</v>
      </c>
    </row>
    <row r="417" spans="1:30" x14ac:dyDescent="0.2">
      <c r="A417" s="5" t="s">
        <v>64</v>
      </c>
      <c r="B417" s="37">
        <v>6.1229008073760201E-2</v>
      </c>
      <c r="C417" s="37">
        <v>6.1708473341697899E-2</v>
      </c>
      <c r="D417" s="37">
        <v>5.83981873801891E-2</v>
      </c>
      <c r="E417" s="37">
        <v>6.6250934268852604E-2</v>
      </c>
      <c r="F417" s="37">
        <v>6.4676789669096693E-2</v>
      </c>
      <c r="G417" s="37">
        <v>7.1689051008234098E-2</v>
      </c>
      <c r="H417" s="37">
        <v>6.9116574699969305E-2</v>
      </c>
      <c r="I417" s="37">
        <v>5.90186193338696E-2</v>
      </c>
      <c r="J417" s="37">
        <v>6.0198746552791497E-2</v>
      </c>
      <c r="K417" s="37">
        <v>6.1504973349301301E-2</v>
      </c>
      <c r="L417" s="4">
        <v>7.4298089709174397E-2</v>
      </c>
      <c r="M417" s="4">
        <v>7.4295521824758903E-2</v>
      </c>
      <c r="N417" s="4">
        <v>7.4248261014348699E-2</v>
      </c>
      <c r="O417" s="4">
        <v>7.4315967278945294E-2</v>
      </c>
      <c r="P417" s="4">
        <v>7.4299813208640902E-2</v>
      </c>
      <c r="Q417" s="4">
        <v>7.4311566087963798E-2</v>
      </c>
      <c r="R417" s="4">
        <v>7.4293142495912498E-2</v>
      </c>
      <c r="S417" s="4">
        <v>7.4307060178959397E-2</v>
      </c>
      <c r="T417" s="4">
        <v>7.4284045184468295E-2</v>
      </c>
      <c r="U417" s="4">
        <v>7.4299847946355094E-2</v>
      </c>
      <c r="V417" s="13">
        <v>6.3379135767776207E-2</v>
      </c>
      <c r="W417" s="13">
        <v>1.96410557627678E-5</v>
      </c>
      <c r="X417" s="13">
        <v>5.5197966039367699E-3</v>
      </c>
      <c r="Y417" s="13">
        <v>5.5414017652758102E-3</v>
      </c>
      <c r="Z417" s="13">
        <v>7.4440592187836704E-2</v>
      </c>
      <c r="AA417" s="13">
        <v>0.85140558269406297</v>
      </c>
      <c r="AB417" s="13">
        <v>0.39454</v>
      </c>
      <c r="AC417" s="2"/>
      <c r="AD417" s="38" t="s">
        <v>779</v>
      </c>
    </row>
    <row r="418" spans="1:30" x14ac:dyDescent="0.2">
      <c r="A418" s="5" t="s">
        <v>4</v>
      </c>
      <c r="B418" s="37">
        <v>0.13216548277273599</v>
      </c>
      <c r="C418" s="37">
        <v>0.10795511191005901</v>
      </c>
      <c r="D418" s="37">
        <v>0.123559493502663</v>
      </c>
      <c r="E418" s="37">
        <v>0.13905046892719999</v>
      </c>
      <c r="F418" s="37">
        <v>0.128532358025753</v>
      </c>
      <c r="G418" s="37">
        <v>0.14001028434473001</v>
      </c>
      <c r="H418" s="37">
        <v>0.144751363186857</v>
      </c>
      <c r="I418" s="37">
        <v>0.13293044630452</v>
      </c>
      <c r="J418" s="37">
        <v>0.132638702379616</v>
      </c>
      <c r="K418" s="37">
        <v>0.13055390308710399</v>
      </c>
      <c r="L418" s="4">
        <v>7.0851779196109299E-2</v>
      </c>
      <c r="M418" s="4">
        <v>7.0893273240291405E-2</v>
      </c>
      <c r="N418" s="4">
        <v>7.0951089719055199E-2</v>
      </c>
      <c r="O418" s="4">
        <v>7.1027804879899806E-2</v>
      </c>
      <c r="P418" s="4">
        <v>7.1551809897954899E-2</v>
      </c>
      <c r="Q418" s="4">
        <v>7.2405450921951497E-2</v>
      </c>
      <c r="R418" s="4">
        <v>7.2190323312822005E-2</v>
      </c>
      <c r="S418" s="4">
        <v>7.21850490776514E-2</v>
      </c>
      <c r="T418" s="4">
        <v>7.1978948181737404E-2</v>
      </c>
      <c r="U418" s="4">
        <v>7.1946387809802295E-2</v>
      </c>
      <c r="V418" s="13">
        <v>0.131214761444124</v>
      </c>
      <c r="W418" s="13">
        <v>1.03902291171049E-4</v>
      </c>
      <c r="X418" s="13">
        <v>5.126642361782E-3</v>
      </c>
      <c r="Y418" s="13">
        <v>5.24093488207016E-3</v>
      </c>
      <c r="Z418" s="13">
        <v>7.2394301447490705E-2</v>
      </c>
      <c r="AA418" s="13">
        <v>1.81250124416625</v>
      </c>
      <c r="AB418" s="13">
        <v>6.991E-2</v>
      </c>
      <c r="AC418" s="2" t="s">
        <v>0</v>
      </c>
      <c r="AD418" s="38" t="s">
        <v>780</v>
      </c>
    </row>
    <row r="419" spans="1:30" x14ac:dyDescent="0.2">
      <c r="A419" s="2" t="s">
        <v>20</v>
      </c>
      <c r="B419" s="37" t="s">
        <v>68</v>
      </c>
      <c r="C419" s="37" t="s">
        <v>69</v>
      </c>
      <c r="D419" s="37" t="s">
        <v>70</v>
      </c>
      <c r="E419" s="37" t="s">
        <v>71</v>
      </c>
      <c r="F419" s="37" t="s">
        <v>72</v>
      </c>
      <c r="G419" s="37" t="s">
        <v>73</v>
      </c>
      <c r="H419" s="37" t="s">
        <v>74</v>
      </c>
      <c r="I419" s="37" t="s">
        <v>75</v>
      </c>
      <c r="J419" s="37" t="s">
        <v>76</v>
      </c>
      <c r="K419" s="37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28" t="s">
        <v>89</v>
      </c>
      <c r="X419" s="31" t="s">
        <v>106</v>
      </c>
    </row>
    <row r="420" spans="1:30" x14ac:dyDescent="0.2">
      <c r="A420" s="5" t="s">
        <v>309</v>
      </c>
      <c r="B420" s="37">
        <v>0.15105486229364801</v>
      </c>
      <c r="C420" s="37">
        <v>0.16735243435745001</v>
      </c>
      <c r="D420" s="37">
        <v>0.15961217175585199</v>
      </c>
      <c r="E420" s="37">
        <v>0.15250439071927299</v>
      </c>
      <c r="F420" s="37">
        <v>0.15803705373601101</v>
      </c>
      <c r="G420" s="37">
        <v>0.154101635337345</v>
      </c>
      <c r="H420" s="37">
        <v>0.154575565180994</v>
      </c>
      <c r="I420" s="37">
        <v>0.155414655888888</v>
      </c>
      <c r="J420" s="37">
        <v>0.153109954218278</v>
      </c>
      <c r="K420" s="37">
        <v>0.16112998379259599</v>
      </c>
      <c r="L420" s="4">
        <v>0.38865777014443997</v>
      </c>
      <c r="M420" s="4">
        <v>0.40908731874436</v>
      </c>
      <c r="N420" s="4">
        <v>0.39951492056724502</v>
      </c>
      <c r="O420" s="4">
        <v>0.39051810549483201</v>
      </c>
      <c r="P420" s="4">
        <v>0.39753874494948399</v>
      </c>
      <c r="Q420" s="4">
        <v>0.39255781145882801</v>
      </c>
      <c r="R420" s="4">
        <v>0.39316099142844002</v>
      </c>
      <c r="S420" s="4">
        <v>0.394226655477389</v>
      </c>
      <c r="T420" s="4">
        <v>0.39129267079550401</v>
      </c>
      <c r="U420" s="4">
        <v>0.40140999463465799</v>
      </c>
      <c r="V420" s="13">
        <v>0.15668927072803299</v>
      </c>
      <c r="W420" s="28">
        <v>0.39579649836951802</v>
      </c>
      <c r="X420" s="31" t="s">
        <v>781</v>
      </c>
    </row>
    <row r="421" spans="1:30" x14ac:dyDescent="0.2">
      <c r="A421" s="5" t="s">
        <v>169</v>
      </c>
      <c r="B421" s="37">
        <v>1.26163134425908E-2</v>
      </c>
      <c r="C421" s="37">
        <v>1.6492008360497599E-2</v>
      </c>
      <c r="D421" s="37">
        <v>1.34159004178558E-2</v>
      </c>
      <c r="E421" s="37">
        <v>1.5639551088116599E-2</v>
      </c>
      <c r="F421" s="37">
        <v>1.8396672109570501E-2</v>
      </c>
      <c r="G421" s="37">
        <v>8.3062965318313198E-3</v>
      </c>
      <c r="H421" s="37">
        <v>1.4901814501065201E-2</v>
      </c>
      <c r="I421" s="37">
        <v>6.5003969875381297E-3</v>
      </c>
      <c r="J421" s="37">
        <v>9.5511877920586002E-3</v>
      </c>
      <c r="K421" s="37">
        <v>1.1324712230344799E-2</v>
      </c>
      <c r="L421" s="4">
        <v>0.112322363946771</v>
      </c>
      <c r="M421" s="4">
        <v>0.12842121460451</v>
      </c>
      <c r="N421" s="4">
        <v>0.11582702801097799</v>
      </c>
      <c r="O421" s="4">
        <v>0.12505819080778599</v>
      </c>
      <c r="P421" s="4">
        <v>0.135634332340932</v>
      </c>
      <c r="Q421" s="4">
        <v>9.1138885947938397E-2</v>
      </c>
      <c r="R421" s="4">
        <v>0.122072988417034</v>
      </c>
      <c r="S421" s="4">
        <v>8.0625039457591099E-2</v>
      </c>
      <c r="T421" s="4">
        <v>9.7730178512364402E-2</v>
      </c>
      <c r="U421" s="4">
        <v>0.10641763120059</v>
      </c>
      <c r="V421" s="13">
        <v>1.27144853461469E-2</v>
      </c>
      <c r="W421" s="28">
        <v>0.111524785324649</v>
      </c>
      <c r="X421" s="31" t="s">
        <v>782</v>
      </c>
    </row>
    <row r="422" spans="1:30" x14ac:dyDescent="0.2">
      <c r="A422" s="5" t="s">
        <v>116</v>
      </c>
      <c r="B422" s="37">
        <v>1.83382790399092E-2</v>
      </c>
      <c r="C422" s="37">
        <v>1.6713986751250399E-2</v>
      </c>
      <c r="D422" s="37">
        <v>1.9160033027807201E-2</v>
      </c>
      <c r="E422" s="37">
        <v>1.7387840432298199E-2</v>
      </c>
      <c r="F422" s="37">
        <v>1.8671588399499599E-2</v>
      </c>
      <c r="G422" s="37">
        <v>1.8973488950863499E-2</v>
      </c>
      <c r="H422" s="37">
        <v>2.0819706674730001E-2</v>
      </c>
      <c r="I422" s="37">
        <v>1.8390008417741799E-2</v>
      </c>
      <c r="J422" s="37">
        <v>1.7796404894683999E-2</v>
      </c>
      <c r="K422" s="37">
        <v>1.8229549535738899E-2</v>
      </c>
      <c r="L422" s="4">
        <v>0.135418902077624</v>
      </c>
      <c r="M422" s="4">
        <v>0.12928258487225</v>
      </c>
      <c r="N422" s="4">
        <v>0.13841977108710701</v>
      </c>
      <c r="O422" s="4">
        <v>0.13186296080514101</v>
      </c>
      <c r="P422" s="4">
        <v>0.136644020723556</v>
      </c>
      <c r="Q422" s="4">
        <v>0.13774428826947199</v>
      </c>
      <c r="R422" s="4">
        <v>0.144290355445989</v>
      </c>
      <c r="S422" s="4">
        <v>0.13560976520052601</v>
      </c>
      <c r="T422" s="4">
        <v>0.133403166734092</v>
      </c>
      <c r="U422" s="4">
        <v>0.13501684908091599</v>
      </c>
      <c r="V422" s="13">
        <v>1.8448088612452299E-2</v>
      </c>
      <c r="W422" s="28">
        <v>0.135769266429667</v>
      </c>
      <c r="X422" s="31" t="s">
        <v>783</v>
      </c>
    </row>
    <row r="423" spans="1:30" x14ac:dyDescent="0.2">
      <c r="A423" s="5" t="s">
        <v>61</v>
      </c>
      <c r="B423" s="37">
        <v>6.7786467317664995E-2</v>
      </c>
      <c r="C423" s="37">
        <v>7.6627304988468398E-2</v>
      </c>
      <c r="D423" s="37">
        <v>7.1845118252429105E-2</v>
      </c>
      <c r="E423" s="37">
        <v>7.07223973134294E-2</v>
      </c>
      <c r="F423" s="37">
        <v>7.8889329275515604E-2</v>
      </c>
      <c r="G423" s="37">
        <v>7.0435365586686102E-2</v>
      </c>
      <c r="H423" s="37">
        <v>7.2316322734564106E-2</v>
      </c>
      <c r="I423" s="37">
        <v>6.7616355885582499E-2</v>
      </c>
      <c r="J423" s="37">
        <v>6.73968471478191E-2</v>
      </c>
      <c r="K423" s="37">
        <v>7.91530804418977E-2</v>
      </c>
      <c r="L423" s="4">
        <v>0.260358344052318</v>
      </c>
      <c r="M423" s="4">
        <v>0.276816374133591</v>
      </c>
      <c r="N423" s="4">
        <v>0.268039396828953</v>
      </c>
      <c r="O423" s="4">
        <v>0.26593682955436898</v>
      </c>
      <c r="P423" s="4">
        <v>0.28087244306894099</v>
      </c>
      <c r="Q423" s="4">
        <v>0.265396619395738</v>
      </c>
      <c r="R423" s="4">
        <v>0.26891694393355697</v>
      </c>
      <c r="S423" s="4">
        <v>0.260031451723791</v>
      </c>
      <c r="T423" s="4">
        <v>0.25960902747751102</v>
      </c>
      <c r="U423" s="4">
        <v>0.28134157254465197</v>
      </c>
      <c r="V423" s="13">
        <v>7.2278858894405704E-2</v>
      </c>
      <c r="W423" s="28">
        <v>0.26873190027134197</v>
      </c>
      <c r="X423" s="31" t="s">
        <v>784</v>
      </c>
    </row>
    <row r="424" spans="1:30" x14ac:dyDescent="0.2">
      <c r="A424" s="12" t="s">
        <v>21</v>
      </c>
      <c r="B424" s="14">
        <v>13974.55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30"/>
      <c r="X424" s="6"/>
      <c r="Y424" s="6"/>
      <c r="Z424" s="6"/>
      <c r="AA424" s="6"/>
      <c r="AB424" s="6"/>
      <c r="AC424" s="6"/>
      <c r="AD424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F0AD-AA73-7F47-BC37-069690D7CC4D}">
  <dimension ref="A2:AE424"/>
  <sheetViews>
    <sheetView showGridLines="0" zoomScaleNormal="100" workbookViewId="0">
      <selection activeCell="F22" sqref="F22"/>
    </sheetView>
  </sheetViews>
  <sheetFormatPr baseColWidth="10" defaultColWidth="10.83203125" defaultRowHeight="14" x14ac:dyDescent="0.2"/>
  <cols>
    <col min="1" max="1" width="29.33203125" style="2" customWidth="1"/>
    <col min="2" max="2" width="6.6640625" style="4" bestFit="1" customWidth="1"/>
    <col min="3" max="10" width="6.5" style="4" bestFit="1" customWidth="1"/>
    <col min="11" max="11" width="7.33203125" style="4" bestFit="1" customWidth="1"/>
    <col min="12" max="20" width="6.5" style="4" bestFit="1" customWidth="1"/>
    <col min="21" max="21" width="7.33203125" style="4" bestFit="1" customWidth="1"/>
    <col min="22" max="22" width="6.83203125" style="4" bestFit="1" customWidth="1"/>
    <col min="23" max="23" width="5.83203125" style="4" bestFit="1" customWidth="1"/>
    <col min="24" max="24" width="10.1640625" style="4" bestFit="1" customWidth="1"/>
    <col min="25" max="25" width="5.83203125" style="4" bestFit="1" customWidth="1"/>
    <col min="26" max="26" width="6.33203125" style="4" bestFit="1" customWidth="1"/>
    <col min="27" max="27" width="6.6640625" style="4" bestFit="1" customWidth="1"/>
    <col min="28" max="28" width="6.5" style="4" bestFit="1" customWidth="1"/>
    <col min="29" max="29" width="5.5" style="24" bestFit="1" customWidth="1"/>
    <col min="30" max="30" width="13.1640625" style="22" bestFit="1" customWidth="1"/>
    <col min="31" max="16384" width="10.83203125" style="2"/>
  </cols>
  <sheetData>
    <row r="2" spans="1:30" s="3" customFormat="1" ht="30" x14ac:dyDescent="0.2">
      <c r="A2" s="1" t="s">
        <v>110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16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20" t="s">
        <v>105</v>
      </c>
      <c r="AD2" s="21" t="s">
        <v>106</v>
      </c>
    </row>
    <row r="3" spans="1:30" x14ac:dyDescent="0.2">
      <c r="A3" s="2" t="s">
        <v>17</v>
      </c>
      <c r="V3" s="13"/>
      <c r="W3" s="13"/>
      <c r="X3" s="13"/>
      <c r="Y3" s="13"/>
      <c r="Z3" s="13"/>
      <c r="AA3" s="13"/>
      <c r="AB3" s="13"/>
    </row>
    <row r="4" spans="1:30" x14ac:dyDescent="0.2">
      <c r="A4" s="5" t="s">
        <v>27</v>
      </c>
      <c r="B4" s="4">
        <v>0.14287245986090999</v>
      </c>
      <c r="C4" s="4">
        <v>0.14741234876248799</v>
      </c>
      <c r="D4" s="4">
        <v>0.155994198065531</v>
      </c>
      <c r="E4" s="4">
        <v>0.15705689941751899</v>
      </c>
      <c r="F4" s="4">
        <v>0.16777228194108401</v>
      </c>
      <c r="G4" s="4">
        <v>0.14140070683768299</v>
      </c>
      <c r="H4" s="4">
        <v>0.15636094120791399</v>
      </c>
      <c r="I4" s="4">
        <v>0.144506534214878</v>
      </c>
      <c r="J4" s="4">
        <v>0.164934945970588</v>
      </c>
      <c r="K4" s="4">
        <v>0.16031065853999901</v>
      </c>
      <c r="L4" s="4">
        <v>0.18728579018567501</v>
      </c>
      <c r="M4" s="4">
        <v>0.18724804444257701</v>
      </c>
      <c r="N4" s="4">
        <v>0.18717937388237599</v>
      </c>
      <c r="O4" s="4">
        <v>0.187142565137603</v>
      </c>
      <c r="P4" s="4">
        <v>0.187092246596582</v>
      </c>
      <c r="Q4" s="4">
        <v>0.18728819396294299</v>
      </c>
      <c r="R4" s="4">
        <v>0.187149822319403</v>
      </c>
      <c r="S4" s="4">
        <v>0.18709562996628301</v>
      </c>
      <c r="T4" s="4">
        <v>0.18733351464410999</v>
      </c>
      <c r="U4" s="4">
        <v>0.187179158808643</v>
      </c>
      <c r="V4" s="13">
        <v>0.153862197481859</v>
      </c>
      <c r="W4" s="13">
        <v>8.7096243516762996E-5</v>
      </c>
      <c r="X4" s="13">
        <v>3.5043634532866998E-2</v>
      </c>
      <c r="Y4" s="13">
        <v>3.5139440400735501E-2</v>
      </c>
      <c r="Z4" s="13">
        <v>0.18745516904245499</v>
      </c>
      <c r="AA4" s="13">
        <v>0.82079463728744895</v>
      </c>
      <c r="AB4" s="13">
        <v>0.41176000000000001</v>
      </c>
      <c r="AD4" s="22" t="s">
        <v>172</v>
      </c>
    </row>
    <row r="5" spans="1:30" x14ac:dyDescent="0.2">
      <c r="A5" s="5" t="s">
        <v>107</v>
      </c>
      <c r="B5" s="4">
        <v>8.4633773524862593E-2</v>
      </c>
      <c r="C5" s="4">
        <v>9.1970393802556505E-2</v>
      </c>
      <c r="D5" s="4">
        <v>0.101748482138779</v>
      </c>
      <c r="E5" s="4">
        <v>0.102911702906905</v>
      </c>
      <c r="F5" s="4">
        <v>0.117398445464415</v>
      </c>
      <c r="G5" s="4">
        <v>8.3235032163869405E-2</v>
      </c>
      <c r="H5" s="4">
        <v>0.104232584589785</v>
      </c>
      <c r="I5" s="4">
        <v>9.1939008455814999E-2</v>
      </c>
      <c r="J5" s="4">
        <v>0.109808978345137</v>
      </c>
      <c r="K5" s="4">
        <v>0.10703976638448499</v>
      </c>
      <c r="L5" s="4">
        <v>2.7489680107046801E-2</v>
      </c>
      <c r="M5" s="4">
        <v>2.7579831460451301E-2</v>
      </c>
      <c r="N5" s="4">
        <v>2.76692397279211E-2</v>
      </c>
      <c r="O5" s="4">
        <v>2.75156032456184E-2</v>
      </c>
      <c r="P5" s="4">
        <v>2.75201481311808E-2</v>
      </c>
      <c r="Q5" s="4">
        <v>2.7643545854421699E-2</v>
      </c>
      <c r="R5" s="4">
        <v>2.7608739754773001E-2</v>
      </c>
      <c r="S5" s="4">
        <v>2.75710844635642E-2</v>
      </c>
      <c r="T5" s="4">
        <v>2.7517521069051601E-2</v>
      </c>
      <c r="U5" s="4">
        <v>2.7506811180039802E-2</v>
      </c>
      <c r="V5" s="13">
        <v>9.9491816777661002E-2</v>
      </c>
      <c r="W5" s="13">
        <v>1.2466521872640099E-4</v>
      </c>
      <c r="X5" s="13">
        <v>7.5967948818576002E-4</v>
      </c>
      <c r="Y5" s="13">
        <v>8.9681122878480096E-4</v>
      </c>
      <c r="Z5" s="13">
        <v>2.9946806654212801E-2</v>
      </c>
      <c r="AA5" s="13">
        <v>3.3222846738373399</v>
      </c>
      <c r="AB5" s="13">
        <v>8.8999999999999995E-4</v>
      </c>
      <c r="AC5" s="24" t="s">
        <v>1</v>
      </c>
      <c r="AD5" s="22" t="s">
        <v>173</v>
      </c>
    </row>
    <row r="6" spans="1:30" x14ac:dyDescent="0.2">
      <c r="A6" s="5" t="s">
        <v>55</v>
      </c>
      <c r="B6" s="4">
        <v>0.317034429259693</v>
      </c>
      <c r="C6" s="4">
        <v>0.31535177221793897</v>
      </c>
      <c r="D6" s="4">
        <v>0.31408236828608899</v>
      </c>
      <c r="E6" s="4">
        <v>0.315180681433122</v>
      </c>
      <c r="F6" s="4">
        <v>0.31347144764721502</v>
      </c>
      <c r="G6" s="4">
        <v>0.31709049061566502</v>
      </c>
      <c r="H6" s="4">
        <v>0.31450222291649699</v>
      </c>
      <c r="I6" s="4">
        <v>0.31610805589917002</v>
      </c>
      <c r="J6" s="4">
        <v>0.31379493943758602</v>
      </c>
      <c r="K6" s="4">
        <v>0.31400050530293899</v>
      </c>
      <c r="L6" s="4">
        <v>4.8923473727793501E-2</v>
      </c>
      <c r="M6" s="4">
        <v>4.8947658954697701E-2</v>
      </c>
      <c r="N6" s="4">
        <v>4.8950358416722503E-2</v>
      </c>
      <c r="O6" s="4">
        <v>4.89193967207876E-2</v>
      </c>
      <c r="P6" s="4">
        <v>4.8934146327437998E-2</v>
      </c>
      <c r="Q6" s="4">
        <v>4.8929015284021701E-2</v>
      </c>
      <c r="R6" s="4">
        <v>4.8933252292037398E-2</v>
      </c>
      <c r="S6" s="4">
        <v>4.89307742740571E-2</v>
      </c>
      <c r="T6" s="4">
        <v>4.89453263324066E-2</v>
      </c>
      <c r="U6" s="4">
        <v>4.8934636289592798E-2</v>
      </c>
      <c r="V6" s="13">
        <v>0.31506169130159101</v>
      </c>
      <c r="W6" s="13">
        <v>1.7480706111347101E-6</v>
      </c>
      <c r="X6" s="13">
        <v>2.3946151226365499E-3</v>
      </c>
      <c r="Y6" s="13">
        <v>2.3965380003088E-3</v>
      </c>
      <c r="Z6" s="13">
        <v>4.8954448217795203E-2</v>
      </c>
      <c r="AA6" s="13">
        <v>6.4358133483580904</v>
      </c>
      <c r="AB6" s="13">
        <v>0</v>
      </c>
      <c r="AC6" s="24" t="s">
        <v>1</v>
      </c>
      <c r="AD6" s="22" t="s">
        <v>174</v>
      </c>
    </row>
    <row r="7" spans="1:30" x14ac:dyDescent="0.2">
      <c r="A7" s="5" t="s">
        <v>56</v>
      </c>
      <c r="B7" s="4">
        <v>-0.31480117081550002</v>
      </c>
      <c r="C7" s="4">
        <v>-0.31530296440218702</v>
      </c>
      <c r="D7" s="4">
        <v>-0.31405409869939299</v>
      </c>
      <c r="E7" s="4">
        <v>-0.313862926932788</v>
      </c>
      <c r="F7" s="4">
        <v>-0.31275367443919799</v>
      </c>
      <c r="G7" s="4">
        <v>-0.315656315604399</v>
      </c>
      <c r="H7" s="4">
        <v>-0.31345683344841102</v>
      </c>
      <c r="I7" s="4">
        <v>-0.31478977795109903</v>
      </c>
      <c r="J7" s="4">
        <v>-0.31364424065205898</v>
      </c>
      <c r="K7" s="4">
        <v>-0.314966707892961</v>
      </c>
      <c r="L7" s="4">
        <v>4.8006165179792497E-2</v>
      </c>
      <c r="M7" s="4">
        <v>4.7986782078561899E-2</v>
      </c>
      <c r="N7" s="4">
        <v>4.79963040560566E-2</v>
      </c>
      <c r="O7" s="4">
        <v>4.7999721210375698E-2</v>
      </c>
      <c r="P7" s="4">
        <v>4.7993802882855603E-2</v>
      </c>
      <c r="Q7" s="4">
        <v>4.7994657791681002E-2</v>
      </c>
      <c r="R7" s="4">
        <v>4.8002578284749201E-2</v>
      </c>
      <c r="S7" s="4">
        <v>4.79967374909121E-2</v>
      </c>
      <c r="T7" s="4">
        <v>4.7995128332715201E-2</v>
      </c>
      <c r="U7" s="4">
        <v>4.7977179703976199E-2</v>
      </c>
      <c r="V7" s="13">
        <v>-0.31432887108379998</v>
      </c>
      <c r="W7" s="13">
        <v>8.3959127445152698E-7</v>
      </c>
      <c r="X7" s="13">
        <v>2.3035110328315498E-3</v>
      </c>
      <c r="Y7" s="13">
        <v>2.30443458323345E-3</v>
      </c>
      <c r="Z7" s="13">
        <v>4.8004526695234202E-2</v>
      </c>
      <c r="AA7" s="13">
        <v>-6.5479006402745297</v>
      </c>
      <c r="AB7" s="13">
        <v>0</v>
      </c>
      <c r="AC7" s="24" t="s">
        <v>1</v>
      </c>
      <c r="AD7" s="22" t="s">
        <v>175</v>
      </c>
    </row>
    <row r="8" spans="1:30" x14ac:dyDescent="0.2">
      <c r="A8" s="5" t="s">
        <v>57</v>
      </c>
      <c r="B8" s="4">
        <v>9.1669809834589E-2</v>
      </c>
      <c r="C8" s="4">
        <v>9.1826174958744802E-2</v>
      </c>
      <c r="D8" s="4">
        <v>9.1689247449805403E-2</v>
      </c>
      <c r="E8" s="4">
        <v>9.1175850421753302E-2</v>
      </c>
      <c r="F8" s="4">
        <v>8.9787140655890996E-2</v>
      </c>
      <c r="G8" s="4">
        <v>9.1638375727503302E-2</v>
      </c>
      <c r="H8" s="4">
        <v>9.17153162734137E-2</v>
      </c>
      <c r="I8" s="4">
        <v>9.1595715443326106E-2</v>
      </c>
      <c r="J8" s="4">
        <v>9.0433810318017394E-2</v>
      </c>
      <c r="K8" s="4">
        <v>9.1529048152448403E-2</v>
      </c>
      <c r="L8" s="4">
        <v>5.0433775743598599E-2</v>
      </c>
      <c r="M8" s="4">
        <v>5.0438554693611498E-2</v>
      </c>
      <c r="N8" s="4">
        <v>5.0442547013927197E-2</v>
      </c>
      <c r="O8" s="4">
        <v>5.04449164058259E-2</v>
      </c>
      <c r="P8" s="4">
        <v>5.0461125041512997E-2</v>
      </c>
      <c r="Q8" s="4">
        <v>5.0434934542299699E-2</v>
      </c>
      <c r="R8" s="4">
        <v>5.0447206855116902E-2</v>
      </c>
      <c r="S8" s="4">
        <v>5.0440183287224001E-2</v>
      </c>
      <c r="T8" s="4">
        <v>5.0456530319730498E-2</v>
      </c>
      <c r="U8" s="4">
        <v>5.0442233104689198E-2</v>
      </c>
      <c r="V8" s="13">
        <v>9.1306048923549293E-2</v>
      </c>
      <c r="W8" s="13">
        <v>4.4956717565387401E-7</v>
      </c>
      <c r="X8" s="13">
        <v>2.5446174540545699E-3</v>
      </c>
      <c r="Y8" s="13">
        <v>2.5451119779477901E-3</v>
      </c>
      <c r="Z8" s="13">
        <v>5.0449102845816697E-2</v>
      </c>
      <c r="AA8" s="13">
        <v>1.8098646709853301</v>
      </c>
      <c r="AB8" s="13">
        <v>7.0319999999999994E-2</v>
      </c>
      <c r="AC8" s="24" t="s">
        <v>0</v>
      </c>
      <c r="AD8" s="22" t="s">
        <v>176</v>
      </c>
    </row>
    <row r="9" spans="1:30" x14ac:dyDescent="0.2">
      <c r="A9" s="5" t="s">
        <v>58</v>
      </c>
      <c r="B9" s="4">
        <v>0.62445503047543505</v>
      </c>
      <c r="C9" s="4">
        <v>0.61985623557681901</v>
      </c>
      <c r="D9" s="4">
        <v>0.61349231502040902</v>
      </c>
      <c r="E9" s="4">
        <v>0.61335769890524205</v>
      </c>
      <c r="F9" s="4">
        <v>0.60389696920479197</v>
      </c>
      <c r="G9" s="4">
        <v>0.62438855550692796</v>
      </c>
      <c r="H9" s="4">
        <v>0.61187592333529595</v>
      </c>
      <c r="I9" s="4">
        <v>0.62215238619364599</v>
      </c>
      <c r="J9" s="4">
        <v>0.60495305860787296</v>
      </c>
      <c r="K9" s="4">
        <v>0.61029923920030305</v>
      </c>
      <c r="L9" s="4">
        <v>0.16275435821547299</v>
      </c>
      <c r="M9" s="4">
        <v>0.16273952035192901</v>
      </c>
      <c r="N9" s="4">
        <v>0.162678815969168</v>
      </c>
      <c r="O9" s="4">
        <v>0.162641000237219</v>
      </c>
      <c r="P9" s="4">
        <v>0.16257200202581301</v>
      </c>
      <c r="Q9" s="4">
        <v>0.162813506722395</v>
      </c>
      <c r="R9" s="4">
        <v>0.16265177168026401</v>
      </c>
      <c r="S9" s="4">
        <v>0.16261237944333901</v>
      </c>
      <c r="T9" s="4">
        <v>0.16285959931767199</v>
      </c>
      <c r="U9" s="4">
        <v>0.162616787573687</v>
      </c>
      <c r="V9" s="13">
        <v>0.61487274120267399</v>
      </c>
      <c r="W9" s="13">
        <v>5.70184309095924E-5</v>
      </c>
      <c r="X9" s="13">
        <v>2.6469337200937599E-2</v>
      </c>
      <c r="Y9" s="13">
        <v>2.6532057474938101E-2</v>
      </c>
      <c r="Z9" s="13">
        <v>0.16288663995226299</v>
      </c>
      <c r="AA9" s="13">
        <v>3.7748506653638101</v>
      </c>
      <c r="AB9" s="13">
        <v>1.6000000000000001E-4</v>
      </c>
      <c r="AC9" s="24" t="s">
        <v>1</v>
      </c>
      <c r="AD9" s="22" t="s">
        <v>177</v>
      </c>
    </row>
    <row r="10" spans="1:30" x14ac:dyDescent="0.2">
      <c r="A10" s="5" t="s">
        <v>59</v>
      </c>
      <c r="B10" s="4">
        <v>0.24229474931502301</v>
      </c>
      <c r="C10" s="4">
        <v>0.24180277254697299</v>
      </c>
      <c r="D10" s="4">
        <v>0.23806433797088999</v>
      </c>
      <c r="E10" s="4">
        <v>0.238902406175131</v>
      </c>
      <c r="F10" s="4">
        <v>0.23484192867012299</v>
      </c>
      <c r="G10" s="4">
        <v>0.241734165407335</v>
      </c>
      <c r="H10" s="4">
        <v>0.23776832881979601</v>
      </c>
      <c r="I10" s="4">
        <v>0.24313345413693499</v>
      </c>
      <c r="J10" s="4">
        <v>0.23390862529888201</v>
      </c>
      <c r="K10" s="4">
        <v>0.23748788265531701</v>
      </c>
      <c r="L10" s="4">
        <v>0.15867907225718</v>
      </c>
      <c r="M10" s="4">
        <v>0.15865601272218599</v>
      </c>
      <c r="N10" s="4">
        <v>0.15864071516178099</v>
      </c>
      <c r="O10" s="4">
        <v>0.158619555303705</v>
      </c>
      <c r="P10" s="4">
        <v>0.158571812959899</v>
      </c>
      <c r="Q10" s="4">
        <v>0.15869415035478701</v>
      </c>
      <c r="R10" s="4">
        <v>0.158612623388692</v>
      </c>
      <c r="S10" s="4">
        <v>0.15859790870444301</v>
      </c>
      <c r="T10" s="4">
        <v>0.158774858899906</v>
      </c>
      <c r="U10" s="4">
        <v>0.158587844841345</v>
      </c>
      <c r="V10" s="13">
        <v>0.23899386509964099</v>
      </c>
      <c r="W10" s="13">
        <v>1.0130198720537001E-5</v>
      </c>
      <c r="X10" s="13">
        <v>2.5167749269307801E-2</v>
      </c>
      <c r="Y10" s="13">
        <v>2.5178892487900398E-2</v>
      </c>
      <c r="Z10" s="13">
        <v>0.15867858232256901</v>
      </c>
      <c r="AA10" s="13">
        <v>1.5061507457496801</v>
      </c>
      <c r="AB10" s="13">
        <v>0.13203000000000001</v>
      </c>
      <c r="AD10" s="22" t="s">
        <v>178</v>
      </c>
    </row>
    <row r="11" spans="1:30" x14ac:dyDescent="0.2">
      <c r="A11" s="5" t="s">
        <v>60</v>
      </c>
      <c r="B11" s="4">
        <v>0.28985736263122303</v>
      </c>
      <c r="C11" s="4">
        <v>0.28974681632818899</v>
      </c>
      <c r="D11" s="4">
        <v>0.28652666189120801</v>
      </c>
      <c r="E11" s="4">
        <v>0.286957970270866</v>
      </c>
      <c r="F11" s="4">
        <v>0.28143553705573499</v>
      </c>
      <c r="G11" s="4">
        <v>0.29187360034543097</v>
      </c>
      <c r="H11" s="4">
        <v>0.285118288810424</v>
      </c>
      <c r="I11" s="4">
        <v>0.29244291990747301</v>
      </c>
      <c r="J11" s="4">
        <v>0.27963332766615701</v>
      </c>
      <c r="K11" s="4">
        <v>0.28317524410467998</v>
      </c>
      <c r="L11" s="4">
        <v>0.173360582573059</v>
      </c>
      <c r="M11" s="4">
        <v>0.173307895913903</v>
      </c>
      <c r="N11" s="4">
        <v>0.173258290143639</v>
      </c>
      <c r="O11" s="4">
        <v>0.17325195859562401</v>
      </c>
      <c r="P11" s="4">
        <v>0.17321193604575</v>
      </c>
      <c r="Q11" s="4">
        <v>0.17332289616520799</v>
      </c>
      <c r="R11" s="4">
        <v>0.173254172639705</v>
      </c>
      <c r="S11" s="4">
        <v>0.173219621924529</v>
      </c>
      <c r="T11" s="4">
        <v>0.17343184750014501</v>
      </c>
      <c r="U11" s="4">
        <v>0.17325941489160199</v>
      </c>
      <c r="V11" s="13">
        <v>0.28667677290113902</v>
      </c>
      <c r="W11" s="13">
        <v>1.9074293363814399E-5</v>
      </c>
      <c r="X11" s="13">
        <v>3.0028687209334399E-2</v>
      </c>
      <c r="Y11" s="13">
        <v>3.00496689320346E-2</v>
      </c>
      <c r="Z11" s="13">
        <v>0.173348403315504</v>
      </c>
      <c r="AA11" s="13">
        <v>1.6537606774454701</v>
      </c>
      <c r="AB11" s="13">
        <v>9.8180000000000003E-2</v>
      </c>
      <c r="AC11" s="24" t="s">
        <v>0</v>
      </c>
      <c r="AD11" s="22" t="s">
        <v>179</v>
      </c>
    </row>
    <row r="12" spans="1:30" x14ac:dyDescent="0.2">
      <c r="A12" s="5" t="s">
        <v>61</v>
      </c>
      <c r="B12" s="4">
        <v>0.52233866841193699</v>
      </c>
      <c r="C12" s="4">
        <v>0.52146515841263097</v>
      </c>
      <c r="D12" s="4">
        <v>0.51975501133865798</v>
      </c>
      <c r="E12" s="4">
        <v>0.519662392413201</v>
      </c>
      <c r="F12" s="4">
        <v>0.51876767865750795</v>
      </c>
      <c r="G12" s="4">
        <v>0.52260558067287</v>
      </c>
      <c r="H12" s="4">
        <v>0.52002766083298801</v>
      </c>
      <c r="I12" s="4">
        <v>0.52035703405960099</v>
      </c>
      <c r="J12" s="4">
        <v>0.51882896714495397</v>
      </c>
      <c r="K12" s="4">
        <v>0.51895329428584003</v>
      </c>
      <c r="L12" s="4">
        <v>4.6038586526857897E-2</v>
      </c>
      <c r="M12" s="4">
        <v>4.6038447561736799E-2</v>
      </c>
      <c r="N12" s="4">
        <v>4.60514294666736E-2</v>
      </c>
      <c r="O12" s="4">
        <v>4.6049134032044498E-2</v>
      </c>
      <c r="P12" s="4">
        <v>4.6033667886270099E-2</v>
      </c>
      <c r="Q12" s="4">
        <v>4.6034821703862597E-2</v>
      </c>
      <c r="R12" s="4">
        <v>4.6037724297562602E-2</v>
      </c>
      <c r="S12" s="4">
        <v>4.6061164004113697E-2</v>
      </c>
      <c r="T12" s="4">
        <v>4.6050193812688898E-2</v>
      </c>
      <c r="U12" s="4">
        <v>4.6053911747522901E-2</v>
      </c>
      <c r="V12" s="13">
        <v>0.52027614462301897</v>
      </c>
      <c r="W12" s="13">
        <v>1.9922571876411902E-6</v>
      </c>
      <c r="X12" s="13">
        <v>2.1201336418027899E-3</v>
      </c>
      <c r="Y12" s="13">
        <v>2.1223251247092E-3</v>
      </c>
      <c r="Z12" s="13">
        <v>4.6068700054475102E-2</v>
      </c>
      <c r="AA12" s="13">
        <v>11.2934843832755</v>
      </c>
      <c r="AB12" s="13">
        <v>0</v>
      </c>
      <c r="AC12" s="24" t="s">
        <v>1</v>
      </c>
      <c r="AD12" s="22" t="s">
        <v>180</v>
      </c>
    </row>
    <row r="13" spans="1:30" x14ac:dyDescent="0.2">
      <c r="A13" s="5" t="s">
        <v>2</v>
      </c>
      <c r="B13" s="4">
        <v>0.17119710619447201</v>
      </c>
      <c r="C13" s="4">
        <v>0.171151813202294</v>
      </c>
      <c r="D13" s="4">
        <v>0.17102424778807801</v>
      </c>
      <c r="E13" s="4">
        <v>0.17092159575615901</v>
      </c>
      <c r="F13" s="4">
        <v>0.17079122258762999</v>
      </c>
      <c r="G13" s="4">
        <v>0.17134959531614699</v>
      </c>
      <c r="H13" s="4">
        <v>0.17096264111408699</v>
      </c>
      <c r="I13" s="4">
        <v>0.17121483377461599</v>
      </c>
      <c r="J13" s="4">
        <v>0.17088809262848301</v>
      </c>
      <c r="K13" s="4">
        <v>0.171051153892431</v>
      </c>
      <c r="L13" s="4">
        <v>6.7806359368780397E-3</v>
      </c>
      <c r="M13" s="4">
        <v>6.7779152339157E-3</v>
      </c>
      <c r="N13" s="4">
        <v>6.7767672602284303E-3</v>
      </c>
      <c r="O13" s="4">
        <v>6.7777298410994797E-3</v>
      </c>
      <c r="P13" s="4">
        <v>6.7753931058238299E-3</v>
      </c>
      <c r="Q13" s="4">
        <v>6.7777208197651404E-3</v>
      </c>
      <c r="R13" s="4">
        <v>6.7767227118271803E-3</v>
      </c>
      <c r="S13" s="4">
        <v>6.7771597111758097E-3</v>
      </c>
      <c r="T13" s="4">
        <v>6.77678644226333E-3</v>
      </c>
      <c r="U13" s="4">
        <v>6.7744862486883899E-3</v>
      </c>
      <c r="V13" s="13">
        <v>0.17105523022544</v>
      </c>
      <c r="W13" s="13">
        <v>2.96248459465182E-8</v>
      </c>
      <c r="X13" s="13">
        <v>4.5929516905547703E-5</v>
      </c>
      <c r="Y13" s="13">
        <v>4.59621042360888E-5</v>
      </c>
      <c r="Z13" s="13">
        <v>6.7795356947278401E-3</v>
      </c>
      <c r="AA13" s="13">
        <v>25.231112856071</v>
      </c>
      <c r="AB13" s="13">
        <v>0</v>
      </c>
      <c r="AC13" s="24" t="s">
        <v>1</v>
      </c>
      <c r="AD13" s="22" t="s">
        <v>181</v>
      </c>
    </row>
    <row r="14" spans="1:30" x14ac:dyDescent="0.2">
      <c r="A14" s="5" t="s">
        <v>62</v>
      </c>
      <c r="B14" s="4">
        <v>-0.28877898357543202</v>
      </c>
      <c r="C14" s="4">
        <v>-0.28712570629919798</v>
      </c>
      <c r="D14" s="4">
        <v>-0.28460972724976902</v>
      </c>
      <c r="E14" s="4">
        <v>-0.28676543850675901</v>
      </c>
      <c r="F14" s="4">
        <v>-0.28390464148031302</v>
      </c>
      <c r="G14" s="4">
        <v>-0.28793935867770198</v>
      </c>
      <c r="H14" s="4">
        <v>-0.28279733027292098</v>
      </c>
      <c r="I14" s="4">
        <v>-0.28613990109112802</v>
      </c>
      <c r="J14" s="4">
        <v>-0.28518079720550599</v>
      </c>
      <c r="K14" s="4">
        <v>-0.28569282806017599</v>
      </c>
      <c r="L14" s="4">
        <v>8.82581057752444E-2</v>
      </c>
      <c r="M14" s="4">
        <v>8.8276421043255296E-2</v>
      </c>
      <c r="N14" s="4">
        <v>8.82904721341434E-2</v>
      </c>
      <c r="O14" s="4">
        <v>8.8266450732073204E-2</v>
      </c>
      <c r="P14" s="4">
        <v>8.8276085409837904E-2</v>
      </c>
      <c r="Q14" s="4">
        <v>8.8252836189812403E-2</v>
      </c>
      <c r="R14" s="4">
        <v>8.8310995813255799E-2</v>
      </c>
      <c r="S14" s="4">
        <v>8.8282319476242294E-2</v>
      </c>
      <c r="T14" s="4">
        <v>8.8279583742906897E-2</v>
      </c>
      <c r="U14" s="4">
        <v>8.8280943754653202E-2</v>
      </c>
      <c r="V14" s="13">
        <v>-0.28589347124189002</v>
      </c>
      <c r="W14" s="13">
        <v>3.3987764412405501E-6</v>
      </c>
      <c r="X14" s="13">
        <v>7.7929033742246004E-3</v>
      </c>
      <c r="Y14" s="13">
        <v>7.7966420283099597E-3</v>
      </c>
      <c r="Z14" s="13">
        <v>8.8298595845630296E-2</v>
      </c>
      <c r="AA14" s="13">
        <v>-3.23780314402405</v>
      </c>
      <c r="AB14" s="13">
        <v>1.1999999999999999E-3</v>
      </c>
      <c r="AC14" s="24" t="s">
        <v>108</v>
      </c>
      <c r="AD14" s="22" t="s">
        <v>182</v>
      </c>
    </row>
    <row r="15" spans="1:30" x14ac:dyDescent="0.2">
      <c r="A15" s="5" t="s">
        <v>63</v>
      </c>
      <c r="B15" s="4">
        <v>0.46715267935070898</v>
      </c>
      <c r="C15" s="4">
        <v>0.46582194978823499</v>
      </c>
      <c r="D15" s="4">
        <v>0.46088554519868302</v>
      </c>
      <c r="E15" s="4">
        <v>0.45963345469940597</v>
      </c>
      <c r="F15" s="4">
        <v>0.45515955381246798</v>
      </c>
      <c r="G15" s="4">
        <v>0.46875539347669198</v>
      </c>
      <c r="H15" s="4">
        <v>0.46150129660024802</v>
      </c>
      <c r="I15" s="4">
        <v>0.465914100188137</v>
      </c>
      <c r="J15" s="4">
        <v>0.459075947713458</v>
      </c>
      <c r="K15" s="4">
        <v>0.45912175733003102</v>
      </c>
      <c r="L15" s="4">
        <v>7.2356015972791204E-2</v>
      </c>
      <c r="M15" s="4">
        <v>7.2284795143259001E-2</v>
      </c>
      <c r="N15" s="4">
        <v>7.2338085863192597E-2</v>
      </c>
      <c r="O15" s="4">
        <v>7.2366071776732904E-2</v>
      </c>
      <c r="P15" s="4">
        <v>7.2327174585757895E-2</v>
      </c>
      <c r="Q15" s="4">
        <v>7.23204027994859E-2</v>
      </c>
      <c r="R15" s="4">
        <v>7.2277637764515304E-2</v>
      </c>
      <c r="S15" s="4">
        <v>7.2280835603790394E-2</v>
      </c>
      <c r="T15" s="4">
        <v>7.2288890070779696E-2</v>
      </c>
      <c r="U15" s="4">
        <v>7.2322735270533706E-2</v>
      </c>
      <c r="V15" s="13">
        <v>0.46230216781580702</v>
      </c>
      <c r="W15" s="13">
        <v>1.9101910002743501E-5</v>
      </c>
      <c r="X15" s="13">
        <v>5.22964302928199E-3</v>
      </c>
      <c r="Y15" s="13">
        <v>5.2506551302849997E-3</v>
      </c>
      <c r="Z15" s="13">
        <v>7.2461404418386804E-2</v>
      </c>
      <c r="AA15" s="13">
        <v>6.37997802452887</v>
      </c>
      <c r="AB15" s="13">
        <v>0</v>
      </c>
      <c r="AC15" s="24" t="s">
        <v>1</v>
      </c>
      <c r="AD15" s="22" t="s">
        <v>183</v>
      </c>
    </row>
    <row r="16" spans="1:30" x14ac:dyDescent="0.2">
      <c r="A16" s="5" t="s">
        <v>64</v>
      </c>
      <c r="B16" s="4">
        <v>3.11693709985515E-2</v>
      </c>
      <c r="C16" s="4">
        <v>3.0635883127701002E-2</v>
      </c>
      <c r="D16" s="4">
        <v>2.8601494144361899E-2</v>
      </c>
      <c r="E16" s="4">
        <v>2.7224972354744501E-2</v>
      </c>
      <c r="F16" s="4">
        <v>2.4961013609916798E-2</v>
      </c>
      <c r="G16" s="4">
        <v>3.12847392080704E-2</v>
      </c>
      <c r="H16" s="4">
        <v>2.92666709819604E-2</v>
      </c>
      <c r="I16" s="4">
        <v>3.1275377948827801E-2</v>
      </c>
      <c r="J16" s="4">
        <v>2.80555664235589E-2</v>
      </c>
      <c r="K16" s="4">
        <v>2.7074050965832701E-2</v>
      </c>
      <c r="L16" s="4">
        <v>6.8030546336797601E-2</v>
      </c>
      <c r="M16" s="4">
        <v>6.8026551910932001E-2</v>
      </c>
      <c r="N16" s="4">
        <v>6.8037443239916007E-2</v>
      </c>
      <c r="O16" s="4">
        <v>6.8062560684812604E-2</v>
      </c>
      <c r="P16" s="4">
        <v>6.8073854904270398E-2</v>
      </c>
      <c r="Q16" s="4">
        <v>6.8035038586477803E-2</v>
      </c>
      <c r="R16" s="4">
        <v>6.8022709945082097E-2</v>
      </c>
      <c r="S16" s="4">
        <v>6.8007848697574105E-2</v>
      </c>
      <c r="T16" s="4">
        <v>6.8036514520261798E-2</v>
      </c>
      <c r="U16" s="4">
        <v>6.80609122744915E-2</v>
      </c>
      <c r="V16" s="13">
        <v>2.8954913976352602E-2</v>
      </c>
      <c r="W16" s="13">
        <v>4.6727359659212501E-6</v>
      </c>
      <c r="X16" s="13">
        <v>4.6293600686810399E-3</v>
      </c>
      <c r="Y16" s="13">
        <v>4.6345000782435503E-3</v>
      </c>
      <c r="Z16" s="13">
        <v>6.8077162677681796E-2</v>
      </c>
      <c r="AA16" s="13">
        <v>0.42532492303538799</v>
      </c>
      <c r="AB16" s="13">
        <v>0.67059999999999997</v>
      </c>
      <c r="AD16" s="22" t="s">
        <v>184</v>
      </c>
    </row>
    <row r="17" spans="1:30" x14ac:dyDescent="0.2">
      <c r="A17" s="5" t="s">
        <v>65</v>
      </c>
      <c r="B17" s="4">
        <v>-4.3707136879495199E-2</v>
      </c>
      <c r="C17" s="4">
        <v>-4.3370729017802999E-2</v>
      </c>
      <c r="D17" s="4">
        <v>-4.3776834508178798E-2</v>
      </c>
      <c r="E17" s="4">
        <v>-4.3440953173847899E-2</v>
      </c>
      <c r="F17" s="4">
        <v>-4.3468106499956097E-2</v>
      </c>
      <c r="G17" s="4">
        <v>-4.3244446613997303E-2</v>
      </c>
      <c r="H17" s="4">
        <v>-4.33117789762077E-2</v>
      </c>
      <c r="I17" s="4">
        <v>-4.3633640029663197E-2</v>
      </c>
      <c r="J17" s="4">
        <v>-4.2640601371045701E-2</v>
      </c>
      <c r="K17" s="4">
        <v>-4.3547555636144299E-2</v>
      </c>
      <c r="L17" s="4">
        <v>9.8333120750132105E-2</v>
      </c>
      <c r="M17" s="4">
        <v>9.8468306109121301E-2</v>
      </c>
      <c r="N17" s="4">
        <v>9.8242921503122305E-2</v>
      </c>
      <c r="O17" s="4">
        <v>9.8229359211639306E-2</v>
      </c>
      <c r="P17" s="4">
        <v>9.8390683021782804E-2</v>
      </c>
      <c r="Q17" s="4">
        <v>9.8300112864098704E-2</v>
      </c>
      <c r="R17" s="4">
        <v>9.84666710196863E-2</v>
      </c>
      <c r="S17" s="4">
        <v>9.8392643246649106E-2</v>
      </c>
      <c r="T17" s="4">
        <v>9.8330895018066702E-2</v>
      </c>
      <c r="U17" s="4">
        <v>9.8381312453967404E-2</v>
      </c>
      <c r="V17" s="13">
        <v>-4.3414178270633902E-2</v>
      </c>
      <c r="W17" s="13">
        <v>1.02947326190502E-7</v>
      </c>
      <c r="X17" s="13">
        <v>9.6734372377625805E-3</v>
      </c>
      <c r="Y17" s="13">
        <v>9.6735504798213905E-3</v>
      </c>
      <c r="Z17" s="13">
        <v>9.8354209263362899E-2</v>
      </c>
      <c r="AA17" s="13">
        <v>-0.44140640848815998</v>
      </c>
      <c r="AB17" s="13">
        <v>0.65891999999999995</v>
      </c>
      <c r="AD17" s="22" t="s">
        <v>185</v>
      </c>
    </row>
    <row r="18" spans="1:30" x14ac:dyDescent="0.2">
      <c r="A18" s="5" t="s">
        <v>5</v>
      </c>
      <c r="B18" s="4">
        <v>1.04685448625334E-2</v>
      </c>
      <c r="C18" s="4">
        <v>1.06098632371554E-2</v>
      </c>
      <c r="D18" s="4">
        <v>1.23511841864617E-2</v>
      </c>
      <c r="E18" s="4">
        <v>1.20221009120448E-2</v>
      </c>
      <c r="F18" s="4">
        <v>1.45038888152025E-2</v>
      </c>
      <c r="G18" s="4">
        <v>1.04567830564062E-2</v>
      </c>
      <c r="H18" s="4">
        <v>1.30647388531532E-2</v>
      </c>
      <c r="I18" s="4">
        <v>1.07008220921308E-2</v>
      </c>
      <c r="J18" s="4">
        <v>1.31991038156615E-2</v>
      </c>
      <c r="K18" s="4">
        <v>1.39295074448696E-2</v>
      </c>
      <c r="L18" s="4">
        <v>0.125780320133074</v>
      </c>
      <c r="M18" s="4">
        <v>0.12594872084306699</v>
      </c>
      <c r="N18" s="4">
        <v>0.12565939232524001</v>
      </c>
      <c r="O18" s="4">
        <v>0.12563578774562401</v>
      </c>
      <c r="P18" s="4">
        <v>0.12585263207227801</v>
      </c>
      <c r="Q18" s="4">
        <v>0.12573627490083</v>
      </c>
      <c r="R18" s="4">
        <v>0.12595334026659</v>
      </c>
      <c r="S18" s="4">
        <v>0.12585050049976201</v>
      </c>
      <c r="T18" s="4">
        <v>0.12577117812807301</v>
      </c>
      <c r="U18" s="4">
        <v>0.12584689875498101</v>
      </c>
      <c r="V18" s="13">
        <v>1.21306537275619E-2</v>
      </c>
      <c r="W18" s="13">
        <v>2.31825651238918E-6</v>
      </c>
      <c r="X18" s="13">
        <v>1.58265322656575E-2</v>
      </c>
      <c r="Y18" s="13">
        <v>1.58290823478211E-2</v>
      </c>
      <c r="Z18" s="13">
        <v>0.12581368108366101</v>
      </c>
      <c r="AA18" s="13">
        <v>9.6417604374007204E-2</v>
      </c>
      <c r="AB18" s="13">
        <v>0.92318999999999996</v>
      </c>
      <c r="AD18" s="22" t="s">
        <v>186</v>
      </c>
    </row>
    <row r="19" spans="1:30" x14ac:dyDescent="0.2">
      <c r="A19" s="5" t="s">
        <v>66</v>
      </c>
      <c r="B19" s="4">
        <v>0.105039566973242</v>
      </c>
      <c r="C19" s="4">
        <v>0.10347679031399799</v>
      </c>
      <c r="D19" s="4">
        <v>0.102812807817691</v>
      </c>
      <c r="E19" s="4">
        <v>0.102981630345026</v>
      </c>
      <c r="F19" s="4">
        <v>0.101837120728636</v>
      </c>
      <c r="G19" s="4">
        <v>0.104977027476303</v>
      </c>
      <c r="H19" s="4">
        <v>0.102841291261816</v>
      </c>
      <c r="I19" s="4">
        <v>0.103285021957069</v>
      </c>
      <c r="J19" s="4">
        <v>0.102619242550207</v>
      </c>
      <c r="K19" s="4">
        <v>0.10284514697354299</v>
      </c>
      <c r="L19" s="4">
        <v>0.107040995898283</v>
      </c>
      <c r="M19" s="4">
        <v>0.107194800786639</v>
      </c>
      <c r="N19" s="4">
        <v>0.10694925406530301</v>
      </c>
      <c r="O19" s="4">
        <v>0.10693174345826099</v>
      </c>
      <c r="P19" s="4">
        <v>0.107108695068236</v>
      </c>
      <c r="Q19" s="4">
        <v>0.1070032869265</v>
      </c>
      <c r="R19" s="4">
        <v>0.107192475000692</v>
      </c>
      <c r="S19" s="4">
        <v>0.1071126228768</v>
      </c>
      <c r="T19" s="4">
        <v>0.107041726445535</v>
      </c>
      <c r="U19" s="4">
        <v>0.10709818307815</v>
      </c>
      <c r="V19" s="13">
        <v>0.103271564639753</v>
      </c>
      <c r="W19" s="13">
        <v>1.02459719781653E-6</v>
      </c>
      <c r="X19" s="13">
        <v>1.1463430949043001E-2</v>
      </c>
      <c r="Y19" s="13">
        <v>1.14645580059606E-2</v>
      </c>
      <c r="Z19" s="13">
        <v>0.10707267628092899</v>
      </c>
      <c r="AA19" s="13">
        <v>0.96449970456325596</v>
      </c>
      <c r="AB19" s="13">
        <v>0.33479999999999999</v>
      </c>
      <c r="AD19" s="22" t="s">
        <v>187</v>
      </c>
    </row>
    <row r="20" spans="1:30" x14ac:dyDescent="0.2">
      <c r="A20" s="5" t="s">
        <v>67</v>
      </c>
      <c r="B20" s="4">
        <v>-9.7328773931582804E-2</v>
      </c>
      <c r="C20" s="4">
        <v>-9.7474524880430805E-2</v>
      </c>
      <c r="D20" s="4">
        <v>-9.6784259478436802E-2</v>
      </c>
      <c r="E20" s="4">
        <v>-9.6558439978435301E-2</v>
      </c>
      <c r="F20" s="4">
        <v>-9.6540601265903206E-2</v>
      </c>
      <c r="G20" s="4">
        <v>-9.7707033990899E-2</v>
      </c>
      <c r="H20" s="4">
        <v>-9.6893985716713302E-2</v>
      </c>
      <c r="I20" s="4">
        <v>-9.6717173086425107E-2</v>
      </c>
      <c r="J20" s="4">
        <v>-9.6807208048588902E-2</v>
      </c>
      <c r="K20" s="4">
        <v>-9.6488349501280296E-2</v>
      </c>
      <c r="L20" s="4">
        <v>8.7834901804377197E-2</v>
      </c>
      <c r="M20" s="4">
        <v>8.7953961132673203E-2</v>
      </c>
      <c r="N20" s="4">
        <v>8.7756871606515394E-2</v>
      </c>
      <c r="O20" s="4">
        <v>8.7744242489087104E-2</v>
      </c>
      <c r="P20" s="4">
        <v>8.7888920714208896E-2</v>
      </c>
      <c r="Q20" s="4">
        <v>8.7802411999135493E-2</v>
      </c>
      <c r="R20" s="4">
        <v>8.7955302848704703E-2</v>
      </c>
      <c r="S20" s="4">
        <v>8.7888563588266994E-2</v>
      </c>
      <c r="T20" s="4">
        <v>8.7834601675507995E-2</v>
      </c>
      <c r="U20" s="4">
        <v>8.7880002483288006E-2</v>
      </c>
      <c r="V20" s="13">
        <v>-9.6930034987869507E-2</v>
      </c>
      <c r="W20" s="13">
        <v>1.80773742016567E-7</v>
      </c>
      <c r="X20" s="13">
        <v>7.7183262792007001E-3</v>
      </c>
      <c r="Y20" s="13">
        <v>7.71852513031692E-3</v>
      </c>
      <c r="Z20" s="13">
        <v>8.7855137187969404E-2</v>
      </c>
      <c r="AA20" s="13">
        <v>-1.10329387774427</v>
      </c>
      <c r="AB20" s="13">
        <v>0.26989999999999997</v>
      </c>
      <c r="AD20" s="22" t="s">
        <v>188</v>
      </c>
    </row>
    <row r="21" spans="1:30" x14ac:dyDescent="0.2">
      <c r="A21" s="5" t="s">
        <v>4</v>
      </c>
      <c r="B21" s="4">
        <v>6.0903011091140997E-2</v>
      </c>
      <c r="C21" s="4">
        <v>6.0591883500984399E-2</v>
      </c>
      <c r="D21" s="4">
        <v>6.1023494104948298E-2</v>
      </c>
      <c r="E21" s="4">
        <v>6.0028925158451103E-2</v>
      </c>
      <c r="F21" s="4">
        <v>6.00600297796774E-2</v>
      </c>
      <c r="G21" s="4">
        <v>6.1266963893667099E-2</v>
      </c>
      <c r="H21" s="4">
        <v>6.0574442023218399E-2</v>
      </c>
      <c r="I21" s="4">
        <v>6.09392765727177E-2</v>
      </c>
      <c r="J21" s="4">
        <v>5.98947671337903E-2</v>
      </c>
      <c r="K21" s="4">
        <v>6.0308721675889097E-2</v>
      </c>
      <c r="L21" s="4">
        <v>8.3171660675636805E-2</v>
      </c>
      <c r="M21" s="4">
        <v>8.3289347362380306E-2</v>
      </c>
      <c r="N21" s="4">
        <v>8.30927404920907E-2</v>
      </c>
      <c r="O21" s="4">
        <v>8.3083273248077003E-2</v>
      </c>
      <c r="P21" s="4">
        <v>8.3222542240478203E-2</v>
      </c>
      <c r="Q21" s="4">
        <v>8.3140539761086693E-2</v>
      </c>
      <c r="R21" s="4">
        <v>8.32882861288088E-2</v>
      </c>
      <c r="S21" s="4">
        <v>8.3222977570076503E-2</v>
      </c>
      <c r="T21" s="4">
        <v>8.3170911444486101E-2</v>
      </c>
      <c r="U21" s="4">
        <v>8.3214890977405198E-2</v>
      </c>
      <c r="V21" s="13">
        <v>6.0559151493448503E-2</v>
      </c>
      <c r="W21" s="13">
        <v>2.2389291783935901E-7</v>
      </c>
      <c r="X21" s="13">
        <v>6.9205336421219801E-3</v>
      </c>
      <c r="Y21" s="13">
        <v>6.9207799243316097E-3</v>
      </c>
      <c r="Z21" s="13">
        <v>8.3191225044060998E-2</v>
      </c>
      <c r="AA21" s="13">
        <v>0.72795119270541098</v>
      </c>
      <c r="AB21" s="13">
        <v>0.46664</v>
      </c>
      <c r="AD21" s="22" t="s">
        <v>189</v>
      </c>
    </row>
    <row r="22" spans="1:30" x14ac:dyDescent="0.2">
      <c r="A22" s="5" t="s">
        <v>3</v>
      </c>
      <c r="B22" s="4">
        <v>3.0271685445650998E-2</v>
      </c>
      <c r="C22" s="4">
        <v>2.8934886026458499E-2</v>
      </c>
      <c r="D22" s="4">
        <v>2.80057454484062E-2</v>
      </c>
      <c r="E22" s="4">
        <v>2.7176083693134501E-2</v>
      </c>
      <c r="F22" s="4">
        <v>2.4804034774806201E-2</v>
      </c>
      <c r="G22" s="4">
        <v>3.0288967308741699E-2</v>
      </c>
      <c r="H22" s="4">
        <v>2.7467918094088401E-2</v>
      </c>
      <c r="I22" s="4">
        <v>2.9464302599981399E-2</v>
      </c>
      <c r="J22" s="4">
        <v>2.50395664530789E-2</v>
      </c>
      <c r="K22" s="4">
        <v>2.72498950576936E-2</v>
      </c>
      <c r="L22" s="4">
        <v>0.120026440352877</v>
      </c>
      <c r="M22" s="4">
        <v>0.120195442927599</v>
      </c>
      <c r="N22" s="4">
        <v>0.119912597007008</v>
      </c>
      <c r="O22" s="4">
        <v>0.119901366226637</v>
      </c>
      <c r="P22" s="4">
        <v>0.120101048616264</v>
      </c>
      <c r="Q22" s="4">
        <v>0.119987344325329</v>
      </c>
      <c r="R22" s="4">
        <v>0.120189171682289</v>
      </c>
      <c r="S22" s="4">
        <v>0.12009606874951</v>
      </c>
      <c r="T22" s="4">
        <v>0.120036076610709</v>
      </c>
      <c r="U22" s="4">
        <v>0.120081341478062</v>
      </c>
      <c r="V22" s="13">
        <v>2.7870308490203999E-2</v>
      </c>
      <c r="W22" s="13">
        <v>3.7503245989410701E-6</v>
      </c>
      <c r="X22" s="13">
        <v>1.4412657508332E-2</v>
      </c>
      <c r="Y22" s="13">
        <v>1.44167828653908E-2</v>
      </c>
      <c r="Z22" s="13">
        <v>0.120069908242619</v>
      </c>
      <c r="AA22" s="13">
        <v>0.23211734645360199</v>
      </c>
      <c r="AB22" s="13">
        <v>0.81645000000000001</v>
      </c>
      <c r="AD22" s="22" t="s">
        <v>190</v>
      </c>
    </row>
    <row r="23" spans="1:30" x14ac:dyDescent="0.2">
      <c r="A23" s="2" t="s">
        <v>20</v>
      </c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  <c r="H23" s="4" t="s">
        <v>74</v>
      </c>
      <c r="I23" s="4" t="s">
        <v>75</v>
      </c>
      <c r="J23" s="4" t="s">
        <v>76</v>
      </c>
      <c r="K23" s="4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13" t="s">
        <v>89</v>
      </c>
      <c r="X23" s="31" t="s">
        <v>106</v>
      </c>
    </row>
    <row r="24" spans="1:30" x14ac:dyDescent="0.2">
      <c r="A24" s="5" t="s">
        <v>18</v>
      </c>
      <c r="B24" s="4">
        <v>0.13877859243431601</v>
      </c>
      <c r="C24" s="4">
        <v>0.13920822749511899</v>
      </c>
      <c r="D24" s="4">
        <v>0.138484342535276</v>
      </c>
      <c r="E24" s="4">
        <v>0.13844076872084199</v>
      </c>
      <c r="F24" s="4">
        <v>0.13895428346109701</v>
      </c>
      <c r="G24" s="4">
        <v>0.13866485483405799</v>
      </c>
      <c r="H24" s="4">
        <v>0.13920158171104299</v>
      </c>
      <c r="I24" s="4">
        <v>0.13896644328743399</v>
      </c>
      <c r="J24" s="4">
        <v>0.138763035489987</v>
      </c>
      <c r="K24" s="4">
        <v>0.138927853319431</v>
      </c>
      <c r="L24" s="4">
        <v>0.37252998863758002</v>
      </c>
      <c r="M24" s="4">
        <v>0.37310618796144202</v>
      </c>
      <c r="N24" s="4">
        <v>0.37213484455943702</v>
      </c>
      <c r="O24" s="4">
        <v>0.372076294220476</v>
      </c>
      <c r="P24" s="4">
        <v>0.37276572195025798</v>
      </c>
      <c r="Q24" s="4">
        <v>0.37237730171703298</v>
      </c>
      <c r="R24" s="4">
        <v>0.37309728183282598</v>
      </c>
      <c r="S24" s="4">
        <v>0.372782031873097</v>
      </c>
      <c r="T24" s="4">
        <v>0.37250910792890302</v>
      </c>
      <c r="U24" s="4">
        <v>0.37273026885326999</v>
      </c>
      <c r="V24" s="13">
        <v>0.13883899832886001</v>
      </c>
      <c r="W24" s="13">
        <v>0.37261090295343202</v>
      </c>
      <c r="X24" s="31" t="s">
        <v>159</v>
      </c>
    </row>
    <row r="25" spans="1:30" x14ac:dyDescent="0.2">
      <c r="A25" s="12" t="s">
        <v>21</v>
      </c>
      <c r="B25" s="14">
        <v>15733.61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2"/>
      <c r="AD25" s="23"/>
    </row>
    <row r="28" spans="1:30" s="3" customFormat="1" ht="30" x14ac:dyDescent="0.2">
      <c r="A28" s="1" t="s">
        <v>111</v>
      </c>
      <c r="B28" s="15" t="s">
        <v>28</v>
      </c>
      <c r="C28" s="15" t="s">
        <v>29</v>
      </c>
      <c r="D28" s="15" t="s">
        <v>30</v>
      </c>
      <c r="E28" s="15" t="s">
        <v>31</v>
      </c>
      <c r="F28" s="15" t="s">
        <v>32</v>
      </c>
      <c r="G28" s="15" t="s">
        <v>33</v>
      </c>
      <c r="H28" s="15" t="s">
        <v>34</v>
      </c>
      <c r="I28" s="15" t="s">
        <v>35</v>
      </c>
      <c r="J28" s="15" t="s">
        <v>36</v>
      </c>
      <c r="K28" s="15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20" t="s">
        <v>105</v>
      </c>
      <c r="AD28" s="21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</row>
    <row r="30" spans="1:30" x14ac:dyDescent="0.2">
      <c r="A30" s="5" t="s">
        <v>27</v>
      </c>
      <c r="B30" s="4">
        <v>0.17750114482118401</v>
      </c>
      <c r="C30" s="4">
        <v>0.18177818522654099</v>
      </c>
      <c r="D30" s="4">
        <v>0.19538381200266999</v>
      </c>
      <c r="E30" s="4">
        <v>0.190688021471494</v>
      </c>
      <c r="F30" s="4">
        <v>0.19912401447098799</v>
      </c>
      <c r="G30" s="4">
        <v>0.179372468133455</v>
      </c>
      <c r="H30" s="4">
        <v>0.18399286484760399</v>
      </c>
      <c r="I30" s="4">
        <v>0.18045252481691601</v>
      </c>
      <c r="J30" s="4">
        <v>0.19908003699933799</v>
      </c>
      <c r="K30" s="4">
        <v>0.19436912581590299</v>
      </c>
      <c r="L30" s="4">
        <v>0.17993453570734599</v>
      </c>
      <c r="M30" s="4">
        <v>0.179874211706256</v>
      </c>
      <c r="N30" s="4">
        <v>0.17984122005916101</v>
      </c>
      <c r="O30" s="4">
        <v>0.17978320496493999</v>
      </c>
      <c r="P30" s="4">
        <v>0.17974044437607201</v>
      </c>
      <c r="Q30" s="4">
        <v>0.17991006846808999</v>
      </c>
      <c r="R30" s="4">
        <v>0.17980584807330299</v>
      </c>
      <c r="S30" s="4">
        <v>0.179759210331674</v>
      </c>
      <c r="T30" s="4">
        <v>0.17995376721546</v>
      </c>
      <c r="U30" s="4">
        <v>0.179805890837342</v>
      </c>
      <c r="V30" s="13">
        <v>0.188174219860609</v>
      </c>
      <c r="W30" s="13">
        <v>7.1656894895331903E-5</v>
      </c>
      <c r="X30" s="13">
        <v>3.2342732789297203E-2</v>
      </c>
      <c r="Y30" s="13">
        <v>3.2421555373682097E-2</v>
      </c>
      <c r="Z30" s="13">
        <v>0.180059866082595</v>
      </c>
      <c r="AA30" s="13">
        <v>1.04506475515367</v>
      </c>
      <c r="AB30" s="13">
        <v>0.29598999999999998</v>
      </c>
      <c r="AD30" s="22" t="s">
        <v>536</v>
      </c>
    </row>
    <row r="31" spans="1:30" x14ac:dyDescent="0.2">
      <c r="A31" s="5" t="s">
        <v>107</v>
      </c>
      <c r="B31" s="4">
        <v>8.5714361145202797E-2</v>
      </c>
      <c r="C31" s="4">
        <v>9.3436228949044506E-2</v>
      </c>
      <c r="D31" s="4">
        <v>0.109217608235421</v>
      </c>
      <c r="E31" s="4">
        <v>0.104109221542527</v>
      </c>
      <c r="F31" s="4">
        <v>0.115755862377645</v>
      </c>
      <c r="G31" s="4">
        <v>8.8562922732146707E-2</v>
      </c>
      <c r="H31" s="4">
        <v>9.7671162686777099E-2</v>
      </c>
      <c r="I31" s="4">
        <v>9.4551927431957797E-2</v>
      </c>
      <c r="J31" s="4">
        <v>0.111975488071012</v>
      </c>
      <c r="K31" s="4">
        <v>0.108344190734723</v>
      </c>
      <c r="L31" s="4">
        <v>2.5822291937362699E-2</v>
      </c>
      <c r="M31" s="4">
        <v>2.59034959998043E-2</v>
      </c>
      <c r="N31" s="4">
        <v>2.59440988999971E-2</v>
      </c>
      <c r="O31" s="4">
        <v>2.5874417247456701E-2</v>
      </c>
      <c r="P31" s="4">
        <v>2.58368287656634E-2</v>
      </c>
      <c r="Q31" s="4">
        <v>2.5917495796539399E-2</v>
      </c>
      <c r="R31" s="4">
        <v>2.5917652245623299E-2</v>
      </c>
      <c r="S31" s="4">
        <v>2.5872475382526999E-2</v>
      </c>
      <c r="T31" s="4">
        <v>2.5897562255834498E-2</v>
      </c>
      <c r="U31" s="4">
        <v>2.5805866243274699E-2</v>
      </c>
      <c r="V31" s="13">
        <v>0.100933897390646</v>
      </c>
      <c r="W31" s="13">
        <v>1.07498630554713E-4</v>
      </c>
      <c r="X31" s="13">
        <v>6.6973580542735596E-4</v>
      </c>
      <c r="Y31" s="13">
        <v>7.8798429903754097E-4</v>
      </c>
      <c r="Z31" s="13">
        <v>2.8071058032029E-2</v>
      </c>
      <c r="AA31" s="13">
        <v>3.59565703848713</v>
      </c>
      <c r="AB31" s="13">
        <v>3.2000000000000003E-4</v>
      </c>
      <c r="AC31" s="24" t="s">
        <v>1</v>
      </c>
      <c r="AD31" s="22" t="s">
        <v>537</v>
      </c>
    </row>
    <row r="32" spans="1:30" x14ac:dyDescent="0.2">
      <c r="A32" s="5" t="s">
        <v>55</v>
      </c>
      <c r="B32" s="4">
        <v>0.36484631845473597</v>
      </c>
      <c r="C32" s="4">
        <v>0.36300012406199</v>
      </c>
      <c r="D32" s="4">
        <v>0.36143790512485402</v>
      </c>
      <c r="E32" s="4">
        <v>0.36260534567075198</v>
      </c>
      <c r="F32" s="4">
        <v>0.362021744148182</v>
      </c>
      <c r="G32" s="4">
        <v>0.36430578944788899</v>
      </c>
      <c r="H32" s="4">
        <v>0.36343517484902899</v>
      </c>
      <c r="I32" s="4">
        <v>0.36383018476177398</v>
      </c>
      <c r="J32" s="4">
        <v>0.36166657396468399</v>
      </c>
      <c r="K32" s="4">
        <v>0.36205528202211701</v>
      </c>
      <c r="L32" s="4">
        <v>4.5947708253585302E-2</v>
      </c>
      <c r="M32" s="4">
        <v>4.5972665316919403E-2</v>
      </c>
      <c r="N32" s="4">
        <v>4.5970412969266003E-2</v>
      </c>
      <c r="O32" s="4">
        <v>4.5949479392208899E-2</v>
      </c>
      <c r="P32" s="4">
        <v>4.5952031772622498E-2</v>
      </c>
      <c r="Q32" s="4">
        <v>4.5954574683815898E-2</v>
      </c>
      <c r="R32" s="4">
        <v>4.5952774429797998E-2</v>
      </c>
      <c r="S32" s="4">
        <v>4.59555239320329E-2</v>
      </c>
      <c r="T32" s="4">
        <v>4.5964884666717602E-2</v>
      </c>
      <c r="U32" s="4">
        <v>4.5954886703736098E-2</v>
      </c>
      <c r="V32" s="13">
        <v>0.36292044425060099</v>
      </c>
      <c r="W32" s="13">
        <v>1.35029607208392E-6</v>
      </c>
      <c r="X32" s="13">
        <v>2.1120913425521901E-3</v>
      </c>
      <c r="Y32" s="13">
        <v>2.11357666823148E-3</v>
      </c>
      <c r="Z32" s="13">
        <v>4.5973651891398397E-2</v>
      </c>
      <c r="AA32" s="13">
        <v>7.8940964948338603</v>
      </c>
      <c r="AB32" s="13">
        <v>0</v>
      </c>
      <c r="AC32" s="24" t="s">
        <v>1</v>
      </c>
      <c r="AD32" s="22" t="s">
        <v>538</v>
      </c>
    </row>
    <row r="33" spans="1:30" x14ac:dyDescent="0.2">
      <c r="A33" s="5" t="s">
        <v>56</v>
      </c>
      <c r="B33" s="4">
        <v>-0.266566899330484</v>
      </c>
      <c r="C33" s="4">
        <v>-0.26660758717480898</v>
      </c>
      <c r="D33" s="4">
        <v>-0.26472720916523002</v>
      </c>
      <c r="E33" s="4">
        <v>-0.26550733207182903</v>
      </c>
      <c r="F33" s="4">
        <v>-0.26398344249163003</v>
      </c>
      <c r="G33" s="4">
        <v>-0.26692991337491001</v>
      </c>
      <c r="H33" s="4">
        <v>-0.265757035134214</v>
      </c>
      <c r="I33" s="4">
        <v>-0.26603249087266401</v>
      </c>
      <c r="J33" s="4">
        <v>-0.26502800074437599</v>
      </c>
      <c r="K33" s="4">
        <v>-0.26612416599947503</v>
      </c>
      <c r="L33" s="4">
        <v>4.4912974403192002E-2</v>
      </c>
      <c r="M33" s="4">
        <v>4.49002706357979E-2</v>
      </c>
      <c r="N33" s="4">
        <v>4.4912062276708499E-2</v>
      </c>
      <c r="O33" s="4">
        <v>4.4906841608180197E-2</v>
      </c>
      <c r="P33" s="4">
        <v>4.4908839534564503E-2</v>
      </c>
      <c r="Q33" s="4">
        <v>4.4904948972241301E-2</v>
      </c>
      <c r="R33" s="4">
        <v>4.49114346679967E-2</v>
      </c>
      <c r="S33" s="4">
        <v>4.4910451911355898E-2</v>
      </c>
      <c r="T33" s="4">
        <v>4.4905530289832601E-2</v>
      </c>
      <c r="U33" s="4">
        <v>4.4892376821416703E-2</v>
      </c>
      <c r="V33" s="13">
        <v>-0.265726407635962</v>
      </c>
      <c r="W33" s="13">
        <v>8.6180642293254797E-7</v>
      </c>
      <c r="X33" s="13">
        <v>2.0166003446726801E-3</v>
      </c>
      <c r="Y33" s="13">
        <v>2.0175483317378998E-3</v>
      </c>
      <c r="Z33" s="13">
        <v>4.49171273762905E-2</v>
      </c>
      <c r="AA33" s="13">
        <v>-5.9159261323605001</v>
      </c>
      <c r="AB33" s="13">
        <v>0</v>
      </c>
      <c r="AC33" s="24" t="s">
        <v>1</v>
      </c>
      <c r="AD33" s="22" t="s">
        <v>539</v>
      </c>
    </row>
    <row r="34" spans="1:30" s="77" customFormat="1" x14ac:dyDescent="0.2">
      <c r="A34" s="73" t="s">
        <v>57</v>
      </c>
      <c r="B34" s="74">
        <v>5.3131816065873402E-2</v>
      </c>
      <c r="C34" s="74">
        <v>5.3272770639101699E-2</v>
      </c>
      <c r="D34" s="74">
        <v>5.2786013488334803E-2</v>
      </c>
      <c r="E34" s="74">
        <v>5.2719242886768103E-2</v>
      </c>
      <c r="F34" s="74">
        <v>5.1253900135825502E-2</v>
      </c>
      <c r="G34" s="74">
        <v>5.2905834384168099E-2</v>
      </c>
      <c r="H34" s="74">
        <v>5.3295753389834701E-2</v>
      </c>
      <c r="I34" s="74">
        <v>5.2873236020214397E-2</v>
      </c>
      <c r="J34" s="74">
        <v>5.1845302493344202E-2</v>
      </c>
      <c r="K34" s="74">
        <v>5.27585831747183E-2</v>
      </c>
      <c r="L34" s="74">
        <v>4.7438885081924502E-2</v>
      </c>
      <c r="M34" s="74">
        <v>4.7441767049067003E-2</v>
      </c>
      <c r="N34" s="74">
        <v>4.7449800147868301E-2</v>
      </c>
      <c r="O34" s="74">
        <v>4.7444997029907697E-2</v>
      </c>
      <c r="P34" s="74">
        <v>4.7459095964903601E-2</v>
      </c>
      <c r="Q34" s="74">
        <v>4.7443046066614598E-2</v>
      </c>
      <c r="R34" s="74">
        <v>4.7445118160508601E-2</v>
      </c>
      <c r="S34" s="74">
        <v>4.7447177943928998E-2</v>
      </c>
      <c r="T34" s="74">
        <v>4.7457751336637002E-2</v>
      </c>
      <c r="U34" s="74">
        <v>4.7445991712773999E-2</v>
      </c>
      <c r="V34" s="13">
        <v>5.26842452678183E-2</v>
      </c>
      <c r="W34" s="13">
        <v>4.1914034000927199E-7</v>
      </c>
      <c r="X34" s="13">
        <v>2.2512522989325602E-3</v>
      </c>
      <c r="Y34" s="13">
        <v>2.25171335330657E-3</v>
      </c>
      <c r="Z34" s="13">
        <v>4.7452221795260201E-2</v>
      </c>
      <c r="AA34" s="13">
        <v>1.1102587671264901</v>
      </c>
      <c r="AB34" s="13">
        <v>0.26689000000000002</v>
      </c>
      <c r="AC34" s="75"/>
      <c r="AD34" s="76" t="s">
        <v>540</v>
      </c>
    </row>
    <row r="35" spans="1:30" x14ac:dyDescent="0.2">
      <c r="A35" s="5" t="s">
        <v>58</v>
      </c>
      <c r="B35" s="4">
        <v>0.61728956758715803</v>
      </c>
      <c r="C35" s="4">
        <v>0.61264585781854797</v>
      </c>
      <c r="D35" s="4">
        <v>0.60217898657223701</v>
      </c>
      <c r="E35" s="4">
        <v>0.60679512040455097</v>
      </c>
      <c r="F35" s="4">
        <v>0.59877386412471301</v>
      </c>
      <c r="G35" s="4">
        <v>0.61431164991304799</v>
      </c>
      <c r="H35" s="4">
        <v>0.61040525072353802</v>
      </c>
      <c r="I35" s="4">
        <v>0.61406302676129199</v>
      </c>
      <c r="J35" s="4">
        <v>0.59803286122944699</v>
      </c>
      <c r="K35" s="4">
        <v>0.60351256621229299</v>
      </c>
      <c r="L35" s="4">
        <v>0.157827725660771</v>
      </c>
      <c r="M35" s="4">
        <v>0.15780840256571901</v>
      </c>
      <c r="N35" s="4">
        <v>0.15777980608113401</v>
      </c>
      <c r="O35" s="4">
        <v>0.157729932796801</v>
      </c>
      <c r="P35" s="4">
        <v>0.15767760097901101</v>
      </c>
      <c r="Q35" s="4">
        <v>0.157867493728504</v>
      </c>
      <c r="R35" s="4">
        <v>0.15774034810437501</v>
      </c>
      <c r="S35" s="4">
        <v>0.157696578393276</v>
      </c>
      <c r="T35" s="4">
        <v>0.157914845054037</v>
      </c>
      <c r="U35" s="4">
        <v>0.157700366081514</v>
      </c>
      <c r="V35" s="13">
        <v>0.60780087513468295</v>
      </c>
      <c r="W35" s="13">
        <v>4.7756048389808201E-5</v>
      </c>
      <c r="X35" s="13">
        <v>2.4892738524901498E-2</v>
      </c>
      <c r="Y35" s="13">
        <v>2.49452701781302E-2</v>
      </c>
      <c r="Z35" s="13">
        <v>0.15794071729015999</v>
      </c>
      <c r="AA35" s="13">
        <v>3.8482848853856</v>
      </c>
      <c r="AB35" s="13">
        <v>1.2E-4</v>
      </c>
      <c r="AC35" s="24" t="s">
        <v>1</v>
      </c>
      <c r="AD35" s="22" t="s">
        <v>541</v>
      </c>
    </row>
    <row r="36" spans="1:30" x14ac:dyDescent="0.2">
      <c r="A36" s="5" t="s">
        <v>59</v>
      </c>
      <c r="B36" s="4">
        <v>0.28056293479751299</v>
      </c>
      <c r="C36" s="4">
        <v>0.28029427500037402</v>
      </c>
      <c r="D36" s="4">
        <v>0.27491600513247499</v>
      </c>
      <c r="E36" s="4">
        <v>0.277681235577386</v>
      </c>
      <c r="F36" s="4">
        <v>0.27422887981102401</v>
      </c>
      <c r="G36" s="4">
        <v>0.27897461163064502</v>
      </c>
      <c r="H36" s="4">
        <v>0.27873952881611302</v>
      </c>
      <c r="I36" s="4">
        <v>0.281177963363826</v>
      </c>
      <c r="J36" s="4">
        <v>0.27276477087465001</v>
      </c>
      <c r="K36" s="4">
        <v>0.27608227698651699</v>
      </c>
      <c r="L36" s="4">
        <v>0.154126895368527</v>
      </c>
      <c r="M36" s="4">
        <v>0.15410045395170199</v>
      </c>
      <c r="N36" s="4">
        <v>0.154115427246628</v>
      </c>
      <c r="O36" s="4">
        <v>0.154080781652706</v>
      </c>
      <c r="P36" s="4">
        <v>0.15402931122087901</v>
      </c>
      <c r="Q36" s="4">
        <v>0.15413803361699299</v>
      </c>
      <c r="R36" s="4">
        <v>0.15406309336058799</v>
      </c>
      <c r="S36" s="4">
        <v>0.154050526596652</v>
      </c>
      <c r="T36" s="4">
        <v>0.15420859786142099</v>
      </c>
      <c r="U36" s="4">
        <v>0.15404437064606599</v>
      </c>
      <c r="V36" s="13">
        <v>0.27754224819905199</v>
      </c>
      <c r="W36" s="13">
        <v>8.4724950460341793E-6</v>
      </c>
      <c r="X36" s="13">
        <v>2.37455025359339E-2</v>
      </c>
      <c r="Y36" s="13">
        <v>2.3754822280484599E-2</v>
      </c>
      <c r="Z36" s="13">
        <v>0.15412599482399</v>
      </c>
      <c r="AA36" s="13">
        <v>1.80074911124501</v>
      </c>
      <c r="AB36" s="13">
        <v>7.1739999999999998E-2</v>
      </c>
      <c r="AC36" s="24" t="s">
        <v>0</v>
      </c>
      <c r="AD36" s="22" t="s">
        <v>542</v>
      </c>
    </row>
    <row r="37" spans="1:30" x14ac:dyDescent="0.2">
      <c r="A37" s="5" t="s">
        <v>60</v>
      </c>
      <c r="B37" s="4">
        <v>0.29598062838616401</v>
      </c>
      <c r="C37" s="4">
        <v>0.29589751944314902</v>
      </c>
      <c r="D37" s="4">
        <v>0.29057755709670102</v>
      </c>
      <c r="E37" s="4">
        <v>0.29367703387962102</v>
      </c>
      <c r="F37" s="4">
        <v>0.28852798434812998</v>
      </c>
      <c r="G37" s="4">
        <v>0.29645594210401099</v>
      </c>
      <c r="H37" s="4">
        <v>0.29466255483697201</v>
      </c>
      <c r="I37" s="4">
        <v>0.2980257310703</v>
      </c>
      <c r="J37" s="4">
        <v>0.28618815242479201</v>
      </c>
      <c r="K37" s="4">
        <v>0.28981035989048098</v>
      </c>
      <c r="L37" s="4">
        <v>0.16881871512834401</v>
      </c>
      <c r="M37" s="4">
        <v>0.16876986505945099</v>
      </c>
      <c r="N37" s="4">
        <v>0.16875227579825999</v>
      </c>
      <c r="O37" s="4">
        <v>0.168729266039021</v>
      </c>
      <c r="P37" s="4">
        <v>0.16869395095017201</v>
      </c>
      <c r="Q37" s="4">
        <v>0.168785448201931</v>
      </c>
      <c r="R37" s="4">
        <v>0.168720398426673</v>
      </c>
      <c r="S37" s="4">
        <v>0.16869583924040699</v>
      </c>
      <c r="T37" s="4">
        <v>0.168880367303611</v>
      </c>
      <c r="U37" s="4">
        <v>0.168723698663821</v>
      </c>
      <c r="V37" s="13">
        <v>0.29298034634803199</v>
      </c>
      <c r="W37" s="13">
        <v>1.5571344327028001E-5</v>
      </c>
      <c r="X37" s="13">
        <v>2.8478922232051802E-2</v>
      </c>
      <c r="Y37" s="13">
        <v>2.8496050710811498E-2</v>
      </c>
      <c r="Z37" s="13">
        <v>0.16880773297100901</v>
      </c>
      <c r="AA37" s="13">
        <v>1.7355860492383299</v>
      </c>
      <c r="AB37" s="13">
        <v>8.2640000000000005E-2</v>
      </c>
      <c r="AC37" s="24" t="s">
        <v>0</v>
      </c>
      <c r="AD37" s="22" t="s">
        <v>543</v>
      </c>
    </row>
    <row r="38" spans="1:30" x14ac:dyDescent="0.2">
      <c r="A38" s="5" t="s">
        <v>61</v>
      </c>
      <c r="B38" s="4">
        <v>0.52292615616220495</v>
      </c>
      <c r="C38" s="4">
        <v>0.52209524468414903</v>
      </c>
      <c r="D38" s="4">
        <v>0.519688136120248</v>
      </c>
      <c r="E38" s="4">
        <v>0.52055550539321405</v>
      </c>
      <c r="F38" s="4">
        <v>0.51992223745645005</v>
      </c>
      <c r="G38" s="4">
        <v>0.52280956435257397</v>
      </c>
      <c r="H38" s="4">
        <v>0.52130375221863601</v>
      </c>
      <c r="I38" s="4">
        <v>0.52087958585100003</v>
      </c>
      <c r="J38" s="4">
        <v>0.51923951172594096</v>
      </c>
      <c r="K38" s="4">
        <v>0.51964068631032101</v>
      </c>
      <c r="L38" s="4">
        <v>4.3352976589266498E-2</v>
      </c>
      <c r="M38" s="4">
        <v>4.3351924779338399E-2</v>
      </c>
      <c r="N38" s="4">
        <v>4.3363582872603203E-2</v>
      </c>
      <c r="O38" s="4">
        <v>4.3357753693149703E-2</v>
      </c>
      <c r="P38" s="4">
        <v>4.3345651440056601E-2</v>
      </c>
      <c r="Q38" s="4">
        <v>4.3346654933652098E-2</v>
      </c>
      <c r="R38" s="4">
        <v>4.3357293279356703E-2</v>
      </c>
      <c r="S38" s="4">
        <v>4.33706938523538E-2</v>
      </c>
      <c r="T38" s="4">
        <v>4.3366595452635701E-2</v>
      </c>
      <c r="U38" s="4">
        <v>4.3365361916747301E-2</v>
      </c>
      <c r="V38" s="13">
        <v>0.52090603802747404</v>
      </c>
      <c r="W38" s="13">
        <v>1.8033139050050101E-6</v>
      </c>
      <c r="X38" s="13">
        <v>1.8799031259857601E-3</v>
      </c>
      <c r="Y38" s="13">
        <v>1.8818867712812699E-3</v>
      </c>
      <c r="Z38" s="13">
        <v>4.33807188884794E-2</v>
      </c>
      <c r="AA38" s="13">
        <v>12.0077779108868</v>
      </c>
      <c r="AB38" s="13">
        <v>0</v>
      </c>
      <c r="AC38" s="24" t="s">
        <v>1</v>
      </c>
      <c r="AD38" s="22" t="s">
        <v>544</v>
      </c>
    </row>
    <row r="39" spans="1:30" x14ac:dyDescent="0.2">
      <c r="A39" s="5" t="s">
        <v>2</v>
      </c>
      <c r="B39" s="4">
        <v>0.16924690090702599</v>
      </c>
      <c r="C39" s="4">
        <v>0.169174625929118</v>
      </c>
      <c r="D39" s="4">
        <v>0.168894849925977</v>
      </c>
      <c r="E39" s="4">
        <v>0.168963791637772</v>
      </c>
      <c r="F39" s="4">
        <v>0.16884267705566799</v>
      </c>
      <c r="G39" s="4">
        <v>0.169334661499079</v>
      </c>
      <c r="H39" s="4">
        <v>0.16913467449201</v>
      </c>
      <c r="I39" s="4">
        <v>0.16918569667313099</v>
      </c>
      <c r="J39" s="4">
        <v>0.168867361180497</v>
      </c>
      <c r="K39" s="4">
        <v>0.16902161889303899</v>
      </c>
      <c r="L39" s="4">
        <v>6.3869620036154998E-3</v>
      </c>
      <c r="M39" s="4">
        <v>6.3843247235652097E-3</v>
      </c>
      <c r="N39" s="4">
        <v>6.3832655736771899E-3</v>
      </c>
      <c r="O39" s="4">
        <v>6.3837273087676196E-3</v>
      </c>
      <c r="P39" s="4">
        <v>6.3818037219938702E-3</v>
      </c>
      <c r="Q39" s="4">
        <v>6.3837948258456704E-3</v>
      </c>
      <c r="R39" s="4">
        <v>6.3835544020944997E-3</v>
      </c>
      <c r="S39" s="4">
        <v>6.3841306193456798E-3</v>
      </c>
      <c r="T39" s="4">
        <v>6.3833452585191101E-3</v>
      </c>
      <c r="U39" s="4">
        <v>6.3815596396612703E-3</v>
      </c>
      <c r="V39" s="13">
        <v>0.16906668581933201</v>
      </c>
      <c r="W39" s="13">
        <v>2.9642400615343999E-8</v>
      </c>
      <c r="X39" s="13">
        <v>4.0750948536628001E-5</v>
      </c>
      <c r="Y39" s="13">
        <v>4.0783555177304898E-5</v>
      </c>
      <c r="Z39" s="13">
        <v>6.3862003709016903E-3</v>
      </c>
      <c r="AA39" s="13">
        <v>26.4737521531071</v>
      </c>
      <c r="AB39" s="13">
        <v>0</v>
      </c>
      <c r="AC39" s="24" t="s">
        <v>1</v>
      </c>
      <c r="AD39" s="22" t="s">
        <v>545</v>
      </c>
    </row>
    <row r="40" spans="1:30" x14ac:dyDescent="0.2">
      <c r="A40" s="5" t="s">
        <v>62</v>
      </c>
      <c r="B40" s="4">
        <v>-0.31898107193963798</v>
      </c>
      <c r="C40" s="4">
        <v>-0.31791821622935401</v>
      </c>
      <c r="D40" s="4">
        <v>-0.31506675093015302</v>
      </c>
      <c r="E40" s="4">
        <v>-0.31735648981623199</v>
      </c>
      <c r="F40" s="4">
        <v>-0.31591709623435998</v>
      </c>
      <c r="G40" s="4">
        <v>-0.31824916787926899</v>
      </c>
      <c r="H40" s="4">
        <v>-0.31527522168318201</v>
      </c>
      <c r="I40" s="4">
        <v>-0.31738816055209501</v>
      </c>
      <c r="J40" s="4">
        <v>-0.31529467062531102</v>
      </c>
      <c r="K40" s="4">
        <v>-0.31675108337202801</v>
      </c>
      <c r="L40" s="4">
        <v>8.3651387122322104E-2</v>
      </c>
      <c r="M40" s="4">
        <v>8.3658874342085299E-2</v>
      </c>
      <c r="N40" s="4">
        <v>8.3677197191469294E-2</v>
      </c>
      <c r="O40" s="4">
        <v>8.3653132548457201E-2</v>
      </c>
      <c r="P40" s="4">
        <v>8.3646957458959101E-2</v>
      </c>
      <c r="Q40" s="4">
        <v>8.3641508973961706E-2</v>
      </c>
      <c r="R40" s="4">
        <v>8.3680146785990103E-2</v>
      </c>
      <c r="S40" s="4">
        <v>8.3659440752208006E-2</v>
      </c>
      <c r="T40" s="4">
        <v>8.3667113618363903E-2</v>
      </c>
      <c r="U40" s="4">
        <v>8.3659133353512702E-2</v>
      </c>
      <c r="V40" s="13">
        <v>-0.31681979292616202</v>
      </c>
      <c r="W40" s="13">
        <v>1.90403285676236E-6</v>
      </c>
      <c r="X40" s="13">
        <v>6.9989102742031503E-3</v>
      </c>
      <c r="Y40" s="13">
        <v>7.0010047103455904E-3</v>
      </c>
      <c r="Z40" s="13">
        <v>8.3672006730719603E-2</v>
      </c>
      <c r="AA40" s="13">
        <v>-3.7864490802255899</v>
      </c>
      <c r="AB40" s="13">
        <v>1.4999999999999999E-4</v>
      </c>
      <c r="AC40" s="24" t="s">
        <v>1</v>
      </c>
      <c r="AD40" s="22" t="s">
        <v>546</v>
      </c>
    </row>
    <row r="41" spans="1:30" x14ac:dyDescent="0.2">
      <c r="A41" s="5" t="s">
        <v>63</v>
      </c>
      <c r="B41" s="4">
        <v>0.40311790739021203</v>
      </c>
      <c r="C41" s="4">
        <v>0.40167162545068502</v>
      </c>
      <c r="D41" s="4">
        <v>0.39449810831750198</v>
      </c>
      <c r="E41" s="4">
        <v>0.39571317965972702</v>
      </c>
      <c r="F41" s="4">
        <v>0.39212138067904101</v>
      </c>
      <c r="G41" s="4">
        <v>0.40312753955379799</v>
      </c>
      <c r="H41" s="4">
        <v>0.400383550926736</v>
      </c>
      <c r="I41" s="4">
        <v>0.40110603106339798</v>
      </c>
      <c r="J41" s="4">
        <v>0.39474675428080003</v>
      </c>
      <c r="K41" s="4">
        <v>0.39514815772241801</v>
      </c>
      <c r="L41" s="4">
        <v>6.83567691034178E-2</v>
      </c>
      <c r="M41" s="4">
        <v>6.8295974317643296E-2</v>
      </c>
      <c r="N41" s="4">
        <v>6.8334949615279098E-2</v>
      </c>
      <c r="O41" s="4">
        <v>6.8360500640872804E-2</v>
      </c>
      <c r="P41" s="4">
        <v>6.83401138454416E-2</v>
      </c>
      <c r="Q41" s="4">
        <v>6.8316611299726798E-2</v>
      </c>
      <c r="R41" s="4">
        <v>6.8285185336971602E-2</v>
      </c>
      <c r="S41" s="4">
        <v>6.8299172929853005E-2</v>
      </c>
      <c r="T41" s="4">
        <v>6.8295376043621694E-2</v>
      </c>
      <c r="U41" s="4">
        <v>6.83227170029512E-2</v>
      </c>
      <c r="V41" s="13">
        <v>0.39816342350443201</v>
      </c>
      <c r="W41" s="13">
        <v>1.68660791978768E-5</v>
      </c>
      <c r="X41" s="13">
        <v>4.6677237523945099E-3</v>
      </c>
      <c r="Y41" s="13">
        <v>4.6862764395121798E-3</v>
      </c>
      <c r="Z41" s="13">
        <v>6.8456383482566302E-2</v>
      </c>
      <c r="AA41" s="13">
        <v>5.8163081841130504</v>
      </c>
      <c r="AB41" s="13">
        <v>0</v>
      </c>
      <c r="AC41" s="24" t="s">
        <v>1</v>
      </c>
      <c r="AD41" s="22" t="s">
        <v>547</v>
      </c>
    </row>
    <row r="42" spans="1:30" x14ac:dyDescent="0.2">
      <c r="A42" s="5" t="s">
        <v>64</v>
      </c>
      <c r="B42" s="4">
        <v>-3.20752506338483E-2</v>
      </c>
      <c r="C42" s="4">
        <v>-3.2527064658761803E-2</v>
      </c>
      <c r="D42" s="4">
        <v>-3.5706375057416001E-2</v>
      </c>
      <c r="E42" s="4">
        <v>-3.5884587617702898E-2</v>
      </c>
      <c r="F42" s="4">
        <v>-3.7575259477130099E-2</v>
      </c>
      <c r="G42" s="4">
        <v>-3.2392800708910201E-2</v>
      </c>
      <c r="H42" s="4">
        <v>-3.2721528891114203E-2</v>
      </c>
      <c r="I42" s="4">
        <v>-3.2077294113445301E-2</v>
      </c>
      <c r="J42" s="4">
        <v>-3.5081163778564198E-2</v>
      </c>
      <c r="K42" s="4">
        <v>-3.6076924963230797E-2</v>
      </c>
      <c r="L42" s="4">
        <v>6.4352710979560093E-2</v>
      </c>
      <c r="M42" s="4">
        <v>6.4345482388680805E-2</v>
      </c>
      <c r="N42" s="4">
        <v>6.4359268223661198E-2</v>
      </c>
      <c r="O42" s="4">
        <v>6.4374483913457403E-2</v>
      </c>
      <c r="P42" s="4">
        <v>6.4382167337365306E-2</v>
      </c>
      <c r="Q42" s="4">
        <v>6.4351370456296797E-2</v>
      </c>
      <c r="R42" s="4">
        <v>6.4335780318651198E-2</v>
      </c>
      <c r="S42" s="4">
        <v>6.4328319645477E-2</v>
      </c>
      <c r="T42" s="4">
        <v>6.4348635750827707E-2</v>
      </c>
      <c r="U42" s="4">
        <v>6.4373169664425495E-2</v>
      </c>
      <c r="V42" s="13">
        <v>-3.42118249900124E-2</v>
      </c>
      <c r="W42" s="13">
        <v>4.2298083683232604E-6</v>
      </c>
      <c r="X42" s="13">
        <v>4.1415841683578097E-3</v>
      </c>
      <c r="Y42" s="13">
        <v>4.1462369575629597E-3</v>
      </c>
      <c r="Z42" s="13">
        <v>6.4391280136078699E-2</v>
      </c>
      <c r="AA42" s="13">
        <v>-0.53131145890735898</v>
      </c>
      <c r="AB42" s="13">
        <v>0.59519999999999995</v>
      </c>
      <c r="AD42" s="22" t="s">
        <v>548</v>
      </c>
    </row>
    <row r="43" spans="1:30" x14ac:dyDescent="0.2">
      <c r="A43" s="2" t="s">
        <v>20</v>
      </c>
      <c r="B43" s="4" t="s">
        <v>68</v>
      </c>
      <c r="C43" s="4" t="s">
        <v>69</v>
      </c>
      <c r="D43" s="4" t="s">
        <v>70</v>
      </c>
      <c r="E43" s="4" t="s">
        <v>71</v>
      </c>
      <c r="F43" s="4" t="s">
        <v>72</v>
      </c>
      <c r="G43" s="4" t="s">
        <v>73</v>
      </c>
      <c r="H43" s="4" t="s">
        <v>74</v>
      </c>
      <c r="I43" s="4" t="s">
        <v>75</v>
      </c>
      <c r="J43" s="4" t="s">
        <v>76</v>
      </c>
      <c r="K43" s="4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13" t="s">
        <v>89</v>
      </c>
      <c r="X43" s="31" t="s">
        <v>106</v>
      </c>
    </row>
    <row r="44" spans="1:30" x14ac:dyDescent="0.2">
      <c r="A44" s="5" t="s">
        <v>18</v>
      </c>
      <c r="B44" s="4">
        <v>0.146830920559886</v>
      </c>
      <c r="C44" s="4">
        <v>0.14712782912694899</v>
      </c>
      <c r="D44" s="4">
        <v>0.146443844646129</v>
      </c>
      <c r="E44" s="4">
        <v>0.14627971016608299</v>
      </c>
      <c r="F44" s="4">
        <v>0.14681253431553101</v>
      </c>
      <c r="G44" s="4">
        <v>0.14660846722527501</v>
      </c>
      <c r="H44" s="4">
        <v>0.14715431767262999</v>
      </c>
      <c r="I44" s="4">
        <v>0.146823556787918</v>
      </c>
      <c r="J44" s="4">
        <v>0.146687508384126</v>
      </c>
      <c r="K44" s="4">
        <v>0.14664445880818799</v>
      </c>
      <c r="L44" s="4">
        <v>0.38318523009099098</v>
      </c>
      <c r="M44" s="4">
        <v>0.38357245616304197</v>
      </c>
      <c r="N44" s="4">
        <v>0.382679820014237</v>
      </c>
      <c r="O44" s="4">
        <v>0.38246530583319999</v>
      </c>
      <c r="P44" s="4">
        <v>0.38316123801283802</v>
      </c>
      <c r="Q44" s="4">
        <v>0.38289485139562102</v>
      </c>
      <c r="R44" s="4">
        <v>0.38360698334705801</v>
      </c>
      <c r="S44" s="4">
        <v>0.38317562133820299</v>
      </c>
      <c r="T44" s="4">
        <v>0.38299805271584098</v>
      </c>
      <c r="U44" s="4">
        <v>0.382941847815289</v>
      </c>
      <c r="V44" s="13">
        <v>0.14674131476927099</v>
      </c>
      <c r="W44" s="13">
        <v>0.38306814067263201</v>
      </c>
      <c r="X44" s="31" t="s">
        <v>549</v>
      </c>
    </row>
    <row r="45" spans="1:30" x14ac:dyDescent="0.2">
      <c r="A45" s="12" t="s">
        <v>21</v>
      </c>
      <c r="B45" s="14">
        <v>17725.060000000001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2"/>
      <c r="AD45" s="23"/>
    </row>
    <row r="48" spans="1:30" s="3" customFormat="1" ht="30" x14ac:dyDescent="0.2">
      <c r="A48" s="1" t="s">
        <v>112</v>
      </c>
      <c r="B48" s="15" t="s">
        <v>28</v>
      </c>
      <c r="C48" s="15" t="s">
        <v>29</v>
      </c>
      <c r="D48" s="15" t="s">
        <v>30</v>
      </c>
      <c r="E48" s="15" t="s">
        <v>31</v>
      </c>
      <c r="F48" s="15" t="s">
        <v>32</v>
      </c>
      <c r="G48" s="15" t="s">
        <v>33</v>
      </c>
      <c r="H48" s="15" t="s">
        <v>34</v>
      </c>
      <c r="I48" s="15" t="s">
        <v>35</v>
      </c>
      <c r="J48" s="15" t="s">
        <v>36</v>
      </c>
      <c r="K48" s="15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5" t="s">
        <v>48</v>
      </c>
      <c r="W48" s="15" t="s">
        <v>49</v>
      </c>
      <c r="X48" s="15" t="s">
        <v>50</v>
      </c>
      <c r="Y48" s="15" t="s">
        <v>51</v>
      </c>
      <c r="Z48" s="15" t="s">
        <v>52</v>
      </c>
      <c r="AA48" s="15" t="s">
        <v>158</v>
      </c>
      <c r="AB48" s="15" t="s">
        <v>53</v>
      </c>
      <c r="AC48" s="20" t="s">
        <v>105</v>
      </c>
      <c r="AD48" s="21" t="s">
        <v>106</v>
      </c>
    </row>
    <row r="49" spans="1:30" x14ac:dyDescent="0.2">
      <c r="A49" s="2" t="s">
        <v>17</v>
      </c>
    </row>
    <row r="50" spans="1:30" x14ac:dyDescent="0.2">
      <c r="A50" s="5" t="s">
        <v>27</v>
      </c>
      <c r="B50" s="4">
        <v>0.17314502420897199</v>
      </c>
      <c r="C50" s="4">
        <v>0.170149242475473</v>
      </c>
      <c r="D50" s="4">
        <v>0.174144984529951</v>
      </c>
      <c r="E50" s="4">
        <v>0.188649444548458</v>
      </c>
      <c r="F50" s="4">
        <v>0.18369220170953299</v>
      </c>
      <c r="G50" s="4">
        <v>0.15790644715773899</v>
      </c>
      <c r="H50" s="4">
        <v>0.16869873234820801</v>
      </c>
      <c r="I50" s="4">
        <v>0.16118931401353001</v>
      </c>
      <c r="J50" s="4">
        <v>0.18335731891951701</v>
      </c>
      <c r="K50" s="4">
        <v>0.17257110958786401</v>
      </c>
      <c r="L50" s="4">
        <v>0.18829092276513501</v>
      </c>
      <c r="M50" s="4">
        <v>0.187925946014567</v>
      </c>
      <c r="N50" s="4">
        <v>0.188051264549424</v>
      </c>
      <c r="O50" s="4">
        <v>0.18765596503498799</v>
      </c>
      <c r="P50" s="4">
        <v>0.187540697124575</v>
      </c>
      <c r="Q50" s="4">
        <v>0.18788479863131599</v>
      </c>
      <c r="R50" s="4">
        <v>0.187978687652189</v>
      </c>
      <c r="S50" s="4">
        <v>0.187851518471229</v>
      </c>
      <c r="T50" s="4">
        <v>0.18800990270094001</v>
      </c>
      <c r="U50" s="4">
        <v>0.18784759998825601</v>
      </c>
      <c r="V50" s="13">
        <v>0.173350381949924</v>
      </c>
      <c r="W50" s="13">
        <v>9.5636222610510704E-5</v>
      </c>
      <c r="X50" s="13">
        <v>3.5307850706611799E-2</v>
      </c>
      <c r="Y50" s="13">
        <v>3.5413050551483298E-2</v>
      </c>
      <c r="Z50" s="13">
        <v>0.18818355547571999</v>
      </c>
      <c r="AA50" s="13">
        <v>0.92117710026097799</v>
      </c>
      <c r="AB50" s="13">
        <v>0.35696</v>
      </c>
      <c r="AD50" s="22" t="s">
        <v>191</v>
      </c>
    </row>
    <row r="51" spans="1:30" x14ac:dyDescent="0.2">
      <c r="A51" s="5" t="s">
        <v>107</v>
      </c>
      <c r="B51" s="4">
        <v>8.1079105660108702E-2</v>
      </c>
      <c r="C51" s="4">
        <v>9.1494916988810196E-2</v>
      </c>
      <c r="D51" s="4">
        <v>0.101127829214006</v>
      </c>
      <c r="E51" s="4">
        <v>0.104952393265809</v>
      </c>
      <c r="F51" s="4">
        <v>0.121079332257054</v>
      </c>
      <c r="G51" s="4">
        <v>8.7947488985601993E-2</v>
      </c>
      <c r="H51" s="4">
        <v>9.5441256924474305E-2</v>
      </c>
      <c r="I51" s="4">
        <v>9.0830475277681899E-2</v>
      </c>
      <c r="J51" s="4">
        <v>0.111461021768019</v>
      </c>
      <c r="K51" s="4">
        <v>0.10403818965523</v>
      </c>
      <c r="L51" s="4">
        <v>3.79846629356939E-2</v>
      </c>
      <c r="M51" s="4">
        <v>3.6244241355074799E-2</v>
      </c>
      <c r="N51" s="4">
        <v>3.6390959950196498E-2</v>
      </c>
      <c r="O51" s="4">
        <v>3.9590363113228999E-2</v>
      </c>
      <c r="P51" s="4">
        <v>3.47774891053972E-2</v>
      </c>
      <c r="Q51" s="4">
        <v>3.2196723929997798E-2</v>
      </c>
      <c r="R51" s="4">
        <v>3.5100243905048102E-2</v>
      </c>
      <c r="S51" s="4">
        <v>3.4872248375102E-2</v>
      </c>
      <c r="T51" s="4">
        <v>3.5030646166373997E-2</v>
      </c>
      <c r="U51" s="4">
        <v>3.7082612006875203E-2</v>
      </c>
      <c r="V51" s="13">
        <v>9.8945200999679503E-2</v>
      </c>
      <c r="W51" s="13">
        <v>1.43014939556548E-4</v>
      </c>
      <c r="X51" s="13">
        <v>1.2944648360592699E-3</v>
      </c>
      <c r="Y51" s="13">
        <v>1.45178126957147E-3</v>
      </c>
      <c r="Z51" s="13">
        <v>3.8102247565878197E-2</v>
      </c>
      <c r="AA51" s="13">
        <v>2.5968337124628902</v>
      </c>
      <c r="AB51" s="13">
        <v>9.41E-3</v>
      </c>
      <c r="AC51" s="24" t="s">
        <v>108</v>
      </c>
      <c r="AD51" s="22" t="s">
        <v>192</v>
      </c>
    </row>
    <row r="52" spans="1:30" x14ac:dyDescent="0.2">
      <c r="A52" s="5" t="s">
        <v>55</v>
      </c>
      <c r="B52" s="4">
        <v>0.31722198758629599</v>
      </c>
      <c r="C52" s="4">
        <v>0.31607474293848098</v>
      </c>
      <c r="D52" s="4">
        <v>0.31489080324785401</v>
      </c>
      <c r="E52" s="4">
        <v>0.31591887255864798</v>
      </c>
      <c r="F52" s="4">
        <v>0.31348802529680297</v>
      </c>
      <c r="G52" s="4">
        <v>0.31675088498555698</v>
      </c>
      <c r="H52" s="4">
        <v>0.31489797583593598</v>
      </c>
      <c r="I52" s="4">
        <v>0.31591971218861598</v>
      </c>
      <c r="J52" s="4">
        <v>0.31377290683728398</v>
      </c>
      <c r="K52" s="4">
        <v>0.31429948926832002</v>
      </c>
      <c r="L52" s="4">
        <v>4.8988585228048498E-2</v>
      </c>
      <c r="M52" s="4">
        <v>4.8992472553147197E-2</v>
      </c>
      <c r="N52" s="4">
        <v>4.9008981024720899E-2</v>
      </c>
      <c r="O52" s="4">
        <v>4.8988022214213701E-2</v>
      </c>
      <c r="P52" s="4">
        <v>4.8974607347306798E-2</v>
      </c>
      <c r="Q52" s="4">
        <v>4.8943422429350299E-2</v>
      </c>
      <c r="R52" s="4">
        <v>4.8974608225699198E-2</v>
      </c>
      <c r="S52" s="4">
        <v>4.8966694738825298E-2</v>
      </c>
      <c r="T52" s="4">
        <v>4.8988796060559198E-2</v>
      </c>
      <c r="U52" s="4">
        <v>4.8978296930892201E-2</v>
      </c>
      <c r="V52" s="13">
        <v>0.31532354007438002</v>
      </c>
      <c r="W52" s="13">
        <v>1.56735424675216E-6</v>
      </c>
      <c r="X52" s="13">
        <v>2.3990846309198898E-3</v>
      </c>
      <c r="Y52" s="13">
        <v>2.4008087205913101E-3</v>
      </c>
      <c r="Z52" s="13">
        <v>4.8998048130423702E-2</v>
      </c>
      <c r="AA52" s="13">
        <v>6.4354306366459202</v>
      </c>
      <c r="AB52" s="13">
        <v>0</v>
      </c>
      <c r="AC52" s="24" t="s">
        <v>1</v>
      </c>
      <c r="AD52" s="22" t="s">
        <v>174</v>
      </c>
    </row>
    <row r="53" spans="1:30" x14ac:dyDescent="0.2">
      <c r="A53" s="5" t="s">
        <v>56</v>
      </c>
      <c r="B53" s="4">
        <v>-0.31159142253183097</v>
      </c>
      <c r="C53" s="4">
        <v>-0.31181067300450399</v>
      </c>
      <c r="D53" s="4">
        <v>-0.31373447675989402</v>
      </c>
      <c r="E53" s="4">
        <v>-0.30968370945447798</v>
      </c>
      <c r="F53" s="4">
        <v>-0.30971186990063598</v>
      </c>
      <c r="G53" s="4">
        <v>-0.31313784872353001</v>
      </c>
      <c r="H53" s="4">
        <v>-0.31176182405925101</v>
      </c>
      <c r="I53" s="4">
        <v>-0.31307355655078001</v>
      </c>
      <c r="J53" s="4">
        <v>-0.31164327267858599</v>
      </c>
      <c r="K53" s="4">
        <v>-0.31169970700831001</v>
      </c>
      <c r="L53" s="4">
        <v>4.8074658649200998E-2</v>
      </c>
      <c r="M53" s="4">
        <v>4.8057118348307802E-2</v>
      </c>
      <c r="N53" s="4">
        <v>4.8064591374000397E-2</v>
      </c>
      <c r="O53" s="4">
        <v>4.80793229073148E-2</v>
      </c>
      <c r="P53" s="4">
        <v>4.80402317196717E-2</v>
      </c>
      <c r="Q53" s="4">
        <v>4.8020539378798001E-2</v>
      </c>
      <c r="R53" s="4">
        <v>4.8059226060917601E-2</v>
      </c>
      <c r="S53" s="4">
        <v>4.8047168733075497E-2</v>
      </c>
      <c r="T53" s="4">
        <v>4.8052269178279497E-2</v>
      </c>
      <c r="U53" s="4">
        <v>4.8045528488735202E-2</v>
      </c>
      <c r="V53" s="13">
        <v>-0.31178483606717999</v>
      </c>
      <c r="W53" s="13">
        <v>1.7855952643517599E-6</v>
      </c>
      <c r="X53" s="13">
        <v>2.3091934743049102E-3</v>
      </c>
      <c r="Y53" s="13">
        <v>2.3111576290956899E-3</v>
      </c>
      <c r="Z53" s="13">
        <v>4.8074500820036503E-2</v>
      </c>
      <c r="AA53" s="13">
        <v>-6.4854513463244103</v>
      </c>
      <c r="AB53" s="13">
        <v>0</v>
      </c>
      <c r="AC53" s="24" t="s">
        <v>1</v>
      </c>
      <c r="AD53" s="22" t="s">
        <v>193</v>
      </c>
    </row>
    <row r="54" spans="1:30" x14ac:dyDescent="0.2">
      <c r="A54" s="5" t="s">
        <v>57</v>
      </c>
      <c r="B54" s="4">
        <v>8.9439411285698503E-2</v>
      </c>
      <c r="C54" s="4">
        <v>9.1281450890413604E-2</v>
      </c>
      <c r="D54" s="4">
        <v>9.0269077219372301E-2</v>
      </c>
      <c r="E54" s="4">
        <v>9.1025599153056497E-2</v>
      </c>
      <c r="F54" s="4">
        <v>8.9628437001411695E-2</v>
      </c>
      <c r="G54" s="4">
        <v>9.1142191697718297E-2</v>
      </c>
      <c r="H54" s="4">
        <v>9.1231858705221894E-2</v>
      </c>
      <c r="I54" s="4">
        <v>9.1245339756524504E-2</v>
      </c>
      <c r="J54" s="4">
        <v>8.9902682161380906E-2</v>
      </c>
      <c r="K54" s="4">
        <v>9.1314940931728997E-2</v>
      </c>
      <c r="L54" s="4">
        <v>5.0525752803033598E-2</v>
      </c>
      <c r="M54" s="4">
        <v>5.0520745141987497E-2</v>
      </c>
      <c r="N54" s="4">
        <v>5.0535050169425E-2</v>
      </c>
      <c r="O54" s="4">
        <v>5.0546446477579499E-2</v>
      </c>
      <c r="P54" s="4">
        <v>5.0530994854191102E-2</v>
      </c>
      <c r="Q54" s="4">
        <v>5.0479073644393899E-2</v>
      </c>
      <c r="R54" s="4">
        <v>5.0523655113707398E-2</v>
      </c>
      <c r="S54" s="4">
        <v>5.0506402822884197E-2</v>
      </c>
      <c r="T54" s="4">
        <v>5.05246470898141E-2</v>
      </c>
      <c r="U54" s="4">
        <v>5.05224845581842E-2</v>
      </c>
      <c r="V54" s="13">
        <v>9.06480988802527E-2</v>
      </c>
      <c r="W54" s="13">
        <v>5.6998433430542004E-7</v>
      </c>
      <c r="X54" s="13">
        <v>2.5524248111740999E-3</v>
      </c>
      <c r="Y54" s="13">
        <v>2.55305179394183E-3</v>
      </c>
      <c r="Z54" s="13">
        <v>5.0527732919079499E-2</v>
      </c>
      <c r="AA54" s="13">
        <v>1.7940266392997699</v>
      </c>
      <c r="AB54" s="13">
        <v>7.281E-2</v>
      </c>
      <c r="AC54" s="24" t="s">
        <v>0</v>
      </c>
      <c r="AD54" s="22" t="s">
        <v>194</v>
      </c>
    </row>
    <row r="55" spans="1:30" x14ac:dyDescent="0.2">
      <c r="A55" s="5" t="s">
        <v>58</v>
      </c>
      <c r="B55" s="4">
        <v>0.58394437361701301</v>
      </c>
      <c r="C55" s="4">
        <v>0.59108973495454198</v>
      </c>
      <c r="D55" s="4">
        <v>0.58806656307925598</v>
      </c>
      <c r="E55" s="4">
        <v>0.571431555514191</v>
      </c>
      <c r="F55" s="4">
        <v>0.58486957100629999</v>
      </c>
      <c r="G55" s="4">
        <v>0.61080855658984401</v>
      </c>
      <c r="H55" s="4">
        <v>0.58694841819825405</v>
      </c>
      <c r="I55" s="4">
        <v>0.60073235921162804</v>
      </c>
      <c r="J55" s="4">
        <v>0.58199241193880502</v>
      </c>
      <c r="K55" s="4">
        <v>0.59008283609344203</v>
      </c>
      <c r="L55" s="4">
        <v>0.16422499240038799</v>
      </c>
      <c r="M55" s="4">
        <v>0.163756305631924</v>
      </c>
      <c r="N55" s="4">
        <v>0.16386927006267299</v>
      </c>
      <c r="O55" s="4">
        <v>0.163885144517389</v>
      </c>
      <c r="P55" s="4">
        <v>0.16327352707067799</v>
      </c>
      <c r="Q55" s="4">
        <v>0.16329965715976</v>
      </c>
      <c r="R55" s="4">
        <v>0.16377407646452599</v>
      </c>
      <c r="S55" s="4">
        <v>0.16351780738619101</v>
      </c>
      <c r="T55" s="4">
        <v>0.163839861181934</v>
      </c>
      <c r="U55" s="4">
        <v>0.16365912460478399</v>
      </c>
      <c r="V55" s="13">
        <v>0.58899663802032798</v>
      </c>
      <c r="W55" s="13">
        <v>1.1380638140183201E-4</v>
      </c>
      <c r="X55" s="13">
        <v>2.6801030733079299E-2</v>
      </c>
      <c r="Y55" s="13">
        <v>2.6926217752621301E-2</v>
      </c>
      <c r="Z55" s="13">
        <v>0.16409210143276601</v>
      </c>
      <c r="AA55" s="13">
        <v>3.5894271136606601</v>
      </c>
      <c r="AB55" s="13">
        <v>3.3E-4</v>
      </c>
      <c r="AC55" s="24" t="s">
        <v>1</v>
      </c>
      <c r="AD55" s="22" t="s">
        <v>195</v>
      </c>
    </row>
    <row r="56" spans="1:30" x14ac:dyDescent="0.2">
      <c r="A56" s="5" t="s">
        <v>59</v>
      </c>
      <c r="B56" s="4">
        <v>0.198954779934262</v>
      </c>
      <c r="C56" s="4">
        <v>0.21142454859156901</v>
      </c>
      <c r="D56" s="4">
        <v>0.20810212360656799</v>
      </c>
      <c r="E56" s="4">
        <v>0.195509882039512</v>
      </c>
      <c r="F56" s="4">
        <v>0.214049544503364</v>
      </c>
      <c r="G56" s="4">
        <v>0.226907263985136</v>
      </c>
      <c r="H56" s="4">
        <v>0.21171913475438001</v>
      </c>
      <c r="I56" s="4">
        <v>0.21997955993165</v>
      </c>
      <c r="J56" s="4">
        <v>0.20915497862597299</v>
      </c>
      <c r="K56" s="4">
        <v>0.21516121628437401</v>
      </c>
      <c r="L56" s="4">
        <v>0.16012394503274899</v>
      </c>
      <c r="M56" s="4">
        <v>0.159699228280473</v>
      </c>
      <c r="N56" s="4">
        <v>0.159819391011881</v>
      </c>
      <c r="O56" s="4">
        <v>0.159832253748867</v>
      </c>
      <c r="P56" s="4">
        <v>0.15929194929670801</v>
      </c>
      <c r="Q56" s="4">
        <v>0.15919461571961899</v>
      </c>
      <c r="R56" s="4">
        <v>0.159734406218807</v>
      </c>
      <c r="S56" s="4">
        <v>0.15949336910918999</v>
      </c>
      <c r="T56" s="4">
        <v>0.15977383798596401</v>
      </c>
      <c r="U56" s="4">
        <v>0.15964086580530801</v>
      </c>
      <c r="V56" s="13">
        <v>0.21109630322567899</v>
      </c>
      <c r="W56" s="13">
        <v>8.4191834690573299E-5</v>
      </c>
      <c r="X56" s="13">
        <v>2.5491505981265102E-2</v>
      </c>
      <c r="Y56" s="13">
        <v>2.55841169994247E-2</v>
      </c>
      <c r="Z56" s="13">
        <v>0.15995035792215301</v>
      </c>
      <c r="AA56" s="13">
        <v>1.31976136826414</v>
      </c>
      <c r="AB56" s="13">
        <v>0.18690999999999999</v>
      </c>
      <c r="AD56" s="22" t="s">
        <v>196</v>
      </c>
    </row>
    <row r="57" spans="1:30" x14ac:dyDescent="0.2">
      <c r="A57" s="5" t="s">
        <v>60</v>
      </c>
      <c r="B57" s="4">
        <v>0.25666679280817101</v>
      </c>
      <c r="C57" s="4">
        <v>0.26453480202312002</v>
      </c>
      <c r="D57" s="4">
        <v>0.27204486385120502</v>
      </c>
      <c r="E57" s="4">
        <v>0.2504173085818</v>
      </c>
      <c r="F57" s="4">
        <v>0.26515674116995602</v>
      </c>
      <c r="G57" s="4">
        <v>0.27769552982901402</v>
      </c>
      <c r="H57" s="4">
        <v>0.26937945972225402</v>
      </c>
      <c r="I57" s="4">
        <v>0.27648227517771701</v>
      </c>
      <c r="J57" s="4">
        <v>0.26188252023667602</v>
      </c>
      <c r="K57" s="4">
        <v>0.269338741713118</v>
      </c>
      <c r="L57" s="4">
        <v>0.17516903345649601</v>
      </c>
      <c r="M57" s="4">
        <v>0.17460675666174799</v>
      </c>
      <c r="N57" s="4">
        <v>0.174830520762529</v>
      </c>
      <c r="O57" s="4">
        <v>0.17491636053132401</v>
      </c>
      <c r="P57" s="4">
        <v>0.17416830213247</v>
      </c>
      <c r="Q57" s="4">
        <v>0.17394998385483901</v>
      </c>
      <c r="R57" s="4">
        <v>0.17470308765974801</v>
      </c>
      <c r="S57" s="4">
        <v>0.174401993558567</v>
      </c>
      <c r="T57" s="4">
        <v>0.17470964174248699</v>
      </c>
      <c r="U57" s="4">
        <v>0.174646127096934</v>
      </c>
      <c r="V57" s="13">
        <v>0.26635990351130301</v>
      </c>
      <c r="W57" s="13">
        <v>7.2690787468540296E-5</v>
      </c>
      <c r="X57" s="13">
        <v>3.0488830109924401E-2</v>
      </c>
      <c r="Y57" s="13">
        <v>3.05687899761398E-2</v>
      </c>
      <c r="Z57" s="13">
        <v>0.174839326171602</v>
      </c>
      <c r="AA57" s="13">
        <v>1.5234553309240899</v>
      </c>
      <c r="AB57" s="13">
        <v>0.12764</v>
      </c>
      <c r="AD57" s="22" t="s">
        <v>197</v>
      </c>
    </row>
    <row r="58" spans="1:30" x14ac:dyDescent="0.2">
      <c r="A58" s="5" t="s">
        <v>61</v>
      </c>
      <c r="B58" s="4">
        <v>0.52341988178931798</v>
      </c>
      <c r="C58" s="4">
        <v>0.52155878803778599</v>
      </c>
      <c r="D58" s="4">
        <v>0.51966874825841403</v>
      </c>
      <c r="E58" s="4">
        <v>0.52022298118817301</v>
      </c>
      <c r="F58" s="4">
        <v>0.51906663262083597</v>
      </c>
      <c r="G58" s="4">
        <v>0.52329692531820804</v>
      </c>
      <c r="H58" s="4">
        <v>0.52028649590552301</v>
      </c>
      <c r="I58" s="4">
        <v>0.52147498125116598</v>
      </c>
      <c r="J58" s="4">
        <v>0.51875984875532699</v>
      </c>
      <c r="K58" s="4">
        <v>0.52083187423560795</v>
      </c>
      <c r="L58" s="4">
        <v>4.6076701038849199E-2</v>
      </c>
      <c r="M58" s="4">
        <v>4.6075236357849401E-2</v>
      </c>
      <c r="N58" s="4">
        <v>4.6077059443714798E-2</v>
      </c>
      <c r="O58" s="4">
        <v>4.6102392304975898E-2</v>
      </c>
      <c r="P58" s="4">
        <v>4.6061332909699701E-2</v>
      </c>
      <c r="Q58" s="4">
        <v>4.60558566642843E-2</v>
      </c>
      <c r="R58" s="4">
        <v>4.6061634276370597E-2</v>
      </c>
      <c r="S58" s="4">
        <v>4.6090932130386397E-2</v>
      </c>
      <c r="T58" s="4">
        <v>4.6084968077059703E-2</v>
      </c>
      <c r="U58" s="4">
        <v>4.6094109803773001E-2</v>
      </c>
      <c r="V58" s="13">
        <v>0.52085871573603604</v>
      </c>
      <c r="W58" s="13">
        <v>2.5710514933461201E-6</v>
      </c>
      <c r="X58" s="13">
        <v>2.1231843507899901E-3</v>
      </c>
      <c r="Y58" s="13">
        <v>2.1260125074326701E-3</v>
      </c>
      <c r="Z58" s="13">
        <v>4.6108703163640102E-2</v>
      </c>
      <c r="AA58" s="13">
        <v>11.296321084709399</v>
      </c>
      <c r="AB58" s="13">
        <v>0</v>
      </c>
      <c r="AC58" s="24" t="s">
        <v>1</v>
      </c>
      <c r="AD58" s="22" t="s">
        <v>198</v>
      </c>
    </row>
    <row r="59" spans="1:30" x14ac:dyDescent="0.2">
      <c r="A59" s="5" t="s">
        <v>2</v>
      </c>
      <c r="B59" s="4">
        <v>0.17011171162335101</v>
      </c>
      <c r="C59" s="4">
        <v>0.170358579116243</v>
      </c>
      <c r="D59" s="4">
        <v>0.17045220879151399</v>
      </c>
      <c r="E59" s="4">
        <v>0.16994239335766201</v>
      </c>
      <c r="F59" s="4">
        <v>0.170083856672779</v>
      </c>
      <c r="G59" s="4">
        <v>0.17087406258305299</v>
      </c>
      <c r="H59" s="4">
        <v>0.17030269445999199</v>
      </c>
      <c r="I59" s="4">
        <v>0.17061963630457599</v>
      </c>
      <c r="J59" s="4">
        <v>0.17025501399582799</v>
      </c>
      <c r="K59" s="4">
        <v>0.17008915896052801</v>
      </c>
      <c r="L59" s="4">
        <v>6.79144034570994E-3</v>
      </c>
      <c r="M59" s="4">
        <v>6.7861930534093597E-3</v>
      </c>
      <c r="N59" s="4">
        <v>6.7865902104774596E-3</v>
      </c>
      <c r="O59" s="4">
        <v>6.7882581533033103E-3</v>
      </c>
      <c r="P59" s="4">
        <v>6.7834893165368603E-3</v>
      </c>
      <c r="Q59" s="4">
        <v>6.7827307616325399E-3</v>
      </c>
      <c r="R59" s="4">
        <v>6.7852469675145797E-3</v>
      </c>
      <c r="S59" s="4">
        <v>6.7843219934200696E-3</v>
      </c>
      <c r="T59" s="4">
        <v>6.7851937386303402E-3</v>
      </c>
      <c r="U59" s="4">
        <v>6.7844129164544098E-3</v>
      </c>
      <c r="V59" s="13">
        <v>0.170308931586553</v>
      </c>
      <c r="W59" s="13">
        <v>7.9339379899338004E-8</v>
      </c>
      <c r="X59" s="13">
        <v>4.60469211472952E-5</v>
      </c>
      <c r="Y59" s="13">
        <v>4.6134194465184497E-5</v>
      </c>
      <c r="Z59" s="13">
        <v>6.7922157257543402E-3</v>
      </c>
      <c r="AA59" s="13">
        <v>25.074134636328601</v>
      </c>
      <c r="AB59" s="13">
        <v>0</v>
      </c>
      <c r="AC59" s="24" t="s">
        <v>1</v>
      </c>
      <c r="AD59" s="22" t="s">
        <v>199</v>
      </c>
    </row>
    <row r="60" spans="1:30" x14ac:dyDescent="0.2">
      <c r="A60" s="5" t="s">
        <v>62</v>
      </c>
      <c r="B60" s="4">
        <v>-0.28783010032998502</v>
      </c>
      <c r="C60" s="4">
        <v>-0.28931197942496001</v>
      </c>
      <c r="D60" s="4">
        <v>-0.28328048831369201</v>
      </c>
      <c r="E60" s="4">
        <v>-0.28777166505589902</v>
      </c>
      <c r="F60" s="4">
        <v>-0.28519744552684401</v>
      </c>
      <c r="G60" s="4">
        <v>-0.287698351007104</v>
      </c>
      <c r="H60" s="4">
        <v>-0.28402831710616899</v>
      </c>
      <c r="I60" s="4">
        <v>-0.28783047987819799</v>
      </c>
      <c r="J60" s="4">
        <v>-0.28693054286030101</v>
      </c>
      <c r="K60" s="4">
        <v>-0.28849068881550199</v>
      </c>
      <c r="L60" s="4">
        <v>8.8374203244399596E-2</v>
      </c>
      <c r="M60" s="4">
        <v>8.8362401499099505E-2</v>
      </c>
      <c r="N60" s="4">
        <v>8.8427906365568701E-2</v>
      </c>
      <c r="O60" s="4">
        <v>8.8398817935763693E-2</v>
      </c>
      <c r="P60" s="4">
        <v>8.83343947287797E-2</v>
      </c>
      <c r="Q60" s="4">
        <v>8.8258643935778106E-2</v>
      </c>
      <c r="R60" s="4">
        <v>8.8415139603527398E-2</v>
      </c>
      <c r="S60" s="4">
        <v>8.8356136801731905E-2</v>
      </c>
      <c r="T60" s="4">
        <v>8.8349050137202206E-2</v>
      </c>
      <c r="U60" s="4">
        <v>8.8365952495049402E-2</v>
      </c>
      <c r="V60" s="13">
        <v>-0.286837005831865</v>
      </c>
      <c r="W60" s="13">
        <v>3.9648165355794697E-6</v>
      </c>
      <c r="X60" s="13">
        <v>7.8082452998031703E-3</v>
      </c>
      <c r="Y60" s="13">
        <v>7.8126065979923099E-3</v>
      </c>
      <c r="Z60" s="13">
        <v>8.8388950655567303E-2</v>
      </c>
      <c r="AA60" s="13">
        <v>-3.2451681313607601</v>
      </c>
      <c r="AB60" s="13">
        <v>1.17E-3</v>
      </c>
      <c r="AC60" s="24" t="s">
        <v>108</v>
      </c>
      <c r="AD60" s="22" t="s">
        <v>200</v>
      </c>
    </row>
    <row r="61" spans="1:30" x14ac:dyDescent="0.2">
      <c r="A61" s="5" t="s">
        <v>63</v>
      </c>
      <c r="B61" s="4">
        <v>0.46481135633342502</v>
      </c>
      <c r="C61" s="4">
        <v>0.46232468115525899</v>
      </c>
      <c r="D61" s="4">
        <v>0.46078226756134499</v>
      </c>
      <c r="E61" s="4">
        <v>0.45550130987979798</v>
      </c>
      <c r="F61" s="4">
        <v>0.45245764493146901</v>
      </c>
      <c r="G61" s="4">
        <v>0.46712597753821</v>
      </c>
      <c r="H61" s="4">
        <v>0.45956850380140002</v>
      </c>
      <c r="I61" s="4">
        <v>0.46357392109866502</v>
      </c>
      <c r="J61" s="4">
        <v>0.45572549835542903</v>
      </c>
      <c r="K61" s="4">
        <v>0.45596370879026299</v>
      </c>
      <c r="L61" s="4">
        <v>7.2413368779671999E-2</v>
      </c>
      <c r="M61" s="4">
        <v>7.2370233891300803E-2</v>
      </c>
      <c r="N61" s="4">
        <v>7.2398621762574097E-2</v>
      </c>
      <c r="O61" s="4">
        <v>7.2450372890555198E-2</v>
      </c>
      <c r="P61" s="4">
        <v>7.23862825800375E-2</v>
      </c>
      <c r="Q61" s="4">
        <v>7.2331927731564993E-2</v>
      </c>
      <c r="R61" s="4">
        <v>7.2325772538275199E-2</v>
      </c>
      <c r="S61" s="4">
        <v>7.2333176324948595E-2</v>
      </c>
      <c r="T61" s="4">
        <v>7.2334194382179196E-2</v>
      </c>
      <c r="U61" s="4">
        <v>7.2379197974452206E-2</v>
      </c>
      <c r="V61" s="13">
        <v>0.45978348694452598</v>
      </c>
      <c r="W61" s="13">
        <v>2.2680384047448001E-5</v>
      </c>
      <c r="X61" s="13">
        <v>5.2377535118582801E-3</v>
      </c>
      <c r="Y61" s="13">
        <v>5.26270193431047E-3</v>
      </c>
      <c r="Z61" s="13">
        <v>7.2544482452564701E-2</v>
      </c>
      <c r="AA61" s="13">
        <v>6.3379525416721902</v>
      </c>
      <c r="AB61" s="13">
        <v>0</v>
      </c>
      <c r="AC61" s="24" t="s">
        <v>1</v>
      </c>
      <c r="AD61" s="22" t="s">
        <v>201</v>
      </c>
    </row>
    <row r="62" spans="1:30" x14ac:dyDescent="0.2">
      <c r="A62" s="5" t="s">
        <v>64</v>
      </c>
      <c r="B62" s="4">
        <v>3.30759103340873E-2</v>
      </c>
      <c r="C62" s="4">
        <v>3.0309454926238901E-2</v>
      </c>
      <c r="D62" s="4">
        <v>3.0147499092810299E-2</v>
      </c>
      <c r="E62" s="4">
        <v>2.61567364131398E-2</v>
      </c>
      <c r="F62" s="4">
        <v>2.49267591522527E-2</v>
      </c>
      <c r="G62" s="4">
        <v>3.1603139904853597E-2</v>
      </c>
      <c r="H62" s="4">
        <v>3.02010301745805E-2</v>
      </c>
      <c r="I62" s="4">
        <v>3.12788490879614E-2</v>
      </c>
      <c r="J62" s="4">
        <v>2.7894700821562299E-2</v>
      </c>
      <c r="K62" s="4">
        <v>2.7733630038996801E-2</v>
      </c>
      <c r="L62" s="4">
        <v>6.8136938014587797E-2</v>
      </c>
      <c r="M62" s="4">
        <v>6.8125104294271793E-2</v>
      </c>
      <c r="N62" s="4">
        <v>6.8133862073417303E-2</v>
      </c>
      <c r="O62" s="4">
        <v>6.8175456715048002E-2</v>
      </c>
      <c r="P62" s="4">
        <v>6.8141406490151601E-2</v>
      </c>
      <c r="Q62" s="4">
        <v>6.8057766463988603E-2</v>
      </c>
      <c r="R62" s="4">
        <v>6.8112572287771497E-2</v>
      </c>
      <c r="S62" s="4">
        <v>6.8079763107640801E-2</v>
      </c>
      <c r="T62" s="4">
        <v>6.8110772368273606E-2</v>
      </c>
      <c r="U62" s="4">
        <v>6.8142291835500898E-2</v>
      </c>
      <c r="V62" s="13">
        <v>2.9332770994648299E-2</v>
      </c>
      <c r="W62" s="13">
        <v>6.6055431183204203E-6</v>
      </c>
      <c r="X62" s="13">
        <v>4.6405524968623699E-3</v>
      </c>
      <c r="Y62" s="13">
        <v>4.6478185942925203E-3</v>
      </c>
      <c r="Z62" s="13">
        <v>6.8174911765931295E-2</v>
      </c>
      <c r="AA62" s="13">
        <v>0.43025755714005398</v>
      </c>
      <c r="AB62" s="13">
        <v>0.66700999999999999</v>
      </c>
      <c r="AD62" s="22" t="s">
        <v>184</v>
      </c>
    </row>
    <row r="63" spans="1:30" x14ac:dyDescent="0.2">
      <c r="A63" s="5" t="s">
        <v>65</v>
      </c>
      <c r="B63" s="4">
        <v>-4.2984276253551203E-2</v>
      </c>
      <c r="C63" s="4">
        <v>-3.9789201119041898E-2</v>
      </c>
      <c r="D63" s="4">
        <v>-4.8522699356795602E-2</v>
      </c>
      <c r="E63" s="4">
        <v>-3.7122449566760397E-2</v>
      </c>
      <c r="F63" s="4">
        <v>-3.8581032798901002E-2</v>
      </c>
      <c r="G63" s="4">
        <v>-4.3674431868781699E-2</v>
      </c>
      <c r="H63" s="4">
        <v>-4.3088550098749998E-2</v>
      </c>
      <c r="I63" s="4">
        <v>-4.3183853610732299E-2</v>
      </c>
      <c r="J63" s="4">
        <v>-4.0020502988840599E-2</v>
      </c>
      <c r="K63" s="4">
        <v>-4.1839131517474398E-2</v>
      </c>
      <c r="L63" s="4">
        <v>9.6817764496887601E-2</v>
      </c>
      <c r="M63" s="4">
        <v>9.7521780602819894E-2</v>
      </c>
      <c r="N63" s="4">
        <v>9.6281066558575906E-2</v>
      </c>
      <c r="O63" s="4">
        <v>9.6069542796187596E-2</v>
      </c>
      <c r="P63" s="4">
        <v>9.7715343441964003E-2</v>
      </c>
      <c r="Q63" s="4">
        <v>9.8366916341995098E-2</v>
      </c>
      <c r="R63" s="4">
        <v>9.63796020196237E-2</v>
      </c>
      <c r="S63" s="4">
        <v>9.8023844540429797E-2</v>
      </c>
      <c r="T63" s="4">
        <v>9.75340460315509E-2</v>
      </c>
      <c r="U63" s="4">
        <v>9.7326716178955996E-2</v>
      </c>
      <c r="V63" s="13">
        <v>-4.1880612917962898E-2</v>
      </c>
      <c r="W63" s="13">
        <v>1.03415333766765E-5</v>
      </c>
      <c r="X63" s="13">
        <v>9.4490998220869999E-3</v>
      </c>
      <c r="Y63" s="13">
        <v>9.4604755088013408E-3</v>
      </c>
      <c r="Z63" s="13">
        <v>9.7264975755928407E-2</v>
      </c>
      <c r="AA63" s="13">
        <v>-0.43058266958350899</v>
      </c>
      <c r="AB63" s="13">
        <v>0.66676999999999997</v>
      </c>
      <c r="AD63" s="22" t="s">
        <v>202</v>
      </c>
    </row>
    <row r="64" spans="1:30" x14ac:dyDescent="0.2">
      <c r="A64" s="5" t="s">
        <v>5</v>
      </c>
      <c r="B64" s="4">
        <v>-7.0276648826106695E-4</v>
      </c>
      <c r="C64" s="4">
        <v>1.3802905207336801E-3</v>
      </c>
      <c r="D64" s="4">
        <v>2.4669781338783101E-2</v>
      </c>
      <c r="E64" s="4">
        <v>-1.20341393206151E-2</v>
      </c>
      <c r="F64" s="4">
        <v>2.2809506027495399E-3</v>
      </c>
      <c r="G64" s="4">
        <v>-2.9889393250291801E-3</v>
      </c>
      <c r="H64" s="4">
        <v>3.2579258229065901E-3</v>
      </c>
      <c r="I64" s="4">
        <v>2.4504209065478802E-3</v>
      </c>
      <c r="J64" s="4">
        <v>3.8174996512168298E-3</v>
      </c>
      <c r="K64" s="4">
        <v>-3.37676206385587E-3</v>
      </c>
      <c r="L64" s="4">
        <v>0.126288371114537</v>
      </c>
      <c r="M64" s="4">
        <v>0.126053602590496</v>
      </c>
      <c r="N64" s="4">
        <v>0.126677992324505</v>
      </c>
      <c r="O64" s="4">
        <v>0.124197510745356</v>
      </c>
      <c r="P64" s="4">
        <v>0.125129937289191</v>
      </c>
      <c r="Q64" s="4">
        <v>0.12415949196647499</v>
      </c>
      <c r="R64" s="4">
        <v>0.12697430335848101</v>
      </c>
      <c r="S64" s="4">
        <v>0.12678646442046601</v>
      </c>
      <c r="T64" s="4">
        <v>0.12614684037718099</v>
      </c>
      <c r="U64" s="4">
        <v>0.12615606621706699</v>
      </c>
      <c r="V64" s="13">
        <v>1.8754261645176299E-3</v>
      </c>
      <c r="W64" s="13">
        <v>8.6375159223895E-5</v>
      </c>
      <c r="X64" s="13">
        <v>1.58409339125011E-2</v>
      </c>
      <c r="Y64" s="13">
        <v>1.5935946587647298E-2</v>
      </c>
      <c r="Z64" s="13">
        <v>0.12623765914990401</v>
      </c>
      <c r="AA64" s="13">
        <v>1.4856312903351701E-2</v>
      </c>
      <c r="AB64" s="13">
        <v>0.98814999999999997</v>
      </c>
      <c r="AD64" s="22" t="s">
        <v>203</v>
      </c>
    </row>
    <row r="65" spans="1:30" x14ac:dyDescent="0.2">
      <c r="A65" s="5" t="s">
        <v>66</v>
      </c>
      <c r="B65" s="4">
        <v>0.125293141829492</v>
      </c>
      <c r="C65" s="4">
        <v>0.106583880748535</v>
      </c>
      <c r="D65" s="4">
        <v>0.13564452609375399</v>
      </c>
      <c r="E65" s="4">
        <v>9.8632665026414407E-2</v>
      </c>
      <c r="F65" s="4">
        <v>9.1593032048798498E-2</v>
      </c>
      <c r="G65" s="4">
        <v>6.9836619998009497E-2</v>
      </c>
      <c r="H65" s="4">
        <v>0.14731999156985601</v>
      </c>
      <c r="I65" s="4">
        <v>0.106919259838616</v>
      </c>
      <c r="J65" s="4">
        <v>0.104478570686225</v>
      </c>
      <c r="K65" s="4">
        <v>0.107859862328559</v>
      </c>
      <c r="L65" s="4">
        <v>0.105849680220407</v>
      </c>
      <c r="M65" s="4">
        <v>0.106403342332617</v>
      </c>
      <c r="N65" s="4">
        <v>0.105479252065733</v>
      </c>
      <c r="O65" s="4">
        <v>0.104768338571158</v>
      </c>
      <c r="P65" s="4">
        <v>0.106408435683865</v>
      </c>
      <c r="Q65" s="4">
        <v>0.106868902638817</v>
      </c>
      <c r="R65" s="4">
        <v>0.10566754827753599</v>
      </c>
      <c r="S65" s="4">
        <v>0.10697099004550401</v>
      </c>
      <c r="T65" s="4">
        <v>0.106440287524409</v>
      </c>
      <c r="U65" s="4">
        <v>0.106235252976718</v>
      </c>
      <c r="V65" s="13">
        <v>0.109416155016826</v>
      </c>
      <c r="W65" s="13">
        <v>4.9091688834055095E-4</v>
      </c>
      <c r="X65" s="13">
        <v>1.1259570823514101E-2</v>
      </c>
      <c r="Y65" s="13">
        <v>1.17995794006887E-2</v>
      </c>
      <c r="Z65" s="13">
        <v>0.10862586892949901</v>
      </c>
      <c r="AA65" s="13">
        <v>1.00727530279035</v>
      </c>
      <c r="AB65" s="13">
        <v>0.31380000000000002</v>
      </c>
      <c r="AD65" s="22" t="s">
        <v>204</v>
      </c>
    </row>
    <row r="66" spans="1:30" x14ac:dyDescent="0.2">
      <c r="A66" s="5" t="s">
        <v>67</v>
      </c>
      <c r="B66" s="4">
        <v>-8.8877732507023993E-2</v>
      </c>
      <c r="C66" s="4">
        <v>-9.2556766328131104E-2</v>
      </c>
      <c r="D66" s="4">
        <v>-8.4710716742555203E-2</v>
      </c>
      <c r="E66" s="4">
        <v>-9.0189037043697198E-2</v>
      </c>
      <c r="F66" s="4">
        <v>-9.9160681738157702E-2</v>
      </c>
      <c r="G66" s="4">
        <v>-9.5984009072345097E-2</v>
      </c>
      <c r="H66" s="4">
        <v>-9.0317117563599697E-2</v>
      </c>
      <c r="I66" s="4">
        <v>-9.2593892129726907E-2</v>
      </c>
      <c r="J66" s="4">
        <v>-9.3457542377002795E-2</v>
      </c>
      <c r="K66" s="4">
        <v>-9.1318193622908703E-2</v>
      </c>
      <c r="L66" s="4">
        <v>8.6607402095552996E-2</v>
      </c>
      <c r="M66" s="4">
        <v>8.7218248345400706E-2</v>
      </c>
      <c r="N66" s="4">
        <v>8.6182756491785306E-2</v>
      </c>
      <c r="O66" s="4">
        <v>8.5903567425341901E-2</v>
      </c>
      <c r="P66" s="4">
        <v>8.7406649623553601E-2</v>
      </c>
      <c r="Q66" s="4">
        <v>8.8067360505175704E-2</v>
      </c>
      <c r="R66" s="4">
        <v>8.6286709634525199E-2</v>
      </c>
      <c r="S66" s="4">
        <v>8.7645425429427395E-2</v>
      </c>
      <c r="T66" s="4">
        <v>8.7224718554991698E-2</v>
      </c>
      <c r="U66" s="4">
        <v>8.7046741642212599E-2</v>
      </c>
      <c r="V66" s="13">
        <v>-9.1916568912514804E-2</v>
      </c>
      <c r="W66" s="13">
        <v>1.5480439436824701E-5</v>
      </c>
      <c r="X66" s="13">
        <v>7.5622941355648404E-3</v>
      </c>
      <c r="Y66" s="13">
        <v>7.5793226189453501E-3</v>
      </c>
      <c r="Z66" s="13">
        <v>8.7059305182992097E-2</v>
      </c>
      <c r="AA66" s="13">
        <v>-1.05579258551758</v>
      </c>
      <c r="AB66" s="13">
        <v>0.29105999999999999</v>
      </c>
      <c r="AD66" s="22" t="s">
        <v>205</v>
      </c>
    </row>
    <row r="67" spans="1:30" x14ac:dyDescent="0.2">
      <c r="A67" s="5" t="s">
        <v>4</v>
      </c>
      <c r="B67" s="4">
        <v>5.9927228407297403E-2</v>
      </c>
      <c r="C67" s="4">
        <v>6.1611167975510701E-2</v>
      </c>
      <c r="D67" s="4">
        <v>6.14087087847935E-2</v>
      </c>
      <c r="E67" s="4">
        <v>6.08619552433627E-2</v>
      </c>
      <c r="F67" s="4">
        <v>6.6565072231563494E-2</v>
      </c>
      <c r="G67" s="4">
        <v>6.8750391972498895E-2</v>
      </c>
      <c r="H67" s="4">
        <v>5.6038201186166099E-2</v>
      </c>
      <c r="I67" s="4">
        <v>6.2665451188709004E-2</v>
      </c>
      <c r="J67" s="4">
        <v>5.8978633251436E-2</v>
      </c>
      <c r="K67" s="4">
        <v>5.8448729503413697E-2</v>
      </c>
      <c r="L67" s="4">
        <v>8.2022783012375505E-2</v>
      </c>
      <c r="M67" s="4">
        <v>8.2726378031529296E-2</v>
      </c>
      <c r="N67" s="4">
        <v>8.1328617129683298E-2</v>
      </c>
      <c r="O67" s="4">
        <v>8.1511048037386902E-2</v>
      </c>
      <c r="P67" s="4">
        <v>8.2945053743379904E-2</v>
      </c>
      <c r="Q67" s="4">
        <v>8.3459707583619203E-2</v>
      </c>
      <c r="R67" s="4">
        <v>8.1225147131928604E-2</v>
      </c>
      <c r="S67" s="4">
        <v>8.3102652754610706E-2</v>
      </c>
      <c r="T67" s="4">
        <v>8.2697191913375795E-2</v>
      </c>
      <c r="U67" s="4">
        <v>8.2543781603902605E-2</v>
      </c>
      <c r="V67" s="13">
        <v>6.1525553974475199E-2</v>
      </c>
      <c r="W67" s="13">
        <v>1.42194532321018E-5</v>
      </c>
      <c r="X67" s="13">
        <v>6.7831067055413299E-3</v>
      </c>
      <c r="Y67" s="13">
        <v>6.7987481040966396E-3</v>
      </c>
      <c r="Z67" s="13">
        <v>8.2454521429068006E-2</v>
      </c>
      <c r="AA67" s="13">
        <v>0.74617562394565395</v>
      </c>
      <c r="AB67" s="13">
        <v>0.45556000000000002</v>
      </c>
      <c r="AD67" s="22" t="s">
        <v>206</v>
      </c>
    </row>
    <row r="68" spans="1:30" x14ac:dyDescent="0.2">
      <c r="A68" s="5" t="s">
        <v>3</v>
      </c>
      <c r="B68" s="4">
        <v>4.3066089008184601E-2</v>
      </c>
      <c r="C68" s="4">
        <v>3.2362632535539899E-2</v>
      </c>
      <c r="D68" s="4">
        <v>5.41118352259186E-2</v>
      </c>
      <c r="E68" s="4">
        <v>2.9320151621047799E-2</v>
      </c>
      <c r="F68" s="4">
        <v>2.1489130591861898E-2</v>
      </c>
      <c r="G68" s="4">
        <v>1.71461368848395E-2</v>
      </c>
      <c r="H68" s="4">
        <v>4.3600714932781802E-2</v>
      </c>
      <c r="I68" s="4">
        <v>3.5592657645542099E-2</v>
      </c>
      <c r="J68" s="4">
        <v>2.60807679252653E-2</v>
      </c>
      <c r="K68" s="4">
        <v>3.3399658689031102E-2</v>
      </c>
      <c r="L68" s="4">
        <v>0.118357480563408</v>
      </c>
      <c r="M68" s="4">
        <v>0.119249435041603</v>
      </c>
      <c r="N68" s="4">
        <v>0.117604000877538</v>
      </c>
      <c r="O68" s="4">
        <v>0.117462476832736</v>
      </c>
      <c r="P68" s="4">
        <v>0.11945470881106</v>
      </c>
      <c r="Q68" s="4">
        <v>0.12029109462326</v>
      </c>
      <c r="R68" s="4">
        <v>0.117639213785118</v>
      </c>
      <c r="S68" s="4">
        <v>0.119809225878765</v>
      </c>
      <c r="T68" s="4">
        <v>0.119248410370485</v>
      </c>
      <c r="U68" s="4">
        <v>0.11898303000511599</v>
      </c>
      <c r="V68" s="13">
        <v>3.3616977506001303E-2</v>
      </c>
      <c r="W68" s="13">
        <v>1.2312825155611699E-4</v>
      </c>
      <c r="X68" s="13">
        <v>1.41166810382677E-2</v>
      </c>
      <c r="Y68" s="13">
        <v>1.42521221149794E-2</v>
      </c>
      <c r="Z68" s="13">
        <v>0.119382252093766</v>
      </c>
      <c r="AA68" s="13">
        <v>0.28159108172626601</v>
      </c>
      <c r="AB68" s="13">
        <v>0.77825999999999995</v>
      </c>
      <c r="AD68" s="22" t="s">
        <v>207</v>
      </c>
    </row>
    <row r="69" spans="1:30" x14ac:dyDescent="0.2">
      <c r="A69" s="2" t="s">
        <v>20</v>
      </c>
      <c r="B69" s="4" t="s">
        <v>68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I69" s="4" t="s">
        <v>75</v>
      </c>
      <c r="J69" s="4" t="s">
        <v>76</v>
      </c>
      <c r="K69" s="4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13" t="s">
        <v>89</v>
      </c>
      <c r="X69" s="31" t="s">
        <v>106</v>
      </c>
    </row>
    <row r="70" spans="1:30" x14ac:dyDescent="0.2">
      <c r="A70" s="5" t="s">
        <v>18</v>
      </c>
      <c r="B70" s="4">
        <v>0.13417456811688799</v>
      </c>
      <c r="C70" s="4">
        <v>0.13536984523045001</v>
      </c>
      <c r="D70" s="4">
        <v>0.135373387274631</v>
      </c>
      <c r="E70" s="4">
        <v>0.13039514108095601</v>
      </c>
      <c r="F70" s="4">
        <v>0.13612647146146101</v>
      </c>
      <c r="G70" s="4">
        <v>0.13948252650946599</v>
      </c>
      <c r="H70" s="4">
        <v>0.13718676828424201</v>
      </c>
      <c r="I70" s="4">
        <v>0.13729602667023999</v>
      </c>
      <c r="J70" s="4">
        <v>0.13569118869792601</v>
      </c>
      <c r="K70" s="4">
        <v>0.13487248773008401</v>
      </c>
      <c r="L70" s="4">
        <v>0.36629846862482002</v>
      </c>
      <c r="M70" s="4">
        <v>0.367926412792626</v>
      </c>
      <c r="N70" s="4">
        <v>0.367931226283704</v>
      </c>
      <c r="O70" s="4">
        <v>0.36110267387677403</v>
      </c>
      <c r="P70" s="4">
        <v>0.36895321039592699</v>
      </c>
      <c r="Q70" s="4">
        <v>0.37347359546488201</v>
      </c>
      <c r="R70" s="4">
        <v>0.37038732198098001</v>
      </c>
      <c r="S70" s="4">
        <v>0.37053478469671403</v>
      </c>
      <c r="T70" s="4">
        <v>0.36836284923689799</v>
      </c>
      <c r="U70" s="4">
        <v>0.367249898202959</v>
      </c>
      <c r="V70" s="13">
        <v>0.135596841105634</v>
      </c>
      <c r="W70" s="13">
        <v>0.36822204415562798</v>
      </c>
      <c r="X70" s="31" t="s">
        <v>160</v>
      </c>
    </row>
    <row r="71" spans="1:30" x14ac:dyDescent="0.2">
      <c r="A71" s="5" t="s">
        <v>54</v>
      </c>
      <c r="B71" s="4">
        <v>1.81695520153345E-2</v>
      </c>
      <c r="C71" s="4">
        <v>1.4575189523444E-2</v>
      </c>
      <c r="D71" s="4">
        <v>1.45460113218798E-2</v>
      </c>
      <c r="E71" s="4">
        <v>2.1630684415001E-2</v>
      </c>
      <c r="F71" s="4">
        <v>1.1723911935225101E-2</v>
      </c>
      <c r="G71" s="4">
        <v>6.8828784420792797E-3</v>
      </c>
      <c r="H71" s="4">
        <v>1.1970427943759999E-2</v>
      </c>
      <c r="I71" s="4">
        <v>1.1655925643754599E-2</v>
      </c>
      <c r="J71" s="4">
        <v>1.21529485567657E-2</v>
      </c>
      <c r="K71" s="4">
        <v>1.6280289560853801E-2</v>
      </c>
      <c r="L71" s="4">
        <v>0.13479448065605101</v>
      </c>
      <c r="M71" s="4">
        <v>0.12072774959985</v>
      </c>
      <c r="N71" s="4">
        <v>0.120606846082135</v>
      </c>
      <c r="O71" s="4">
        <v>0.14707373801940599</v>
      </c>
      <c r="P71" s="4">
        <v>0.10827701480566</v>
      </c>
      <c r="Q71" s="4">
        <v>8.2963114949230796E-2</v>
      </c>
      <c r="R71" s="4">
        <v>0.109409450888669</v>
      </c>
      <c r="S71" s="4">
        <v>0.107962612249586</v>
      </c>
      <c r="T71" s="4">
        <v>0.110240412538986</v>
      </c>
      <c r="U71" s="4">
        <v>0.12759423796102201</v>
      </c>
      <c r="V71" s="13">
        <v>1.3958781935809799E-2</v>
      </c>
      <c r="W71" s="13">
        <v>0.11696496577506001</v>
      </c>
      <c r="X71" s="31" t="s">
        <v>161</v>
      </c>
    </row>
    <row r="72" spans="1:30" x14ac:dyDescent="0.2">
      <c r="A72" s="12" t="s">
        <v>21</v>
      </c>
      <c r="B72" s="14">
        <v>15732.38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2"/>
      <c r="AD72" s="23"/>
    </row>
    <row r="75" spans="1:30" s="3" customFormat="1" ht="30" x14ac:dyDescent="0.2">
      <c r="A75" s="1" t="s">
        <v>113</v>
      </c>
      <c r="B75" s="15" t="s">
        <v>28</v>
      </c>
      <c r="C75" s="15" t="s">
        <v>29</v>
      </c>
      <c r="D75" s="15" t="s">
        <v>30</v>
      </c>
      <c r="E75" s="15" t="s">
        <v>31</v>
      </c>
      <c r="F75" s="15" t="s">
        <v>32</v>
      </c>
      <c r="G75" s="15" t="s">
        <v>33</v>
      </c>
      <c r="H75" s="15" t="s">
        <v>34</v>
      </c>
      <c r="I75" s="15" t="s">
        <v>35</v>
      </c>
      <c r="J75" s="15" t="s">
        <v>36</v>
      </c>
      <c r="K75" s="15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20" t="s">
        <v>105</v>
      </c>
      <c r="AD75" s="21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</row>
    <row r="77" spans="1:30" x14ac:dyDescent="0.2">
      <c r="A77" s="5" t="s">
        <v>27</v>
      </c>
      <c r="B77" s="4">
        <v>0.21045873806979901</v>
      </c>
      <c r="C77" s="4">
        <v>0.204583225466237</v>
      </c>
      <c r="D77" s="4">
        <v>0.217214744004087</v>
      </c>
      <c r="E77" s="4">
        <v>0.223023621812455</v>
      </c>
      <c r="F77" s="4">
        <v>0.21368253776776999</v>
      </c>
      <c r="G77" s="4">
        <v>0.19219671442533101</v>
      </c>
      <c r="H77" s="4">
        <v>0.20679655181371101</v>
      </c>
      <c r="I77" s="4">
        <v>0.19782283571578299</v>
      </c>
      <c r="J77" s="4">
        <v>0.21932539683355701</v>
      </c>
      <c r="K77" s="4">
        <v>0.20865396419184901</v>
      </c>
      <c r="L77" s="4">
        <v>0.18066158376581401</v>
      </c>
      <c r="M77" s="4">
        <v>0.18026905647410299</v>
      </c>
      <c r="N77" s="4">
        <v>0.180376832813542</v>
      </c>
      <c r="O77" s="4">
        <v>0.18002132197398699</v>
      </c>
      <c r="P77" s="4">
        <v>0.17998599632822801</v>
      </c>
      <c r="Q77" s="4">
        <v>0.18026600553716901</v>
      </c>
      <c r="R77" s="4">
        <v>0.180309479496538</v>
      </c>
      <c r="S77" s="4">
        <v>0.18021538681827101</v>
      </c>
      <c r="T77" s="4">
        <v>0.18039143160198801</v>
      </c>
      <c r="U77" s="4">
        <v>0.18015563274586199</v>
      </c>
      <c r="V77" s="13">
        <v>0.20937583301005799</v>
      </c>
      <c r="W77" s="13">
        <v>9.1684623251420605E-5</v>
      </c>
      <c r="X77" s="13">
        <v>3.24956025026382E-2</v>
      </c>
      <c r="Y77" s="13">
        <v>3.25964555882148E-2</v>
      </c>
      <c r="Z77" s="13">
        <v>0.18054488524523399</v>
      </c>
      <c r="AA77" s="13">
        <v>1.1596885324425701</v>
      </c>
      <c r="AB77" s="13">
        <v>0.24618000000000001</v>
      </c>
      <c r="AD77" s="22" t="s">
        <v>550</v>
      </c>
    </row>
    <row r="78" spans="1:30" x14ac:dyDescent="0.2">
      <c r="A78" s="5" t="s">
        <v>107</v>
      </c>
      <c r="B78" s="4">
        <v>8.6949588506450098E-2</v>
      </c>
      <c r="C78" s="4">
        <v>9.5439107677075405E-2</v>
      </c>
      <c r="D78" s="4">
        <v>0.11392525264086199</v>
      </c>
      <c r="E78" s="4">
        <v>0.109673866354453</v>
      </c>
      <c r="F78" s="4">
        <v>0.119034640155722</v>
      </c>
      <c r="G78" s="4">
        <v>9.2450901133317595E-2</v>
      </c>
      <c r="H78" s="4">
        <v>9.6128285157146998E-2</v>
      </c>
      <c r="I78" s="4">
        <v>9.6394044388661504E-2</v>
      </c>
      <c r="J78" s="4">
        <v>0.115453594141496</v>
      </c>
      <c r="K78" s="4">
        <v>0.10891454430698801</v>
      </c>
      <c r="L78" s="4">
        <v>3.5567178586617003E-2</v>
      </c>
      <c r="M78" s="4">
        <v>3.3949934944873E-2</v>
      </c>
      <c r="N78" s="4">
        <v>3.3552152889543399E-2</v>
      </c>
      <c r="O78" s="4">
        <v>3.7125252456678297E-2</v>
      </c>
      <c r="P78" s="4">
        <v>3.24126724315109E-2</v>
      </c>
      <c r="Q78" s="4">
        <v>3.10880031717383E-2</v>
      </c>
      <c r="R78" s="4">
        <v>3.4762558142328197E-2</v>
      </c>
      <c r="S78" s="4">
        <v>3.2662322078330197E-2</v>
      </c>
      <c r="T78" s="4">
        <v>3.3368652991573197E-2</v>
      </c>
      <c r="U78" s="4">
        <v>3.4326961668439702E-2</v>
      </c>
      <c r="V78" s="13">
        <v>0.103436382446217</v>
      </c>
      <c r="W78" s="13">
        <v>1.25122918940519E-4</v>
      </c>
      <c r="X78" s="13">
        <v>1.1505768916233101E-3</v>
      </c>
      <c r="Y78" s="13">
        <v>1.28821210245788E-3</v>
      </c>
      <c r="Z78" s="13">
        <v>3.5891671770173703E-2</v>
      </c>
      <c r="AA78" s="13">
        <v>2.88190483598967</v>
      </c>
      <c r="AB78" s="13">
        <v>3.9500000000000004E-3</v>
      </c>
      <c r="AC78" s="24" t="s">
        <v>108</v>
      </c>
      <c r="AD78" s="22" t="s">
        <v>551</v>
      </c>
    </row>
    <row r="79" spans="1:30" x14ac:dyDescent="0.2">
      <c r="A79" s="5" t="s">
        <v>55</v>
      </c>
      <c r="B79" s="4">
        <v>0.36493068044689903</v>
      </c>
      <c r="C79" s="4">
        <v>0.36334573577603702</v>
      </c>
      <c r="D79" s="4">
        <v>0.361920506759009</v>
      </c>
      <c r="E79" s="4">
        <v>0.36307838936484399</v>
      </c>
      <c r="F79" s="4">
        <v>0.36184876553384399</v>
      </c>
      <c r="G79" s="4">
        <v>0.36380104165750499</v>
      </c>
      <c r="H79" s="4">
        <v>0.36418494149749298</v>
      </c>
      <c r="I79" s="4">
        <v>0.363544676213858</v>
      </c>
      <c r="J79" s="4">
        <v>0.36175162181033199</v>
      </c>
      <c r="K79" s="4">
        <v>0.36194627525379303</v>
      </c>
      <c r="L79" s="4">
        <v>4.6005645341635502E-2</v>
      </c>
      <c r="M79" s="4">
        <v>4.6010208020189299E-2</v>
      </c>
      <c r="N79" s="4">
        <v>4.6019786989167998E-2</v>
      </c>
      <c r="O79" s="4">
        <v>4.6009785315391002E-2</v>
      </c>
      <c r="P79" s="4">
        <v>4.5990079328956698E-2</v>
      </c>
      <c r="Q79" s="4">
        <v>4.59743998951073E-2</v>
      </c>
      <c r="R79" s="4">
        <v>4.6002370905385899E-2</v>
      </c>
      <c r="S79" s="4">
        <v>4.5988793912376202E-2</v>
      </c>
      <c r="T79" s="4">
        <v>4.6012192420567199E-2</v>
      </c>
      <c r="U79" s="4">
        <v>4.5989043568557597E-2</v>
      </c>
      <c r="V79" s="13">
        <v>0.363035263431361</v>
      </c>
      <c r="W79" s="13">
        <v>1.2602918530639E-6</v>
      </c>
      <c r="X79" s="13">
        <v>2.11602139011869E-3</v>
      </c>
      <c r="Y79" s="13">
        <v>2.1174077111570599E-3</v>
      </c>
      <c r="Z79" s="13">
        <v>4.6015298664216699E-2</v>
      </c>
      <c r="AA79" s="13">
        <v>7.8894470745589702</v>
      </c>
      <c r="AB79" s="13">
        <v>0</v>
      </c>
      <c r="AC79" s="24" t="s">
        <v>1</v>
      </c>
      <c r="AD79" s="22" t="s">
        <v>538</v>
      </c>
    </row>
    <row r="80" spans="1:30" x14ac:dyDescent="0.2">
      <c r="A80" s="5" t="s">
        <v>56</v>
      </c>
      <c r="B80" s="4">
        <v>-0.26444072160755999</v>
      </c>
      <c r="C80" s="4">
        <v>-0.263774306462429</v>
      </c>
      <c r="D80" s="4">
        <v>-0.26494070600720998</v>
      </c>
      <c r="E80" s="4">
        <v>-0.26198357870476602</v>
      </c>
      <c r="F80" s="4">
        <v>-0.26187808261608703</v>
      </c>
      <c r="G80" s="4">
        <v>-0.26460099268639098</v>
      </c>
      <c r="H80" s="4">
        <v>-0.26420731368684403</v>
      </c>
      <c r="I80" s="4">
        <v>-0.26478506856944201</v>
      </c>
      <c r="J80" s="4">
        <v>-0.26410401155968399</v>
      </c>
      <c r="K80" s="4">
        <v>-0.26328623987626198</v>
      </c>
      <c r="L80" s="4">
        <v>4.4971459913981701E-2</v>
      </c>
      <c r="M80" s="4">
        <v>4.4956571962707401E-2</v>
      </c>
      <c r="N80" s="4">
        <v>4.4964845442950901E-2</v>
      </c>
      <c r="O80" s="4">
        <v>4.4968687745493501E-2</v>
      </c>
      <c r="P80" s="4">
        <v>4.4948334525327698E-2</v>
      </c>
      <c r="Q80" s="4">
        <v>4.4931415719147001E-2</v>
      </c>
      <c r="R80" s="4">
        <v>4.49667178899959E-2</v>
      </c>
      <c r="S80" s="4">
        <v>4.49494557794686E-2</v>
      </c>
      <c r="T80" s="4">
        <v>4.4957091282771901E-2</v>
      </c>
      <c r="U80" s="4">
        <v>4.4944488894877101E-2</v>
      </c>
      <c r="V80" s="13">
        <v>-0.26380010217766697</v>
      </c>
      <c r="W80" s="13">
        <v>1.2044192757696601E-6</v>
      </c>
      <c r="X80" s="13">
        <v>2.0210337099118799E-3</v>
      </c>
      <c r="Y80" s="13">
        <v>2.0223585711152299E-3</v>
      </c>
      <c r="Z80" s="13">
        <v>4.4970641213076201E-2</v>
      </c>
      <c r="AA80" s="13">
        <v>-5.8660516074865701</v>
      </c>
      <c r="AB80" s="13">
        <v>0</v>
      </c>
      <c r="AC80" s="24" t="s">
        <v>1</v>
      </c>
      <c r="AD80" s="22" t="s">
        <v>552</v>
      </c>
    </row>
    <row r="81" spans="1:30" s="77" customFormat="1" x14ac:dyDescent="0.2">
      <c r="A81" s="73" t="s">
        <v>57</v>
      </c>
      <c r="B81" s="74">
        <v>5.2393843338345299E-2</v>
      </c>
      <c r="C81" s="74">
        <v>5.4072440167952603E-2</v>
      </c>
      <c r="D81" s="74">
        <v>5.2401217796311197E-2</v>
      </c>
      <c r="E81" s="74">
        <v>5.3990524118869697E-2</v>
      </c>
      <c r="F81" s="74">
        <v>5.2090104062154599E-2</v>
      </c>
      <c r="G81" s="74">
        <v>5.32781684907397E-2</v>
      </c>
      <c r="H81" s="74">
        <v>5.4435959537691099E-2</v>
      </c>
      <c r="I81" s="74">
        <v>5.3731177912974798E-2</v>
      </c>
      <c r="J81" s="74">
        <v>5.2191382235607403E-2</v>
      </c>
      <c r="K81" s="74">
        <v>5.4007564705713197E-2</v>
      </c>
      <c r="L81" s="74">
        <v>4.75328713103286E-2</v>
      </c>
      <c r="M81" s="74">
        <v>4.7522847629933598E-2</v>
      </c>
      <c r="N81" s="74">
        <v>4.7534914114281103E-2</v>
      </c>
      <c r="O81" s="74">
        <v>4.7546081127708598E-2</v>
      </c>
      <c r="P81" s="74">
        <v>4.7530749725137399E-2</v>
      </c>
      <c r="Q81" s="74">
        <v>4.7500048157130999E-2</v>
      </c>
      <c r="R81" s="74">
        <v>4.7539710041205302E-2</v>
      </c>
      <c r="S81" s="74">
        <v>4.7513125891891203E-2</v>
      </c>
      <c r="T81" s="74">
        <v>4.7532729595653599E-2</v>
      </c>
      <c r="U81" s="74">
        <v>4.7521219558097301E-2</v>
      </c>
      <c r="V81" s="13">
        <v>5.3259238236636003E-2</v>
      </c>
      <c r="W81" s="13">
        <v>8.1734732475876198E-7</v>
      </c>
      <c r="X81" s="13">
        <v>2.2588567390603299E-3</v>
      </c>
      <c r="Y81" s="13">
        <v>2.2597558211175598E-3</v>
      </c>
      <c r="Z81" s="13">
        <v>4.7536889055948599E-2</v>
      </c>
      <c r="AA81" s="13">
        <v>1.1203770228622301</v>
      </c>
      <c r="AB81" s="13">
        <v>0.26255000000000001</v>
      </c>
      <c r="AC81" s="75"/>
      <c r="AD81" s="76" t="s">
        <v>553</v>
      </c>
    </row>
    <row r="82" spans="1:30" x14ac:dyDescent="0.2">
      <c r="A82" s="5" t="s">
        <v>58</v>
      </c>
      <c r="B82" s="4">
        <v>0.57474423321255097</v>
      </c>
      <c r="C82" s="4">
        <v>0.58124727943551102</v>
      </c>
      <c r="D82" s="4">
        <v>0.57473155687258903</v>
      </c>
      <c r="E82" s="4">
        <v>0.561680468893614</v>
      </c>
      <c r="F82" s="4">
        <v>0.57695378624378502</v>
      </c>
      <c r="G82" s="4">
        <v>0.595445138463924</v>
      </c>
      <c r="H82" s="4">
        <v>0.57704024627653105</v>
      </c>
      <c r="I82" s="4">
        <v>0.58978829833192004</v>
      </c>
      <c r="J82" s="4">
        <v>0.57034579302370003</v>
      </c>
      <c r="K82" s="4">
        <v>0.57992906936865696</v>
      </c>
      <c r="L82" s="4">
        <v>0.159170799801581</v>
      </c>
      <c r="M82" s="4">
        <v>0.15874799847073701</v>
      </c>
      <c r="N82" s="4">
        <v>0.15880454454975901</v>
      </c>
      <c r="O82" s="4">
        <v>0.15887518784777799</v>
      </c>
      <c r="P82" s="4">
        <v>0.158368412627681</v>
      </c>
      <c r="Q82" s="4">
        <v>0.15854003694059701</v>
      </c>
      <c r="R82" s="4">
        <v>0.15888267278995799</v>
      </c>
      <c r="S82" s="4">
        <v>0.15852859667364</v>
      </c>
      <c r="T82" s="4">
        <v>0.15893971416664601</v>
      </c>
      <c r="U82" s="4">
        <v>0.158595664939752</v>
      </c>
      <c r="V82" s="13">
        <v>0.57819058701227799</v>
      </c>
      <c r="W82" s="13">
        <v>8.9490237789984696E-5</v>
      </c>
      <c r="X82" s="13">
        <v>2.5200141399585201E-2</v>
      </c>
      <c r="Y82" s="13">
        <v>2.5298580661154198E-2</v>
      </c>
      <c r="Z82" s="13">
        <v>0.15905527548985701</v>
      </c>
      <c r="AA82" s="13">
        <v>3.6351550442547298</v>
      </c>
      <c r="AB82" s="13">
        <v>2.7999999999999998E-4</v>
      </c>
      <c r="AC82" s="24" t="s">
        <v>1</v>
      </c>
      <c r="AD82" s="22" t="s">
        <v>554</v>
      </c>
    </row>
    <row r="83" spans="1:30" x14ac:dyDescent="0.2">
      <c r="A83" s="5" t="s">
        <v>59</v>
      </c>
      <c r="B83" s="4">
        <v>0.235686890810414</v>
      </c>
      <c r="C83" s="4">
        <v>0.24773624615381601</v>
      </c>
      <c r="D83" s="4">
        <v>0.24415197452693299</v>
      </c>
      <c r="E83" s="4">
        <v>0.232045882353557</v>
      </c>
      <c r="F83" s="4">
        <v>0.25138644798616</v>
      </c>
      <c r="G83" s="4">
        <v>0.25915024825271299</v>
      </c>
      <c r="H83" s="4">
        <v>0.243865037327508</v>
      </c>
      <c r="I83" s="4">
        <v>0.25562108858160298</v>
      </c>
      <c r="J83" s="4">
        <v>0.24377296367613699</v>
      </c>
      <c r="K83" s="4">
        <v>0.25130513489370199</v>
      </c>
      <c r="L83" s="4">
        <v>0.15546441918159201</v>
      </c>
      <c r="M83" s="4">
        <v>0.15507515236351499</v>
      </c>
      <c r="N83" s="4">
        <v>0.155145664722148</v>
      </c>
      <c r="O83" s="4">
        <v>0.15521393306103801</v>
      </c>
      <c r="P83" s="4">
        <v>0.15474296351554201</v>
      </c>
      <c r="Q83" s="4">
        <v>0.15482824558143099</v>
      </c>
      <c r="R83" s="4">
        <v>0.155221264676974</v>
      </c>
      <c r="S83" s="4">
        <v>0.154887982424943</v>
      </c>
      <c r="T83" s="4">
        <v>0.155262061536696</v>
      </c>
      <c r="U83" s="4">
        <v>0.15496047821968001</v>
      </c>
      <c r="V83" s="13">
        <v>0.24647219145625399</v>
      </c>
      <c r="W83" s="13">
        <v>7.0827570082332596E-5</v>
      </c>
      <c r="X83" s="13">
        <v>2.4049918686807201E-2</v>
      </c>
      <c r="Y83" s="13">
        <v>2.41278290138978E-2</v>
      </c>
      <c r="Z83" s="13">
        <v>0.155331352321087</v>
      </c>
      <c r="AA83" s="13">
        <v>1.58675108259387</v>
      </c>
      <c r="AB83" s="13">
        <v>0.11257</v>
      </c>
      <c r="AD83" s="22" t="s">
        <v>555</v>
      </c>
    </row>
    <row r="84" spans="1:30" x14ac:dyDescent="0.2">
      <c r="A84" s="5" t="s">
        <v>60</v>
      </c>
      <c r="B84" s="4">
        <v>0.25984121925609299</v>
      </c>
      <c r="C84" s="4">
        <v>0.26787756066467899</v>
      </c>
      <c r="D84" s="4">
        <v>0.27235304528927701</v>
      </c>
      <c r="E84" s="4">
        <v>0.253587928474997</v>
      </c>
      <c r="F84" s="4">
        <v>0.27041375961945102</v>
      </c>
      <c r="G84" s="4">
        <v>0.278323435808219</v>
      </c>
      <c r="H84" s="4">
        <v>0.26990056164176701</v>
      </c>
      <c r="I84" s="4">
        <v>0.27864501928478802</v>
      </c>
      <c r="J84" s="4">
        <v>0.26480117638417699</v>
      </c>
      <c r="K84" s="4">
        <v>0.27145967218998202</v>
      </c>
      <c r="L84" s="4">
        <v>0.17043505571315801</v>
      </c>
      <c r="M84" s="4">
        <v>0.16993576896867199</v>
      </c>
      <c r="N84" s="4">
        <v>0.17007895320498201</v>
      </c>
      <c r="O84" s="4">
        <v>0.170220048987376</v>
      </c>
      <c r="P84" s="4">
        <v>0.169608378703451</v>
      </c>
      <c r="Q84" s="4">
        <v>0.16961725272285999</v>
      </c>
      <c r="R84" s="4">
        <v>0.17016282175105199</v>
      </c>
      <c r="S84" s="4">
        <v>0.169757021478987</v>
      </c>
      <c r="T84" s="4">
        <v>0.17018028998276</v>
      </c>
      <c r="U84" s="4">
        <v>0.169886006596941</v>
      </c>
      <c r="V84" s="13">
        <v>0.26872033786134297</v>
      </c>
      <c r="W84" s="13">
        <v>5.9953174878586201E-5</v>
      </c>
      <c r="X84" s="13">
        <v>2.88960422322922E-2</v>
      </c>
      <c r="Y84" s="13">
        <v>2.89619907246586E-2</v>
      </c>
      <c r="Z84" s="13">
        <v>0.17018222799299201</v>
      </c>
      <c r="AA84" s="13">
        <v>1.57901527692074</v>
      </c>
      <c r="AB84" s="13">
        <v>0.11433</v>
      </c>
      <c r="AD84" s="22" t="s">
        <v>556</v>
      </c>
    </row>
    <row r="85" spans="1:30" x14ac:dyDescent="0.2">
      <c r="A85" s="5" t="s">
        <v>61</v>
      </c>
      <c r="B85" s="4">
        <v>0.52411693317264796</v>
      </c>
      <c r="C85" s="4">
        <v>0.522373696222169</v>
      </c>
      <c r="D85" s="4">
        <v>0.51995643101406197</v>
      </c>
      <c r="E85" s="4">
        <v>0.52141714722286103</v>
      </c>
      <c r="F85" s="4">
        <v>0.520132648951109</v>
      </c>
      <c r="G85" s="4">
        <v>0.52332954606161697</v>
      </c>
      <c r="H85" s="4">
        <v>0.52190116884314297</v>
      </c>
      <c r="I85" s="4">
        <v>0.52191774463740404</v>
      </c>
      <c r="J85" s="4">
        <v>0.51928507869044704</v>
      </c>
      <c r="K85" s="4">
        <v>0.52148968625617098</v>
      </c>
      <c r="L85" s="4">
        <v>4.33874178513921E-2</v>
      </c>
      <c r="M85" s="4">
        <v>4.3384893842404501E-2</v>
      </c>
      <c r="N85" s="4">
        <v>4.3386643441171199E-2</v>
      </c>
      <c r="O85" s="4">
        <v>4.3401545660944098E-2</v>
      </c>
      <c r="P85" s="4">
        <v>4.3368032463149103E-2</v>
      </c>
      <c r="Q85" s="4">
        <v>4.3366191242992798E-2</v>
      </c>
      <c r="R85" s="4">
        <v>4.3387915918963398E-2</v>
      </c>
      <c r="S85" s="4">
        <v>4.3397859259698503E-2</v>
      </c>
      <c r="T85" s="4">
        <v>4.3396341178530702E-2</v>
      </c>
      <c r="U85" s="4">
        <v>4.3399444545526397E-2</v>
      </c>
      <c r="V85" s="13">
        <v>0.521592008107163</v>
      </c>
      <c r="W85" s="13">
        <v>2.26386852044727E-6</v>
      </c>
      <c r="X85" s="13">
        <v>1.8824864469686199E-3</v>
      </c>
      <c r="Y85" s="13">
        <v>1.88497670234111E-3</v>
      </c>
      <c r="Z85" s="13">
        <v>4.3416318387688203E-2</v>
      </c>
      <c r="AA85" s="13">
        <v>12.013731874950301</v>
      </c>
      <c r="AB85" s="13">
        <v>0</v>
      </c>
      <c r="AC85" s="24" t="s">
        <v>1</v>
      </c>
      <c r="AD85" s="22" t="s">
        <v>557</v>
      </c>
    </row>
    <row r="86" spans="1:30" x14ac:dyDescent="0.2">
      <c r="A86" s="5" t="s">
        <v>2</v>
      </c>
      <c r="B86" s="4">
        <v>0.16845615951103099</v>
      </c>
      <c r="C86" s="4">
        <v>0.16852721981530899</v>
      </c>
      <c r="D86" s="4">
        <v>0.16850411024647999</v>
      </c>
      <c r="E86" s="4">
        <v>0.168203027185577</v>
      </c>
      <c r="F86" s="4">
        <v>0.16828720160893601</v>
      </c>
      <c r="G86" s="4">
        <v>0.16886005485425101</v>
      </c>
      <c r="H86" s="4">
        <v>0.168598158146608</v>
      </c>
      <c r="I86" s="4">
        <v>0.16871769723508401</v>
      </c>
      <c r="J86" s="4">
        <v>0.16840931655366401</v>
      </c>
      <c r="K86" s="4">
        <v>0.168268913709165</v>
      </c>
      <c r="L86" s="4">
        <v>6.3981624737705998E-3</v>
      </c>
      <c r="M86" s="4">
        <v>6.3922367458531196E-3</v>
      </c>
      <c r="N86" s="4">
        <v>6.3918234035936798E-3</v>
      </c>
      <c r="O86" s="4">
        <v>6.39315738901634E-3</v>
      </c>
      <c r="P86" s="4">
        <v>6.3897855761032001E-3</v>
      </c>
      <c r="Q86" s="4">
        <v>6.3891387534766196E-3</v>
      </c>
      <c r="R86" s="4">
        <v>6.3945554158908301E-3</v>
      </c>
      <c r="S86" s="4">
        <v>6.3907295047289699E-3</v>
      </c>
      <c r="T86" s="4">
        <v>6.3913769126771602E-3</v>
      </c>
      <c r="U86" s="4">
        <v>6.3907630896841497E-3</v>
      </c>
      <c r="V86" s="13">
        <v>0.16848318588660999</v>
      </c>
      <c r="W86" s="13">
        <v>4.2402181314355201E-8</v>
      </c>
      <c r="X86" s="13">
        <v>4.0859880947690098E-5</v>
      </c>
      <c r="Y86" s="13">
        <v>4.0906523347135903E-5</v>
      </c>
      <c r="Z86" s="13">
        <v>6.3958207719678898E-3</v>
      </c>
      <c r="AA86" s="13">
        <v>26.342699693063999</v>
      </c>
      <c r="AB86" s="13">
        <v>0</v>
      </c>
      <c r="AC86" s="24" t="s">
        <v>1</v>
      </c>
      <c r="AD86" s="22" t="s">
        <v>252</v>
      </c>
    </row>
    <row r="87" spans="1:30" x14ac:dyDescent="0.2">
      <c r="A87" s="5" t="s">
        <v>62</v>
      </c>
      <c r="B87" s="4">
        <v>-0.32037509647025703</v>
      </c>
      <c r="C87" s="4">
        <v>-0.32071323083591702</v>
      </c>
      <c r="D87" s="4">
        <v>-0.315169883706237</v>
      </c>
      <c r="E87" s="4">
        <v>-0.31944427928408098</v>
      </c>
      <c r="F87" s="4">
        <v>-0.31672946095448401</v>
      </c>
      <c r="G87" s="4">
        <v>-0.31825224659358398</v>
      </c>
      <c r="H87" s="4">
        <v>-0.317789376944696</v>
      </c>
      <c r="I87" s="4">
        <v>-0.31939168801746798</v>
      </c>
      <c r="J87" s="4">
        <v>-0.31834678403933703</v>
      </c>
      <c r="K87" s="4">
        <v>-0.31954431908070402</v>
      </c>
      <c r="L87" s="4">
        <v>8.37602460953496E-2</v>
      </c>
      <c r="M87" s="4">
        <v>8.3742471444070501E-2</v>
      </c>
      <c r="N87" s="4">
        <v>8.3789335851227401E-2</v>
      </c>
      <c r="O87" s="4">
        <v>8.3777938870599006E-2</v>
      </c>
      <c r="P87" s="4">
        <v>8.3713080141969307E-2</v>
      </c>
      <c r="Q87" s="4">
        <v>8.3669145448732204E-2</v>
      </c>
      <c r="R87" s="4">
        <v>8.3801696865164504E-2</v>
      </c>
      <c r="S87" s="4">
        <v>8.3732125154562603E-2</v>
      </c>
      <c r="T87" s="4">
        <v>8.3750624708911203E-2</v>
      </c>
      <c r="U87" s="4">
        <v>8.3741338176249597E-2</v>
      </c>
      <c r="V87" s="13">
        <v>-0.31857563659267701</v>
      </c>
      <c r="W87" s="13">
        <v>2.8832074269860499E-6</v>
      </c>
      <c r="X87" s="13">
        <v>7.0136953919349198E-3</v>
      </c>
      <c r="Y87" s="13">
        <v>7.0168669201046002E-3</v>
      </c>
      <c r="Z87" s="13">
        <v>8.3766741133367503E-2</v>
      </c>
      <c r="AA87" s="13">
        <v>-3.8031279751645499</v>
      </c>
      <c r="AB87" s="13">
        <v>1.3999999999999999E-4</v>
      </c>
      <c r="AC87" s="24" t="s">
        <v>1</v>
      </c>
      <c r="AD87" s="22" t="s">
        <v>558</v>
      </c>
    </row>
    <row r="88" spans="1:30" x14ac:dyDescent="0.2">
      <c r="A88" s="5" t="s">
        <v>63</v>
      </c>
      <c r="B88" s="4">
        <v>0.399634075677616</v>
      </c>
      <c r="C88" s="4">
        <v>0.39761803801650702</v>
      </c>
      <c r="D88" s="4">
        <v>0.39337973159810302</v>
      </c>
      <c r="E88" s="4">
        <v>0.39061658627530899</v>
      </c>
      <c r="F88" s="4">
        <v>0.38918863196133202</v>
      </c>
      <c r="G88" s="4">
        <v>0.40082945553035598</v>
      </c>
      <c r="H88" s="4">
        <v>0.39619141332678998</v>
      </c>
      <c r="I88" s="4">
        <v>0.39786531272324599</v>
      </c>
      <c r="J88" s="4">
        <v>0.39080803746722098</v>
      </c>
      <c r="K88" s="4">
        <v>0.39108469061853102</v>
      </c>
      <c r="L88" s="4">
        <v>6.8406320044201802E-2</v>
      </c>
      <c r="M88" s="4">
        <v>6.8368358282066097E-2</v>
      </c>
      <c r="N88" s="4">
        <v>6.8382370200764805E-2</v>
      </c>
      <c r="O88" s="4">
        <v>6.8436833104452505E-2</v>
      </c>
      <c r="P88" s="4">
        <v>6.8389212055823406E-2</v>
      </c>
      <c r="Q88" s="4">
        <v>6.8330631900830302E-2</v>
      </c>
      <c r="R88" s="4">
        <v>6.8340145906709795E-2</v>
      </c>
      <c r="S88" s="4">
        <v>6.8342687197553695E-2</v>
      </c>
      <c r="T88" s="4">
        <v>6.8342413028004007E-2</v>
      </c>
      <c r="U88" s="4">
        <v>6.8369476759012796E-2</v>
      </c>
      <c r="V88" s="13">
        <v>0.39472159731950102</v>
      </c>
      <c r="W88" s="13">
        <v>1.7742168433331E-5</v>
      </c>
      <c r="X88" s="13">
        <v>4.6745734504123502E-3</v>
      </c>
      <c r="Y88" s="13">
        <v>4.69408983568902E-3</v>
      </c>
      <c r="Z88" s="13">
        <v>6.8513428141416297E-2</v>
      </c>
      <c r="AA88" s="13">
        <v>5.7612297038292901</v>
      </c>
      <c r="AB88" s="13">
        <v>0</v>
      </c>
      <c r="AC88" s="24" t="s">
        <v>1</v>
      </c>
      <c r="AD88" s="22" t="s">
        <v>559</v>
      </c>
    </row>
    <row r="89" spans="1:30" x14ac:dyDescent="0.2">
      <c r="A89" s="5" t="s">
        <v>64</v>
      </c>
      <c r="B89" s="4">
        <v>-3.1832856964733099E-2</v>
      </c>
      <c r="C89" s="4">
        <v>-3.3578984775692301E-2</v>
      </c>
      <c r="D89" s="4">
        <v>-3.54502829837108E-2</v>
      </c>
      <c r="E89" s="4">
        <v>-3.8025218985603799E-2</v>
      </c>
      <c r="F89" s="4">
        <v>-3.7816018114604701E-2</v>
      </c>
      <c r="G89" s="4">
        <v>-3.2548288742119298E-2</v>
      </c>
      <c r="H89" s="4">
        <v>-3.3352441306481101E-2</v>
      </c>
      <c r="I89" s="4">
        <v>-3.2993039486904997E-2</v>
      </c>
      <c r="J89" s="4">
        <v>-3.57894544935305E-2</v>
      </c>
      <c r="K89" s="4">
        <v>-3.61596021355374E-2</v>
      </c>
      <c r="L89" s="4">
        <v>6.4443536858333303E-2</v>
      </c>
      <c r="M89" s="4">
        <v>6.4426686635098401E-2</v>
      </c>
      <c r="N89" s="4">
        <v>6.4436557647240905E-2</v>
      </c>
      <c r="O89" s="4">
        <v>6.44716928609185E-2</v>
      </c>
      <c r="P89" s="4">
        <v>6.4441274688853703E-2</v>
      </c>
      <c r="Q89" s="4">
        <v>6.4378697541166999E-2</v>
      </c>
      <c r="R89" s="4">
        <v>6.4431074130809105E-2</v>
      </c>
      <c r="S89" s="4">
        <v>6.4388329227121496E-2</v>
      </c>
      <c r="T89" s="4">
        <v>6.4425171369237394E-2</v>
      </c>
      <c r="U89" s="4">
        <v>6.4438102802208005E-2</v>
      </c>
      <c r="V89" s="13">
        <v>-3.4754618798891801E-2</v>
      </c>
      <c r="W89" s="13">
        <v>4.8281962649854498E-6</v>
      </c>
      <c r="X89" s="13">
        <v>4.1509823169002197E-3</v>
      </c>
      <c r="Y89" s="13">
        <v>4.1562933327917101E-3</v>
      </c>
      <c r="Z89" s="13">
        <v>6.4469320864979696E-2</v>
      </c>
      <c r="AA89" s="13">
        <v>-0.53908771385508403</v>
      </c>
      <c r="AB89" s="13">
        <v>0.58982999999999997</v>
      </c>
      <c r="AD89" s="22" t="s">
        <v>560</v>
      </c>
    </row>
    <row r="90" spans="1:30" x14ac:dyDescent="0.2">
      <c r="A90" s="2" t="s">
        <v>20</v>
      </c>
      <c r="B90" s="4" t="s">
        <v>68</v>
      </c>
      <c r="C90" s="4" t="s">
        <v>69</v>
      </c>
      <c r="D90" s="4" t="s">
        <v>70</v>
      </c>
      <c r="E90" s="4" t="s">
        <v>71</v>
      </c>
      <c r="F90" s="4" t="s">
        <v>72</v>
      </c>
      <c r="G90" s="4" t="s">
        <v>73</v>
      </c>
      <c r="H90" s="4" t="s">
        <v>74</v>
      </c>
      <c r="I90" s="4" t="s">
        <v>75</v>
      </c>
      <c r="J90" s="4" t="s">
        <v>76</v>
      </c>
      <c r="K90" s="4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13" t="s">
        <v>89</v>
      </c>
      <c r="X90" s="31" t="s">
        <v>106</v>
      </c>
    </row>
    <row r="91" spans="1:30" x14ac:dyDescent="0.2">
      <c r="A91" s="5" t="s">
        <v>18</v>
      </c>
      <c r="B91" s="4">
        <v>0.14041205676318799</v>
      </c>
      <c r="C91" s="4">
        <v>0.14106639777563601</v>
      </c>
      <c r="D91" s="4">
        <v>0.14117490132603699</v>
      </c>
      <c r="E91" s="4">
        <v>0.135875546977797</v>
      </c>
      <c r="F91" s="4">
        <v>0.14215387669729901</v>
      </c>
      <c r="G91" s="4">
        <v>0.143206726938195</v>
      </c>
      <c r="H91" s="4">
        <v>0.14048511135785999</v>
      </c>
      <c r="I91" s="4">
        <v>0.14281893622384101</v>
      </c>
      <c r="J91" s="4">
        <v>0.140382977415001</v>
      </c>
      <c r="K91" s="4">
        <v>0.140680019254498</v>
      </c>
      <c r="L91" s="4">
        <v>0.374715968118772</v>
      </c>
      <c r="M91" s="4">
        <v>0.37558806926689797</v>
      </c>
      <c r="N91" s="4">
        <v>0.37573248638630802</v>
      </c>
      <c r="O91" s="4">
        <v>0.36861300435252897</v>
      </c>
      <c r="P91" s="4">
        <v>0.37703299152368402</v>
      </c>
      <c r="Q91" s="4">
        <v>0.37842664670738402</v>
      </c>
      <c r="R91" s="4">
        <v>0.37481343540201401</v>
      </c>
      <c r="S91" s="4">
        <v>0.37791392700433901</v>
      </c>
      <c r="T91" s="4">
        <v>0.37467716425611203</v>
      </c>
      <c r="U91" s="4">
        <v>0.37507335183200902</v>
      </c>
      <c r="V91" s="13">
        <v>0.14082565507293501</v>
      </c>
      <c r="W91" s="13">
        <v>0.37525870448500498</v>
      </c>
      <c r="X91" s="31" t="s">
        <v>561</v>
      </c>
    </row>
    <row r="92" spans="1:30" x14ac:dyDescent="0.2">
      <c r="A92" s="5" t="s">
        <v>54</v>
      </c>
      <c r="B92" s="4">
        <v>1.8162639692093599E-2</v>
      </c>
      <c r="C92" s="4">
        <v>1.45409584983339E-2</v>
      </c>
      <c r="D92" s="4">
        <v>1.3471265228012201E-2</v>
      </c>
      <c r="E92" s="4">
        <v>2.16435975952761E-2</v>
      </c>
      <c r="F92" s="4">
        <v>1.13275950700676E-2</v>
      </c>
      <c r="G92" s="4">
        <v>8.5947072780982302E-3</v>
      </c>
      <c r="H92" s="4">
        <v>1.6086852611739699E-2</v>
      </c>
      <c r="I92" s="4">
        <v>1.16805882220763E-2</v>
      </c>
      <c r="J92" s="4">
        <v>1.31763529597977E-2</v>
      </c>
      <c r="K92" s="4">
        <v>1.54120520972112E-2</v>
      </c>
      <c r="L92" s="4">
        <v>0.13476883798598799</v>
      </c>
      <c r="M92" s="4">
        <v>0.12058589676381699</v>
      </c>
      <c r="N92" s="4">
        <v>0.11606577974585</v>
      </c>
      <c r="O92" s="4">
        <v>0.14711763183002899</v>
      </c>
      <c r="P92" s="4">
        <v>0.10643117527335499</v>
      </c>
      <c r="Q92" s="4">
        <v>9.2707644119016594E-2</v>
      </c>
      <c r="R92" s="4">
        <v>0.12683395685596099</v>
      </c>
      <c r="S92" s="4">
        <v>0.10807677003906201</v>
      </c>
      <c r="T92" s="4">
        <v>0.114788296266639</v>
      </c>
      <c r="U92" s="4">
        <v>0.124145286246443</v>
      </c>
      <c r="V92" s="13">
        <v>1.4409660925270599E-2</v>
      </c>
      <c r="W92" s="13">
        <v>0.119152127512616</v>
      </c>
      <c r="X92" s="31" t="s">
        <v>562</v>
      </c>
    </row>
    <row r="93" spans="1:30" x14ac:dyDescent="0.2">
      <c r="A93" s="12" t="s">
        <v>21</v>
      </c>
      <c r="B93" s="14">
        <v>17722.439999999999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2"/>
      <c r="AD93" s="23"/>
    </row>
    <row r="96" spans="1:30" s="3" customFormat="1" ht="30" x14ac:dyDescent="0.2">
      <c r="A96" s="1" t="s">
        <v>114</v>
      </c>
      <c r="B96" s="15" t="s">
        <v>28</v>
      </c>
      <c r="C96" s="15" t="s">
        <v>29</v>
      </c>
      <c r="D96" s="15" t="s">
        <v>30</v>
      </c>
      <c r="E96" s="15" t="s">
        <v>31</v>
      </c>
      <c r="F96" s="15" t="s">
        <v>32</v>
      </c>
      <c r="G96" s="15" t="s">
        <v>33</v>
      </c>
      <c r="H96" s="15" t="s">
        <v>34</v>
      </c>
      <c r="I96" s="15" t="s">
        <v>35</v>
      </c>
      <c r="J96" s="15" t="s">
        <v>36</v>
      </c>
      <c r="K96" s="15" t="s">
        <v>37</v>
      </c>
      <c r="L96" s="15" t="s">
        <v>38</v>
      </c>
      <c r="M96" s="15" t="s">
        <v>39</v>
      </c>
      <c r="N96" s="15" t="s">
        <v>40</v>
      </c>
      <c r="O96" s="15" t="s">
        <v>41</v>
      </c>
      <c r="P96" s="15" t="s">
        <v>42</v>
      </c>
      <c r="Q96" s="15" t="s">
        <v>43</v>
      </c>
      <c r="R96" s="15" t="s">
        <v>44</v>
      </c>
      <c r="S96" s="15" t="s">
        <v>45</v>
      </c>
      <c r="T96" s="15" t="s">
        <v>46</v>
      </c>
      <c r="U96" s="15" t="s">
        <v>47</v>
      </c>
      <c r="V96" s="16" t="s">
        <v>48</v>
      </c>
      <c r="W96" s="16" t="s">
        <v>49</v>
      </c>
      <c r="X96" s="16" t="s">
        <v>50</v>
      </c>
      <c r="Y96" s="16" t="s">
        <v>51</v>
      </c>
      <c r="Z96" s="16" t="s">
        <v>52</v>
      </c>
      <c r="AA96" s="16" t="s">
        <v>158</v>
      </c>
      <c r="AB96" s="16" t="s">
        <v>53</v>
      </c>
      <c r="AC96" s="20" t="s">
        <v>105</v>
      </c>
      <c r="AD96" s="21" t="s">
        <v>106</v>
      </c>
    </row>
    <row r="97" spans="1:30" x14ac:dyDescent="0.2">
      <c r="A97" s="2" t="s">
        <v>17</v>
      </c>
      <c r="V97" s="13"/>
      <c r="W97" s="13"/>
      <c r="X97" s="13"/>
      <c r="Y97" s="13"/>
      <c r="Z97" s="13"/>
      <c r="AA97" s="13"/>
      <c r="AB97" s="13"/>
    </row>
    <row r="98" spans="1:30" x14ac:dyDescent="0.2">
      <c r="A98" s="5" t="s">
        <v>27</v>
      </c>
      <c r="B98" s="4">
        <v>0.176730580737989</v>
      </c>
      <c r="C98" s="4">
        <v>0.17566716587885201</v>
      </c>
      <c r="D98" s="4">
        <v>0.17796204687037501</v>
      </c>
      <c r="E98" s="4">
        <v>0.191444858475258</v>
      </c>
      <c r="F98" s="4">
        <v>0.187269190800403</v>
      </c>
      <c r="G98" s="4">
        <v>0.16543206354172801</v>
      </c>
      <c r="H98" s="4">
        <v>0.17030308758371501</v>
      </c>
      <c r="I98" s="4">
        <v>0.16723578045649601</v>
      </c>
      <c r="J98" s="4">
        <v>0.188071292244328</v>
      </c>
      <c r="K98" s="4">
        <v>0.175790625013828</v>
      </c>
      <c r="L98" s="4">
        <v>0.18690496384389699</v>
      </c>
      <c r="M98" s="4">
        <v>0.186608044771436</v>
      </c>
      <c r="N98" s="4">
        <v>0.186895522262749</v>
      </c>
      <c r="O98" s="4">
        <v>0.186370435486887</v>
      </c>
      <c r="P98" s="4">
        <v>0.18603582618369699</v>
      </c>
      <c r="Q98" s="4">
        <v>0.18638595531888699</v>
      </c>
      <c r="R98" s="4">
        <v>0.18668855133086501</v>
      </c>
      <c r="S98" s="4">
        <v>0.18629661823787</v>
      </c>
      <c r="T98" s="4">
        <v>0.18670372668944099</v>
      </c>
      <c r="U98" s="4">
        <v>0.18643798191989</v>
      </c>
      <c r="V98" s="13">
        <v>0.177590669160297</v>
      </c>
      <c r="W98" s="13">
        <v>7.9048639570481502E-5</v>
      </c>
      <c r="X98" s="13">
        <v>3.479454041393E-2</v>
      </c>
      <c r="Y98" s="13">
        <v>3.4881493917457498E-2</v>
      </c>
      <c r="Z98" s="13">
        <v>0.18676587996060101</v>
      </c>
      <c r="AA98" s="13">
        <v>0.95087319588439301</v>
      </c>
      <c r="AB98" s="13">
        <v>0.34166999999999997</v>
      </c>
      <c r="AD98" s="22" t="s">
        <v>209</v>
      </c>
    </row>
    <row r="99" spans="1:30" x14ac:dyDescent="0.2">
      <c r="A99" s="5" t="s">
        <v>107</v>
      </c>
      <c r="B99" s="4">
        <v>8.6120766698724496E-2</v>
      </c>
      <c r="C99" s="4">
        <v>9.52638635967923E-2</v>
      </c>
      <c r="D99" s="4">
        <v>0.10384243301825399</v>
      </c>
      <c r="E99" s="4">
        <v>0.109205664961621</v>
      </c>
      <c r="F99" s="4">
        <v>0.125757295360097</v>
      </c>
      <c r="G99" s="4">
        <v>9.4733915161304194E-2</v>
      </c>
      <c r="H99" s="4">
        <v>9.8759171859457498E-2</v>
      </c>
      <c r="I99" s="4">
        <v>9.6232487059656605E-2</v>
      </c>
      <c r="J99" s="4">
        <v>0.114424468651629</v>
      </c>
      <c r="K99" s="4">
        <v>0.10827552365742001</v>
      </c>
      <c r="L99" s="4">
        <v>3.7706897094149601E-2</v>
      </c>
      <c r="M99" s="4">
        <v>3.5886460625237503E-2</v>
      </c>
      <c r="N99" s="4">
        <v>3.6160524807456601E-2</v>
      </c>
      <c r="O99" s="4">
        <v>3.9545707199366099E-2</v>
      </c>
      <c r="P99" s="4">
        <v>3.4018500138304299E-2</v>
      </c>
      <c r="Q99" s="4">
        <v>3.17732575513738E-2</v>
      </c>
      <c r="R99" s="4">
        <v>3.4726955297942501E-2</v>
      </c>
      <c r="S99" s="4">
        <v>3.43729904414556E-2</v>
      </c>
      <c r="T99" s="4">
        <v>3.46119566116029E-2</v>
      </c>
      <c r="U99" s="4">
        <v>3.6865558121874503E-2</v>
      </c>
      <c r="V99" s="13">
        <v>0.10326155900249601</v>
      </c>
      <c r="W99" s="13">
        <v>1.32405366932313E-4</v>
      </c>
      <c r="X99" s="13">
        <v>1.26924137162844E-3</v>
      </c>
      <c r="Y99" s="13">
        <v>1.4148872752539801E-3</v>
      </c>
      <c r="Z99" s="13">
        <v>3.7614987375433E-2</v>
      </c>
      <c r="AA99" s="13">
        <v>2.7452238112390699</v>
      </c>
      <c r="AB99" s="13">
        <v>6.0499999999999998E-3</v>
      </c>
      <c r="AC99" s="24" t="s">
        <v>108</v>
      </c>
      <c r="AD99" s="22" t="s">
        <v>210</v>
      </c>
    </row>
    <row r="100" spans="1:30" x14ac:dyDescent="0.2">
      <c r="A100" s="5" t="s">
        <v>55</v>
      </c>
      <c r="B100" s="4">
        <v>0.331070934906671</v>
      </c>
      <c r="C100" s="4">
        <v>0.32958941086537002</v>
      </c>
      <c r="D100" s="4">
        <v>0.32540251619536897</v>
      </c>
      <c r="E100" s="4">
        <v>0.330469466624075</v>
      </c>
      <c r="F100" s="4">
        <v>0.32806430321727098</v>
      </c>
      <c r="G100" s="4">
        <v>0.33245268192230998</v>
      </c>
      <c r="H100" s="4">
        <v>0.32836414079792597</v>
      </c>
      <c r="I100" s="4">
        <v>0.33052764505802101</v>
      </c>
      <c r="J100" s="4">
        <v>0.32539570302602799</v>
      </c>
      <c r="K100" s="4">
        <v>0.329376304810024</v>
      </c>
      <c r="L100" s="4">
        <v>6.2747697364087904E-2</v>
      </c>
      <c r="M100" s="4">
        <v>6.2770095106664106E-2</v>
      </c>
      <c r="N100" s="4">
        <v>6.2847273185190997E-2</v>
      </c>
      <c r="O100" s="4">
        <v>6.2966354669260802E-2</v>
      </c>
      <c r="P100" s="4">
        <v>6.2371661065459903E-2</v>
      </c>
      <c r="Q100" s="4">
        <v>6.2335820032684099E-2</v>
      </c>
      <c r="R100" s="4">
        <v>6.2878151541980204E-2</v>
      </c>
      <c r="S100" s="4">
        <v>6.2712086987860696E-2</v>
      </c>
      <c r="T100" s="4">
        <v>6.2390827952305598E-2</v>
      </c>
      <c r="U100" s="4">
        <v>6.27786562425766E-2</v>
      </c>
      <c r="V100" s="13">
        <v>0.329071310742307</v>
      </c>
      <c r="W100" s="13">
        <v>5.3726294978554497E-6</v>
      </c>
      <c r="X100" s="13">
        <v>3.9288121382462802E-3</v>
      </c>
      <c r="Y100" s="13">
        <v>3.9347220306939204E-3</v>
      </c>
      <c r="Z100" s="13">
        <v>6.2727362695190095E-2</v>
      </c>
      <c r="AA100" s="13">
        <v>5.2460568498847397</v>
      </c>
      <c r="AB100" s="13">
        <v>0</v>
      </c>
      <c r="AC100" s="24" t="s">
        <v>1</v>
      </c>
      <c r="AD100" s="22" t="s">
        <v>211</v>
      </c>
    </row>
    <row r="101" spans="1:30" x14ac:dyDescent="0.2">
      <c r="A101" s="5" t="s">
        <v>56</v>
      </c>
      <c r="B101" s="4">
        <v>-0.31352175647384201</v>
      </c>
      <c r="C101" s="4">
        <v>-0.31339447029252199</v>
      </c>
      <c r="D101" s="4">
        <v>-0.31459726449963499</v>
      </c>
      <c r="E101" s="4">
        <v>-0.31232079404499502</v>
      </c>
      <c r="F101" s="4">
        <v>-0.31198817111675398</v>
      </c>
      <c r="G101" s="4">
        <v>-0.31471639126870798</v>
      </c>
      <c r="H101" s="4">
        <v>-0.31268536271157799</v>
      </c>
      <c r="I101" s="4">
        <v>-0.31472547949540203</v>
      </c>
      <c r="J101" s="4">
        <v>-0.31285684073713099</v>
      </c>
      <c r="K101" s="4">
        <v>-0.31312842390027301</v>
      </c>
      <c r="L101" s="4">
        <v>4.8126091169499598E-2</v>
      </c>
      <c r="M101" s="4">
        <v>4.8105928804321997E-2</v>
      </c>
      <c r="N101" s="4">
        <v>4.8116097629223899E-2</v>
      </c>
      <c r="O101" s="4">
        <v>4.8124203261488398E-2</v>
      </c>
      <c r="P101" s="4">
        <v>4.8078022783011799E-2</v>
      </c>
      <c r="Q101" s="4">
        <v>4.80629125532646E-2</v>
      </c>
      <c r="R101" s="4">
        <v>4.8113545703303798E-2</v>
      </c>
      <c r="S101" s="4">
        <v>4.8088410727070201E-2</v>
      </c>
      <c r="T101" s="4">
        <v>4.8101755088731601E-2</v>
      </c>
      <c r="U101" s="4">
        <v>4.8096567031955702E-2</v>
      </c>
      <c r="V101" s="13">
        <v>-0.31339349545408401</v>
      </c>
      <c r="W101" s="13">
        <v>9.9723161980348104E-7</v>
      </c>
      <c r="X101" s="13">
        <v>2.3137405795101099E-3</v>
      </c>
      <c r="Y101" s="13">
        <v>2.3148375342918999E-3</v>
      </c>
      <c r="Z101" s="13">
        <v>4.81127585396212E-2</v>
      </c>
      <c r="AA101" s="13">
        <v>-6.5137295172132301</v>
      </c>
      <c r="AB101" s="13">
        <v>0</v>
      </c>
      <c r="AC101" s="24" t="s">
        <v>1</v>
      </c>
      <c r="AD101" s="22" t="s">
        <v>212</v>
      </c>
    </row>
    <row r="102" spans="1:30" x14ac:dyDescent="0.2">
      <c r="A102" s="5" t="s">
        <v>57</v>
      </c>
      <c r="B102" s="4">
        <v>9.3926110840032898E-2</v>
      </c>
      <c r="C102" s="4">
        <v>9.5991810604232605E-2</v>
      </c>
      <c r="D102" s="4">
        <v>9.48425855088086E-2</v>
      </c>
      <c r="E102" s="4">
        <v>9.5784991274692199E-2</v>
      </c>
      <c r="F102" s="4">
        <v>9.4607193543076104E-2</v>
      </c>
      <c r="G102" s="4">
        <v>9.5344440505385597E-2</v>
      </c>
      <c r="H102" s="4">
        <v>9.5623922337556899E-2</v>
      </c>
      <c r="I102" s="4">
        <v>9.5934742090669406E-2</v>
      </c>
      <c r="J102" s="4">
        <v>9.4457025219115004E-2</v>
      </c>
      <c r="K102" s="4">
        <v>9.5936798855526403E-2</v>
      </c>
      <c r="L102" s="4">
        <v>5.0645982487323202E-2</v>
      </c>
      <c r="M102" s="4">
        <v>5.0653693291324298E-2</v>
      </c>
      <c r="N102" s="4">
        <v>5.0668958195426002E-2</v>
      </c>
      <c r="O102" s="4">
        <v>5.0674709811711398E-2</v>
      </c>
      <c r="P102" s="4">
        <v>5.0660897518614897E-2</v>
      </c>
      <c r="Q102" s="4">
        <v>5.06086328189774E-2</v>
      </c>
      <c r="R102" s="4">
        <v>5.0655425866275E-2</v>
      </c>
      <c r="S102" s="4">
        <v>5.0634071198524401E-2</v>
      </c>
      <c r="T102" s="4">
        <v>5.0654046083306301E-2</v>
      </c>
      <c r="U102" s="4">
        <v>5.06540574199313E-2</v>
      </c>
      <c r="V102" s="13">
        <v>9.5244962077909598E-2</v>
      </c>
      <c r="W102" s="13">
        <v>5.4291381910234103E-7</v>
      </c>
      <c r="X102" s="13">
        <v>2.56552892320088E-3</v>
      </c>
      <c r="Y102" s="13">
        <v>2.56612612840189E-3</v>
      </c>
      <c r="Z102" s="13">
        <v>5.0656945509987998E-2</v>
      </c>
      <c r="AA102" s="13">
        <v>1.8801955214439501</v>
      </c>
      <c r="AB102" s="13">
        <v>6.0080000000000001E-2</v>
      </c>
      <c r="AC102" s="24" t="s">
        <v>0</v>
      </c>
      <c r="AD102" s="22" t="s">
        <v>213</v>
      </c>
    </row>
    <row r="103" spans="1:30" x14ac:dyDescent="0.2">
      <c r="A103" s="5" t="s">
        <v>58</v>
      </c>
      <c r="B103" s="4">
        <v>0.56994373626851602</v>
      </c>
      <c r="C103" s="4">
        <v>0.57505974393513803</v>
      </c>
      <c r="D103" s="4">
        <v>0.57531288998904395</v>
      </c>
      <c r="E103" s="4">
        <v>0.55703255177397104</v>
      </c>
      <c r="F103" s="4">
        <v>0.57026234370002304</v>
      </c>
      <c r="G103" s="4">
        <v>0.59292853098865494</v>
      </c>
      <c r="H103" s="4">
        <v>0.57613206229824698</v>
      </c>
      <c r="I103" s="4">
        <v>0.58364955369419702</v>
      </c>
      <c r="J103" s="4">
        <v>0.56633552988755098</v>
      </c>
      <c r="K103" s="4">
        <v>0.57504137861414295</v>
      </c>
      <c r="L103" s="4">
        <v>0.164440996994561</v>
      </c>
      <c r="M103" s="4">
        <v>0.163962364177103</v>
      </c>
      <c r="N103" s="4">
        <v>0.164171777455801</v>
      </c>
      <c r="O103" s="4">
        <v>0.16412306816880901</v>
      </c>
      <c r="P103" s="4">
        <v>0.163349423962316</v>
      </c>
      <c r="Q103" s="4">
        <v>0.163269191320042</v>
      </c>
      <c r="R103" s="4">
        <v>0.16399650501507601</v>
      </c>
      <c r="S103" s="4">
        <v>0.16364903596285599</v>
      </c>
      <c r="T103" s="4">
        <v>0.16405251358520501</v>
      </c>
      <c r="U103" s="4">
        <v>0.163888359355396</v>
      </c>
      <c r="V103" s="13">
        <v>0.57416983211494799</v>
      </c>
      <c r="W103" s="13">
        <v>9.2961487809967299E-5</v>
      </c>
      <c r="X103" s="13">
        <v>2.6860159769493099E-2</v>
      </c>
      <c r="Y103" s="13">
        <v>2.6962417406084099E-2</v>
      </c>
      <c r="Z103" s="13">
        <v>0.164202367236542</v>
      </c>
      <c r="AA103" s="13">
        <v>3.4967207950652099</v>
      </c>
      <c r="AB103" s="13">
        <v>4.6999999999999999E-4</v>
      </c>
      <c r="AC103" s="24" t="s">
        <v>1</v>
      </c>
      <c r="AD103" s="22" t="s">
        <v>214</v>
      </c>
    </row>
    <row r="104" spans="1:30" x14ac:dyDescent="0.2">
      <c r="A104" s="5" t="s">
        <v>59</v>
      </c>
      <c r="B104" s="4">
        <v>0.18296458035396099</v>
      </c>
      <c r="C104" s="4">
        <v>0.19324782519942699</v>
      </c>
      <c r="D104" s="4">
        <v>0.19365547306653999</v>
      </c>
      <c r="E104" s="4">
        <v>0.17919761560521499</v>
      </c>
      <c r="F104" s="4">
        <v>0.19727132478547299</v>
      </c>
      <c r="G104" s="4">
        <v>0.20725003167978001</v>
      </c>
      <c r="H104" s="4">
        <v>0.199295316351462</v>
      </c>
      <c r="I104" s="4">
        <v>0.20118832794598701</v>
      </c>
      <c r="J104" s="4">
        <v>0.19207536504855299</v>
      </c>
      <c r="K104" s="4">
        <v>0.19839678252270199</v>
      </c>
      <c r="L104" s="4">
        <v>0.16034648156777601</v>
      </c>
      <c r="M104" s="4">
        <v>0.159903504556693</v>
      </c>
      <c r="N104" s="4">
        <v>0.16011714413728501</v>
      </c>
      <c r="O104" s="4">
        <v>0.16006111049796901</v>
      </c>
      <c r="P104" s="4">
        <v>0.15937034382425899</v>
      </c>
      <c r="Q104" s="4">
        <v>0.159179504973091</v>
      </c>
      <c r="R104" s="4">
        <v>0.15995808440444201</v>
      </c>
      <c r="S104" s="4">
        <v>0.159628531712462</v>
      </c>
      <c r="T104" s="4">
        <v>0.15998703280746501</v>
      </c>
      <c r="U104" s="4">
        <v>0.15987164463342299</v>
      </c>
      <c r="V104" s="13">
        <v>0.19445426425591</v>
      </c>
      <c r="W104" s="13">
        <v>6.9836136852031105E-5</v>
      </c>
      <c r="X104" s="13">
        <v>2.5549685548268801E-2</v>
      </c>
      <c r="Y104" s="13">
        <v>2.5626505298806099E-2</v>
      </c>
      <c r="Z104" s="13">
        <v>0.16008280763032001</v>
      </c>
      <c r="AA104" s="13">
        <v>1.2147104809965901</v>
      </c>
      <c r="AB104" s="13">
        <v>0.22448000000000001</v>
      </c>
      <c r="AD104" s="22" t="s">
        <v>215</v>
      </c>
    </row>
    <row r="105" spans="1:30" x14ac:dyDescent="0.2">
      <c r="A105" s="5" t="s">
        <v>60</v>
      </c>
      <c r="B105" s="4">
        <v>0.241631661847347</v>
      </c>
      <c r="C105" s="4">
        <v>0.24721632427064399</v>
      </c>
      <c r="D105" s="4">
        <v>0.25838891273692299</v>
      </c>
      <c r="E105" s="4">
        <v>0.23371439636782701</v>
      </c>
      <c r="F105" s="4">
        <v>0.24717654331080899</v>
      </c>
      <c r="G105" s="4">
        <v>0.25639859848829699</v>
      </c>
      <c r="H105" s="4">
        <v>0.25829545567066797</v>
      </c>
      <c r="I105" s="4">
        <v>0.25663899166713799</v>
      </c>
      <c r="J105" s="4">
        <v>0.245104015885725</v>
      </c>
      <c r="K105" s="4">
        <v>0.25317692179956403</v>
      </c>
      <c r="L105" s="4">
        <v>0.17540416547538801</v>
      </c>
      <c r="M105" s="4">
        <v>0.17481911425296201</v>
      </c>
      <c r="N105" s="4">
        <v>0.17516606739489499</v>
      </c>
      <c r="O105" s="4">
        <v>0.17514877352616201</v>
      </c>
      <c r="P105" s="4">
        <v>0.174180011516539</v>
      </c>
      <c r="Q105" s="4">
        <v>0.17381758166286199</v>
      </c>
      <c r="R105" s="4">
        <v>0.17496209129548501</v>
      </c>
      <c r="S105" s="4">
        <v>0.17450773566505801</v>
      </c>
      <c r="T105" s="4">
        <v>0.17493674180063201</v>
      </c>
      <c r="U105" s="4">
        <v>0.17489191080160699</v>
      </c>
      <c r="V105" s="13">
        <v>0.24977418220449399</v>
      </c>
      <c r="W105" s="13">
        <v>6.76367775339962E-5</v>
      </c>
      <c r="X105" s="13">
        <v>3.0549454340873999E-2</v>
      </c>
      <c r="Y105" s="13">
        <v>3.06238547961614E-2</v>
      </c>
      <c r="Z105" s="13">
        <v>0.17499672795844301</v>
      </c>
      <c r="AA105" s="13">
        <v>1.4273077280839701</v>
      </c>
      <c r="AB105" s="13">
        <v>0.15348999999999999</v>
      </c>
      <c r="AD105" s="22" t="s">
        <v>216</v>
      </c>
    </row>
    <row r="106" spans="1:30" x14ac:dyDescent="0.2">
      <c r="A106" s="5" t="s">
        <v>61</v>
      </c>
      <c r="B106" s="4">
        <v>0.52158305440971497</v>
      </c>
      <c r="C106" s="4">
        <v>0.52046444666781799</v>
      </c>
      <c r="D106" s="4">
        <v>0.51864381135622295</v>
      </c>
      <c r="E106" s="4">
        <v>0.51900374333434895</v>
      </c>
      <c r="F106" s="4">
        <v>0.518190690234556</v>
      </c>
      <c r="G106" s="4">
        <v>0.52209966390833296</v>
      </c>
      <c r="H106" s="4">
        <v>0.51917024215636098</v>
      </c>
      <c r="I106" s="4">
        <v>0.52009441571755799</v>
      </c>
      <c r="J106" s="4">
        <v>0.51803165086394998</v>
      </c>
      <c r="K106" s="4">
        <v>0.51945702797200899</v>
      </c>
      <c r="L106" s="4">
        <v>4.60899663919268E-2</v>
      </c>
      <c r="M106" s="4">
        <v>4.6084424932435503E-2</v>
      </c>
      <c r="N106" s="4">
        <v>4.6091927794102601E-2</v>
      </c>
      <c r="O106" s="4">
        <v>4.61130378873306E-2</v>
      </c>
      <c r="P106" s="4">
        <v>4.6069114610694399E-2</v>
      </c>
      <c r="Q106" s="4">
        <v>4.6069027038419003E-2</v>
      </c>
      <c r="R106" s="4">
        <v>4.6073025094566303E-2</v>
      </c>
      <c r="S106" s="4">
        <v>4.6103483985575101E-2</v>
      </c>
      <c r="T106" s="4">
        <v>4.60927334456398E-2</v>
      </c>
      <c r="U106" s="4">
        <v>4.6103173655555302E-2</v>
      </c>
      <c r="V106" s="13">
        <v>0.51967387466208703</v>
      </c>
      <c r="W106" s="13">
        <v>1.8931988110111501E-6</v>
      </c>
      <c r="X106" s="13">
        <v>2.1241953442195098E-3</v>
      </c>
      <c r="Y106" s="13">
        <v>2.12627786291162E-3</v>
      </c>
      <c r="Z106" s="13">
        <v>4.6111580572689298E-2</v>
      </c>
      <c r="AA106" s="13">
        <v>11.269921095913899</v>
      </c>
      <c r="AB106" s="13">
        <v>0</v>
      </c>
      <c r="AC106" s="24" t="s">
        <v>1</v>
      </c>
      <c r="AD106" s="22" t="s">
        <v>180</v>
      </c>
    </row>
    <row r="107" spans="1:30" x14ac:dyDescent="0.2">
      <c r="A107" s="5" t="s">
        <v>2</v>
      </c>
      <c r="B107" s="4">
        <v>0.17050401400804199</v>
      </c>
      <c r="C107" s="4">
        <v>0.17063894812224001</v>
      </c>
      <c r="D107" s="4">
        <v>0.17051993745555699</v>
      </c>
      <c r="E107" s="4">
        <v>0.17045691363700299</v>
      </c>
      <c r="F107" s="4">
        <v>0.17059263639875899</v>
      </c>
      <c r="G107" s="4">
        <v>0.17124307920178</v>
      </c>
      <c r="H107" s="4">
        <v>0.17040766518740899</v>
      </c>
      <c r="I107" s="4">
        <v>0.17102092463447699</v>
      </c>
      <c r="J107" s="4">
        <v>0.170495781970885</v>
      </c>
      <c r="K107" s="4">
        <v>0.17038690196319101</v>
      </c>
      <c r="L107" s="4">
        <v>6.8062069656852804E-3</v>
      </c>
      <c r="M107" s="4">
        <v>6.8009461617187196E-3</v>
      </c>
      <c r="N107" s="4">
        <v>6.8015438726472099E-3</v>
      </c>
      <c r="O107" s="4">
        <v>6.8028220702390802E-3</v>
      </c>
      <c r="P107" s="4">
        <v>6.7959113311373302E-3</v>
      </c>
      <c r="Q107" s="4">
        <v>6.7960832466365901E-3</v>
      </c>
      <c r="R107" s="4">
        <v>6.80053440315663E-3</v>
      </c>
      <c r="S107" s="4">
        <v>6.7980266233802402E-3</v>
      </c>
      <c r="T107" s="4">
        <v>6.7999490604961597E-3</v>
      </c>
      <c r="U107" s="4">
        <v>6.7994501705738904E-3</v>
      </c>
      <c r="V107" s="13">
        <v>0.17062668025793401</v>
      </c>
      <c r="W107" s="13">
        <v>7.93936783174009E-8</v>
      </c>
      <c r="X107" s="13">
        <v>4.6242013142927497E-5</v>
      </c>
      <c r="Y107" s="13">
        <v>4.6329346189076602E-5</v>
      </c>
      <c r="Z107" s="13">
        <v>6.8065664023115703E-3</v>
      </c>
      <c r="AA107" s="13">
        <v>25.067952058763101</v>
      </c>
      <c r="AB107" s="13">
        <v>0</v>
      </c>
      <c r="AC107" s="24" t="s">
        <v>1</v>
      </c>
      <c r="AD107" s="22" t="s">
        <v>181</v>
      </c>
    </row>
    <row r="108" spans="1:30" x14ac:dyDescent="0.2">
      <c r="A108" s="5" t="s">
        <v>62</v>
      </c>
      <c r="B108" s="4">
        <v>-0.28243143441540097</v>
      </c>
      <c r="C108" s="4">
        <v>-0.283598940212343</v>
      </c>
      <c r="D108" s="4">
        <v>-0.27835470364679299</v>
      </c>
      <c r="E108" s="4">
        <v>-0.283974197489193</v>
      </c>
      <c r="F108" s="4">
        <v>-0.27977253482624098</v>
      </c>
      <c r="G108" s="4">
        <v>-0.28125977049987799</v>
      </c>
      <c r="H108" s="4">
        <v>-0.27867691284548901</v>
      </c>
      <c r="I108" s="4">
        <v>-0.28261951914829803</v>
      </c>
      <c r="J108" s="4">
        <v>-0.28068399531206201</v>
      </c>
      <c r="K108" s="4">
        <v>-0.28297111196399199</v>
      </c>
      <c r="L108" s="4">
        <v>8.8503385720113598E-2</v>
      </c>
      <c r="M108" s="4">
        <v>8.8506669675108507E-2</v>
      </c>
      <c r="N108" s="4">
        <v>8.8569459081006996E-2</v>
      </c>
      <c r="O108" s="4">
        <v>8.8541220122128395E-2</v>
      </c>
      <c r="P108" s="4">
        <v>8.8463520910087801E-2</v>
      </c>
      <c r="Q108" s="4">
        <v>8.8395018682781906E-2</v>
      </c>
      <c r="R108" s="4">
        <v>8.8552012398420504E-2</v>
      </c>
      <c r="S108" s="4">
        <v>8.8497529767352395E-2</v>
      </c>
      <c r="T108" s="4">
        <v>8.8485619737929094E-2</v>
      </c>
      <c r="U108" s="4">
        <v>8.8514857372426398E-2</v>
      </c>
      <c r="V108" s="13">
        <v>-0.28143431203596903</v>
      </c>
      <c r="W108" s="13">
        <v>4.0377264188899701E-6</v>
      </c>
      <c r="X108" s="13">
        <v>7.8327707014058095E-3</v>
      </c>
      <c r="Y108" s="13">
        <v>7.8372122004665892E-3</v>
      </c>
      <c r="Z108" s="13">
        <v>8.8528030591822099E-2</v>
      </c>
      <c r="AA108" s="13">
        <v>-3.17904182612605</v>
      </c>
      <c r="AB108" s="13">
        <v>1.48E-3</v>
      </c>
      <c r="AC108" s="24" t="s">
        <v>108</v>
      </c>
      <c r="AD108" s="22" t="s">
        <v>217</v>
      </c>
    </row>
    <row r="109" spans="1:30" x14ac:dyDescent="0.2">
      <c r="A109" s="5" t="s">
        <v>63</v>
      </c>
      <c r="B109" s="4">
        <v>0.46595644251296697</v>
      </c>
      <c r="C109" s="4">
        <v>0.46401782812595699</v>
      </c>
      <c r="D109" s="4">
        <v>0.46178470756998802</v>
      </c>
      <c r="E109" s="4">
        <v>0.455877263045942</v>
      </c>
      <c r="F109" s="4">
        <v>0.45369740651118501</v>
      </c>
      <c r="G109" s="4">
        <v>0.46870013606157201</v>
      </c>
      <c r="H109" s="4">
        <v>0.461254363881824</v>
      </c>
      <c r="I109" s="4">
        <v>0.46492651587490103</v>
      </c>
      <c r="J109" s="4">
        <v>0.45827030001570601</v>
      </c>
      <c r="K109" s="4">
        <v>0.45717094298526201</v>
      </c>
      <c r="L109" s="4">
        <v>7.2560786303442801E-2</v>
      </c>
      <c r="M109" s="4">
        <v>7.2516113756092598E-2</v>
      </c>
      <c r="N109" s="4">
        <v>7.2556405352004E-2</v>
      </c>
      <c r="O109" s="4">
        <v>7.2605879983365096E-2</v>
      </c>
      <c r="P109" s="4">
        <v>7.2534613065230305E-2</v>
      </c>
      <c r="Q109" s="4">
        <v>7.2476389720328702E-2</v>
      </c>
      <c r="R109" s="4">
        <v>7.24701372273827E-2</v>
      </c>
      <c r="S109" s="4">
        <v>7.2473260317366103E-2</v>
      </c>
      <c r="T109" s="4">
        <v>7.2478934018115906E-2</v>
      </c>
      <c r="U109" s="4">
        <v>7.2517174626837294E-2</v>
      </c>
      <c r="V109" s="13">
        <v>0.46116559065853002</v>
      </c>
      <c r="W109" s="13">
        <v>2.33858600830349E-5</v>
      </c>
      <c r="X109" s="13">
        <v>5.2590028131485203E-3</v>
      </c>
      <c r="Y109" s="13">
        <v>5.28472725923986E-3</v>
      </c>
      <c r="Z109" s="13">
        <v>7.2696129602887793E-2</v>
      </c>
      <c r="AA109" s="13">
        <v>6.3437433764040501</v>
      </c>
      <c r="AB109" s="13">
        <v>0</v>
      </c>
      <c r="AC109" s="24" t="s">
        <v>1</v>
      </c>
      <c r="AD109" s="22" t="s">
        <v>218</v>
      </c>
    </row>
    <row r="110" spans="1:30" x14ac:dyDescent="0.2">
      <c r="A110" s="5" t="s">
        <v>64</v>
      </c>
      <c r="B110" s="4">
        <v>3.2684254125754202E-2</v>
      </c>
      <c r="C110" s="4">
        <v>3.0610758103697702E-2</v>
      </c>
      <c r="D110" s="4">
        <v>3.0319403758483701E-2</v>
      </c>
      <c r="E110" s="4">
        <v>2.4319292033557999E-2</v>
      </c>
      <c r="F110" s="4">
        <v>2.4608487266697201E-2</v>
      </c>
      <c r="G110" s="4">
        <v>3.1696172373746903E-2</v>
      </c>
      <c r="H110" s="4">
        <v>3.0728093663648402E-2</v>
      </c>
      <c r="I110" s="4">
        <v>3.09324724291122E-2</v>
      </c>
      <c r="J110" s="4">
        <v>2.87774128731203E-2</v>
      </c>
      <c r="K110" s="4">
        <v>2.77568661666278E-2</v>
      </c>
      <c r="L110" s="4">
        <v>6.8299983910932893E-2</v>
      </c>
      <c r="M110" s="4">
        <v>6.8288910992619106E-2</v>
      </c>
      <c r="N110" s="4">
        <v>6.8295357978412297E-2</v>
      </c>
      <c r="O110" s="4">
        <v>6.8354425548305606E-2</v>
      </c>
      <c r="P110" s="4">
        <v>6.8316698041585799E-2</v>
      </c>
      <c r="Q110" s="4">
        <v>6.8216128058597905E-2</v>
      </c>
      <c r="R110" s="4">
        <v>6.8273384403613802E-2</v>
      </c>
      <c r="S110" s="4">
        <v>6.8244970736561106E-2</v>
      </c>
      <c r="T110" s="4">
        <v>6.82728350832882E-2</v>
      </c>
      <c r="U110" s="4">
        <v>6.8313450756956398E-2</v>
      </c>
      <c r="V110" s="13">
        <v>2.9243321279444599E-2</v>
      </c>
      <c r="W110" s="13">
        <v>8.2329427487263901E-6</v>
      </c>
      <c r="X110" s="13">
        <v>4.66319965522328E-3</v>
      </c>
      <c r="Y110" s="13">
        <v>4.6722558922468798E-3</v>
      </c>
      <c r="Z110" s="13">
        <v>6.8353901807042997E-2</v>
      </c>
      <c r="AA110" s="13">
        <v>0.42782226773236598</v>
      </c>
      <c r="AB110" s="13">
        <v>0.66878000000000004</v>
      </c>
      <c r="AD110" s="22" t="s">
        <v>184</v>
      </c>
    </row>
    <row r="111" spans="1:30" x14ac:dyDescent="0.2">
      <c r="A111" s="5" t="s">
        <v>65</v>
      </c>
      <c r="B111" s="4">
        <v>-4.0426814625101698E-2</v>
      </c>
      <c r="C111" s="4">
        <v>-3.6272714202684402E-2</v>
      </c>
      <c r="D111" s="4">
        <v>-4.8027612878417898E-2</v>
      </c>
      <c r="E111" s="4">
        <v>-2.8773165997601501E-2</v>
      </c>
      <c r="F111" s="4">
        <v>-2.98688380932257E-2</v>
      </c>
      <c r="G111" s="4">
        <v>-4.1986240887809501E-2</v>
      </c>
      <c r="H111" s="4">
        <v>-4.4014934214106599E-2</v>
      </c>
      <c r="I111" s="4">
        <v>-4.0050014141902998E-2</v>
      </c>
      <c r="J111" s="4">
        <v>-3.8994595856606099E-2</v>
      </c>
      <c r="K111" s="4">
        <v>-3.9215032982777703E-2</v>
      </c>
      <c r="L111" s="4">
        <v>9.4518333505938107E-2</v>
      </c>
      <c r="M111" s="4">
        <v>9.4942169929553205E-2</v>
      </c>
      <c r="N111" s="4">
        <v>9.4668061869425196E-2</v>
      </c>
      <c r="O111" s="4">
        <v>9.3172050464723405E-2</v>
      </c>
      <c r="P111" s="4">
        <v>9.4139821089072595E-2</v>
      </c>
      <c r="Q111" s="4">
        <v>9.4573657128115607E-2</v>
      </c>
      <c r="R111" s="4">
        <v>9.4872885828039197E-2</v>
      </c>
      <c r="S111" s="4">
        <v>9.5127155821028403E-2</v>
      </c>
      <c r="T111" s="4">
        <v>9.5147223416833598E-2</v>
      </c>
      <c r="U111" s="4">
        <v>9.4585026711009601E-2</v>
      </c>
      <c r="V111" s="13">
        <v>-3.8762996388023399E-2</v>
      </c>
      <c r="W111" s="13">
        <v>3.4843580481683098E-5</v>
      </c>
      <c r="X111" s="13">
        <v>8.9446648104648807E-3</v>
      </c>
      <c r="Y111" s="13">
        <v>8.9829927489947295E-3</v>
      </c>
      <c r="Z111" s="13">
        <v>9.4778651335597305E-2</v>
      </c>
      <c r="AA111" s="13">
        <v>-0.40898446898942797</v>
      </c>
      <c r="AB111" s="13">
        <v>0.68254999999999999</v>
      </c>
      <c r="AD111" s="22" t="s">
        <v>219</v>
      </c>
    </row>
    <row r="112" spans="1:30" x14ac:dyDescent="0.2">
      <c r="A112" s="5" t="s">
        <v>5</v>
      </c>
      <c r="B112" s="4">
        <v>-4.5626345728335099E-2</v>
      </c>
      <c r="C112" s="4">
        <v>-3.63436114165979E-2</v>
      </c>
      <c r="D112" s="4">
        <v>-1.70286747416626E-2</v>
      </c>
      <c r="E112" s="4">
        <v>-5.5322986568707599E-2</v>
      </c>
      <c r="F112" s="4">
        <v>-4.0223997147828497E-2</v>
      </c>
      <c r="G112" s="4">
        <v>-5.7544144113051102E-2</v>
      </c>
      <c r="H112" s="4">
        <v>-2.9556764497157401E-2</v>
      </c>
      <c r="I112" s="4">
        <v>-3.9571576788004797E-2</v>
      </c>
      <c r="J112" s="4">
        <v>-3.25383419085701E-2</v>
      </c>
      <c r="K112" s="4">
        <v>-3.84571383266719E-2</v>
      </c>
      <c r="L112" s="4">
        <v>0.120260962844128</v>
      </c>
      <c r="M112" s="4">
        <v>0.120008982453638</v>
      </c>
      <c r="N112" s="4">
        <v>0.12267981320765201</v>
      </c>
      <c r="O112" s="4">
        <v>0.117222408808707</v>
      </c>
      <c r="P112" s="4">
        <v>0.116165442596463</v>
      </c>
      <c r="Q112" s="4">
        <v>0.11416287423847001</v>
      </c>
      <c r="R112" s="4">
        <v>0.12303723635887</v>
      </c>
      <c r="S112" s="4">
        <v>0.119442752346199</v>
      </c>
      <c r="T112" s="4">
        <v>0.120585899641048</v>
      </c>
      <c r="U112" s="4">
        <v>0.119882210063982</v>
      </c>
      <c r="V112" s="13">
        <v>-3.9221358123658699E-2</v>
      </c>
      <c r="W112" s="13">
        <v>1.4184293985948501E-4</v>
      </c>
      <c r="X112" s="13">
        <v>1.4250129275828499E-2</v>
      </c>
      <c r="Y112" s="13">
        <v>1.44061565096739E-2</v>
      </c>
      <c r="Z112" s="13">
        <v>0.120025649382429</v>
      </c>
      <c r="AA112" s="13">
        <v>-0.32677480459772701</v>
      </c>
      <c r="AB112" s="13">
        <v>0.74383999999999995</v>
      </c>
      <c r="AD112" s="22" t="s">
        <v>220</v>
      </c>
    </row>
    <row r="113" spans="1:30" x14ac:dyDescent="0.2">
      <c r="A113" s="5" t="s">
        <v>66</v>
      </c>
      <c r="B113" s="4">
        <v>7.4675651104709403E-2</v>
      </c>
      <c r="C113" s="4">
        <v>6.4170021371096994E-2</v>
      </c>
      <c r="D113" s="4">
        <v>0.10233746508276299</v>
      </c>
      <c r="E113" s="4">
        <v>4.5977857497785102E-2</v>
      </c>
      <c r="F113" s="4">
        <v>3.4787505585257998E-2</v>
      </c>
      <c r="G113" s="4">
        <v>1.8087086275807799E-3</v>
      </c>
      <c r="H113" s="4">
        <v>0.107658685803421</v>
      </c>
      <c r="I113" s="4">
        <v>5.0374312428949797E-2</v>
      </c>
      <c r="J113" s="4">
        <v>6.8734543329771094E-2</v>
      </c>
      <c r="K113" s="4">
        <v>6.3131476307633105E-2</v>
      </c>
      <c r="L113" s="4">
        <v>0.102297415109688</v>
      </c>
      <c r="M113" s="4">
        <v>0.102689378063669</v>
      </c>
      <c r="N113" s="4">
        <v>0.10301355928652101</v>
      </c>
      <c r="O113" s="4">
        <v>0.100510463460816</v>
      </c>
      <c r="P113" s="4">
        <v>0.101183515721433</v>
      </c>
      <c r="Q113" s="4">
        <v>0.10122763872448801</v>
      </c>
      <c r="R113" s="4">
        <v>0.10324781324063</v>
      </c>
      <c r="S113" s="4">
        <v>0.102666299764964</v>
      </c>
      <c r="T113" s="4">
        <v>0.102968113562596</v>
      </c>
      <c r="U113" s="4">
        <v>0.102290430745743</v>
      </c>
      <c r="V113" s="13">
        <v>6.1365622713896902E-2</v>
      </c>
      <c r="W113" s="13">
        <v>9.6391053784165197E-4</v>
      </c>
      <c r="X113" s="13">
        <v>1.04475399541889E-2</v>
      </c>
      <c r="Y113" s="13">
        <v>1.15078415458147E-2</v>
      </c>
      <c r="Z113" s="13">
        <v>0.107274608113079</v>
      </c>
      <c r="AA113" s="13">
        <v>0.57204238536309404</v>
      </c>
      <c r="AB113" s="13">
        <v>0.56728999999999996</v>
      </c>
      <c r="AD113" s="22" t="s">
        <v>221</v>
      </c>
    </row>
    <row r="114" spans="1:30" x14ac:dyDescent="0.2">
      <c r="A114" s="5" t="s">
        <v>67</v>
      </c>
      <c r="B114" s="4">
        <v>-8.0260201331416994E-2</v>
      </c>
      <c r="C114" s="4">
        <v>-8.0094398999923905E-2</v>
      </c>
      <c r="D114" s="4">
        <v>-7.4999487504281703E-2</v>
      </c>
      <c r="E114" s="4">
        <v>-7.6666992806014897E-2</v>
      </c>
      <c r="F114" s="4">
        <v>-9.1351168350957496E-2</v>
      </c>
      <c r="G114" s="4">
        <v>-8.1707054496667098E-2</v>
      </c>
      <c r="H114" s="4">
        <v>-7.7081301583350997E-2</v>
      </c>
      <c r="I114" s="4">
        <v>-7.8602157245745902E-2</v>
      </c>
      <c r="J114" s="4">
        <v>-7.9167033767955794E-2</v>
      </c>
      <c r="K114" s="4">
        <v>-7.8421666930011402E-2</v>
      </c>
      <c r="L114" s="4">
        <v>8.4077079465601598E-2</v>
      </c>
      <c r="M114" s="4">
        <v>8.45044561033967E-2</v>
      </c>
      <c r="N114" s="4">
        <v>8.4305945082155595E-2</v>
      </c>
      <c r="O114" s="4">
        <v>8.2888624139032599E-2</v>
      </c>
      <c r="P114" s="4">
        <v>8.3798471893722901E-2</v>
      </c>
      <c r="Q114" s="4">
        <v>8.4278912859119703E-2</v>
      </c>
      <c r="R114" s="4">
        <v>8.4462148587562694E-2</v>
      </c>
      <c r="S114" s="4">
        <v>8.4583941947989794E-2</v>
      </c>
      <c r="T114" s="4">
        <v>8.4646779713518805E-2</v>
      </c>
      <c r="U114" s="4">
        <v>8.4174246935934005E-2</v>
      </c>
      <c r="V114" s="13">
        <v>-7.9835146301632604E-2</v>
      </c>
      <c r="W114" s="13">
        <v>2.0148855720364499E-5</v>
      </c>
      <c r="X114" s="13">
        <v>7.0851772767680397E-3</v>
      </c>
      <c r="Y114" s="13">
        <v>7.10734101806044E-3</v>
      </c>
      <c r="Z114" s="13">
        <v>8.4305047405599895E-2</v>
      </c>
      <c r="AA114" s="13">
        <v>-0.94697943668233597</v>
      </c>
      <c r="AB114" s="13">
        <v>0.34365000000000001</v>
      </c>
      <c r="AD114" s="22" t="s">
        <v>222</v>
      </c>
    </row>
    <row r="115" spans="1:30" x14ac:dyDescent="0.2">
      <c r="A115" s="5" t="s">
        <v>4</v>
      </c>
      <c r="B115" s="4">
        <v>5.45701285255508E-2</v>
      </c>
      <c r="C115" s="4">
        <v>5.68107132136444E-2</v>
      </c>
      <c r="D115" s="4">
        <v>5.3716768353219702E-2</v>
      </c>
      <c r="E115" s="4">
        <v>5.1567512628613303E-2</v>
      </c>
      <c r="F115" s="4">
        <v>6.2853613027314098E-2</v>
      </c>
      <c r="G115" s="4">
        <v>6.5944281122809506E-2</v>
      </c>
      <c r="H115" s="4">
        <v>5.0277162262555498E-2</v>
      </c>
      <c r="I115" s="4">
        <v>6.3767936079940302E-2</v>
      </c>
      <c r="J115" s="4">
        <v>5.5607106039051099E-2</v>
      </c>
      <c r="K115" s="4">
        <v>5.2590324410043798E-2</v>
      </c>
      <c r="L115" s="4">
        <v>7.921971839019E-2</v>
      </c>
      <c r="M115" s="4">
        <v>7.9622061064024294E-2</v>
      </c>
      <c r="N115" s="4">
        <v>7.9536264914375598E-2</v>
      </c>
      <c r="O115" s="4">
        <v>7.7786408195720802E-2</v>
      </c>
      <c r="P115" s="4">
        <v>7.7937792029504099E-2</v>
      </c>
      <c r="Q115" s="4">
        <v>7.7306544549309394E-2</v>
      </c>
      <c r="R115" s="4">
        <v>7.9572080846456297E-2</v>
      </c>
      <c r="S115" s="4">
        <v>7.9448847330927705E-2</v>
      </c>
      <c r="T115" s="4">
        <v>7.9834195550180301E-2</v>
      </c>
      <c r="U115" s="4">
        <v>7.9265207326895099E-2</v>
      </c>
      <c r="V115" s="13">
        <v>5.6770554566274299E-2</v>
      </c>
      <c r="W115" s="13">
        <v>3.0261892287178701E-5</v>
      </c>
      <c r="X115" s="13">
        <v>6.2343087647182003E-3</v>
      </c>
      <c r="Y115" s="13">
        <v>6.2675968462341004E-3</v>
      </c>
      <c r="Z115" s="13">
        <v>7.9168155506075102E-2</v>
      </c>
      <c r="AA115" s="13">
        <v>0.71708825604655901</v>
      </c>
      <c r="AB115" s="13">
        <v>0.47332000000000002</v>
      </c>
      <c r="AD115" s="22" t="s">
        <v>223</v>
      </c>
    </row>
    <row r="116" spans="1:30" x14ac:dyDescent="0.2">
      <c r="A116" s="5" t="s">
        <v>3</v>
      </c>
      <c r="B116" s="4">
        <v>2.7162214617772702E-2</v>
      </c>
      <c r="C116" s="4">
        <v>2.26419410474069E-2</v>
      </c>
      <c r="D116" s="4">
        <v>4.4725583421901402E-2</v>
      </c>
      <c r="E116" s="4">
        <v>1.8585091665425098E-2</v>
      </c>
      <c r="F116" s="4">
        <v>7.4631735439049498E-3</v>
      </c>
      <c r="G116" s="4">
        <v>-7.0853597940537195E-4</v>
      </c>
      <c r="H116" s="4">
        <v>4.0814411450461302E-2</v>
      </c>
      <c r="I116" s="4">
        <v>2.7185116808280899E-2</v>
      </c>
      <c r="J116" s="4">
        <v>1.88678054979169E-2</v>
      </c>
      <c r="K116" s="4">
        <v>3.0938546379495301E-2</v>
      </c>
      <c r="L116" s="4">
        <v>0.114989882302966</v>
      </c>
      <c r="M116" s="4">
        <v>0.11554950216868901</v>
      </c>
      <c r="N116" s="4">
        <v>0.11527983445848</v>
      </c>
      <c r="O116" s="4">
        <v>0.113221767777917</v>
      </c>
      <c r="P116" s="4">
        <v>0.114160513807195</v>
      </c>
      <c r="Q116" s="4">
        <v>0.114472354847378</v>
      </c>
      <c r="R116" s="4">
        <v>0.115444521581499</v>
      </c>
      <c r="S116" s="4">
        <v>0.115592160471244</v>
      </c>
      <c r="T116" s="4">
        <v>0.11580677384081001</v>
      </c>
      <c r="U116" s="4">
        <v>0.115054845291751</v>
      </c>
      <c r="V116" s="13">
        <v>2.3767534845316001E-2</v>
      </c>
      <c r="W116" s="13">
        <v>1.9127835473735399E-4</v>
      </c>
      <c r="X116" s="13">
        <v>1.32157323770156E-2</v>
      </c>
      <c r="Y116" s="13">
        <v>1.34261385672267E-2</v>
      </c>
      <c r="Z116" s="13">
        <v>0.115871215438636</v>
      </c>
      <c r="AA116" s="13">
        <v>0.205120268699547</v>
      </c>
      <c r="AB116" s="13">
        <v>0.83748</v>
      </c>
      <c r="AD116" s="22" t="s">
        <v>224</v>
      </c>
    </row>
    <row r="117" spans="1:30" x14ac:dyDescent="0.2">
      <c r="A117" s="2" t="s">
        <v>20</v>
      </c>
      <c r="B117" s="4" t="s">
        <v>68</v>
      </c>
      <c r="C117" s="4" t="s">
        <v>69</v>
      </c>
      <c r="D117" s="4" t="s">
        <v>70</v>
      </c>
      <c r="E117" s="4" t="s">
        <v>71</v>
      </c>
      <c r="F117" s="4" t="s">
        <v>72</v>
      </c>
      <c r="G117" s="4" t="s">
        <v>73</v>
      </c>
      <c r="H117" s="4" t="s">
        <v>74</v>
      </c>
      <c r="I117" s="4" t="s">
        <v>75</v>
      </c>
      <c r="J117" s="4" t="s">
        <v>76</v>
      </c>
      <c r="K117" s="4" t="s">
        <v>77</v>
      </c>
      <c r="L117" s="4" t="s">
        <v>78</v>
      </c>
      <c r="M117" s="4" t="s">
        <v>79</v>
      </c>
      <c r="N117" s="4" t="s">
        <v>80</v>
      </c>
      <c r="O117" s="4" t="s">
        <v>81</v>
      </c>
      <c r="P117" s="4" t="s">
        <v>82</v>
      </c>
      <c r="Q117" s="4" t="s">
        <v>83</v>
      </c>
      <c r="R117" s="4" t="s">
        <v>84</v>
      </c>
      <c r="S117" s="4" t="s">
        <v>85</v>
      </c>
      <c r="T117" s="4" t="s">
        <v>86</v>
      </c>
      <c r="U117" s="4" t="s">
        <v>87</v>
      </c>
      <c r="V117" s="13" t="s">
        <v>88</v>
      </c>
      <c r="W117" s="13" t="s">
        <v>89</v>
      </c>
      <c r="X117" s="31" t="s">
        <v>106</v>
      </c>
    </row>
    <row r="118" spans="1:30" x14ac:dyDescent="0.2">
      <c r="A118" s="5" t="s">
        <v>18</v>
      </c>
      <c r="B118" s="4">
        <v>0.116979459432155</v>
      </c>
      <c r="C118" s="4">
        <v>0.119130290560058</v>
      </c>
      <c r="D118" s="4">
        <v>0.119411099129385</v>
      </c>
      <c r="E118" s="4">
        <v>0.114429913584669</v>
      </c>
      <c r="F118" s="4">
        <v>0.119163848362457</v>
      </c>
      <c r="G118" s="4">
        <v>0.12402999914235199</v>
      </c>
      <c r="H118" s="4">
        <v>0.120365150757528</v>
      </c>
      <c r="I118" s="4">
        <v>0.119190452665893</v>
      </c>
      <c r="J118" s="4">
        <v>0.119304449720256</v>
      </c>
      <c r="K118" s="4">
        <v>0.117220564915785</v>
      </c>
      <c r="L118" s="4">
        <v>0.34202260076222302</v>
      </c>
      <c r="M118" s="4">
        <v>0.345152561282773</v>
      </c>
      <c r="N118" s="4">
        <v>0.34555911090489999</v>
      </c>
      <c r="O118" s="4">
        <v>0.33827490829895901</v>
      </c>
      <c r="P118" s="4">
        <v>0.345201170859047</v>
      </c>
      <c r="Q118" s="4">
        <v>0.35217893057698901</v>
      </c>
      <c r="R118" s="4">
        <v>0.34693681090009498</v>
      </c>
      <c r="S118" s="4">
        <v>0.34523970320038999</v>
      </c>
      <c r="T118" s="4">
        <v>0.345404762156309</v>
      </c>
      <c r="U118" s="4">
        <v>0.34237488943522798</v>
      </c>
      <c r="V118" s="13">
        <v>0.118922522827054</v>
      </c>
      <c r="W118" s="13">
        <v>0.34483454483769099</v>
      </c>
      <c r="X118" s="31" t="s">
        <v>162</v>
      </c>
    </row>
    <row r="119" spans="1:30" x14ac:dyDescent="0.2">
      <c r="A119" s="5" t="s">
        <v>54</v>
      </c>
      <c r="B119" s="4">
        <v>1.78989176153754E-2</v>
      </c>
      <c r="C119" s="4">
        <v>1.4150188772818401E-2</v>
      </c>
      <c r="D119" s="4">
        <v>1.42272841789231E-2</v>
      </c>
      <c r="E119" s="4">
        <v>2.2013639044242101E-2</v>
      </c>
      <c r="F119" s="4">
        <v>1.0847947136451101E-2</v>
      </c>
      <c r="G119" s="4">
        <v>6.8668110834196596E-3</v>
      </c>
      <c r="H119" s="4">
        <v>1.1380494230027099E-2</v>
      </c>
      <c r="I119" s="4">
        <v>1.1174972609303E-2</v>
      </c>
      <c r="J119" s="4">
        <v>1.15997661568665E-2</v>
      </c>
      <c r="K119" s="4">
        <v>1.6106166698223099E-2</v>
      </c>
      <c r="L119" s="4">
        <v>0.133786836480184</v>
      </c>
      <c r="M119" s="4">
        <v>0.118954566002396</v>
      </c>
      <c r="N119" s="4">
        <v>0.119278179810572</v>
      </c>
      <c r="O119" s="4">
        <v>0.14836993982691399</v>
      </c>
      <c r="P119" s="4">
        <v>0.104153478753477</v>
      </c>
      <c r="Q119" s="4">
        <v>8.2866224020524001E-2</v>
      </c>
      <c r="R119" s="4">
        <v>0.106679399276651</v>
      </c>
      <c r="S119" s="4">
        <v>0.10571174300569899</v>
      </c>
      <c r="T119" s="4">
        <v>0.107702210547725</v>
      </c>
      <c r="U119" s="4">
        <v>0.12691007327325499</v>
      </c>
      <c r="V119" s="13">
        <v>1.3626618752564899E-2</v>
      </c>
      <c r="W119" s="13">
        <v>0.11544126509974</v>
      </c>
      <c r="X119" s="31" t="s">
        <v>163</v>
      </c>
    </row>
    <row r="120" spans="1:30" x14ac:dyDescent="0.2">
      <c r="A120" s="5" t="s">
        <v>109</v>
      </c>
      <c r="B120" s="4">
        <v>4.1464321132630502E-2</v>
      </c>
      <c r="C120" s="4">
        <v>4.1326625269387803E-2</v>
      </c>
      <c r="D120" s="4">
        <v>4.13903589303053E-2</v>
      </c>
      <c r="E120" s="4">
        <v>4.2445474352663597E-2</v>
      </c>
      <c r="F120" s="4">
        <v>4.0294386429186799E-2</v>
      </c>
      <c r="G120" s="4">
        <v>4.00539285527554E-2</v>
      </c>
      <c r="H120" s="4">
        <v>4.1542886775350701E-2</v>
      </c>
      <c r="I120" s="4">
        <v>4.1424411588853197E-2</v>
      </c>
      <c r="J120" s="4">
        <v>3.99612079869874E-2</v>
      </c>
      <c r="K120" s="4">
        <v>4.15068494507526E-2</v>
      </c>
      <c r="L120" s="4">
        <v>0.20362789870897</v>
      </c>
      <c r="M120" s="4">
        <v>0.20328951096745701</v>
      </c>
      <c r="N120" s="4">
        <v>0.20344620647803999</v>
      </c>
      <c r="O120" s="4">
        <v>0.20602299471822</v>
      </c>
      <c r="P120" s="4">
        <v>0.20073461691792699</v>
      </c>
      <c r="Q120" s="4">
        <v>0.20013477597048299</v>
      </c>
      <c r="R120" s="4">
        <v>0.20382072214412</v>
      </c>
      <c r="S120" s="4">
        <v>0.20352987886021401</v>
      </c>
      <c r="T120" s="4">
        <v>0.199902996443244</v>
      </c>
      <c r="U120" s="4">
        <v>0.20373229849671001</v>
      </c>
      <c r="V120" s="13">
        <v>4.1141045046887301E-2</v>
      </c>
      <c r="W120" s="13">
        <v>0.202824189970538</v>
      </c>
      <c r="X120" s="31" t="s">
        <v>164</v>
      </c>
    </row>
    <row r="121" spans="1:30" x14ac:dyDescent="0.2">
      <c r="A121" s="12" t="s">
        <v>21</v>
      </c>
      <c r="B121" s="14">
        <v>15730.32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2"/>
      <c r="AD121" s="23"/>
    </row>
    <row r="124" spans="1:30" s="3" customFormat="1" ht="45" x14ac:dyDescent="0.2">
      <c r="A124" s="1" t="s">
        <v>115</v>
      </c>
      <c r="B124" s="15" t="s">
        <v>28</v>
      </c>
      <c r="C124" s="15" t="s">
        <v>29</v>
      </c>
      <c r="D124" s="15" t="s">
        <v>30</v>
      </c>
      <c r="E124" s="15" t="s">
        <v>31</v>
      </c>
      <c r="F124" s="15" t="s">
        <v>32</v>
      </c>
      <c r="G124" s="15" t="s">
        <v>33</v>
      </c>
      <c r="H124" s="15" t="s">
        <v>34</v>
      </c>
      <c r="I124" s="15" t="s">
        <v>35</v>
      </c>
      <c r="J124" s="15" t="s">
        <v>36</v>
      </c>
      <c r="K124" s="15" t="s">
        <v>37</v>
      </c>
      <c r="L124" s="15" t="s">
        <v>38</v>
      </c>
      <c r="M124" s="15" t="s">
        <v>39</v>
      </c>
      <c r="N124" s="15" t="s">
        <v>40</v>
      </c>
      <c r="O124" s="15" t="s">
        <v>41</v>
      </c>
      <c r="P124" s="15" t="s">
        <v>42</v>
      </c>
      <c r="Q124" s="15" t="s">
        <v>43</v>
      </c>
      <c r="R124" s="15" t="s">
        <v>44</v>
      </c>
      <c r="S124" s="15" t="s">
        <v>45</v>
      </c>
      <c r="T124" s="15" t="s">
        <v>46</v>
      </c>
      <c r="U124" s="15" t="s">
        <v>47</v>
      </c>
      <c r="V124" s="16" t="s">
        <v>48</v>
      </c>
      <c r="W124" s="16" t="s">
        <v>49</v>
      </c>
      <c r="X124" s="16" t="s">
        <v>50</v>
      </c>
      <c r="Y124" s="16" t="s">
        <v>51</v>
      </c>
      <c r="Z124" s="16" t="s">
        <v>52</v>
      </c>
      <c r="AA124" s="16" t="s">
        <v>158</v>
      </c>
      <c r="AB124" s="16" t="s">
        <v>53</v>
      </c>
      <c r="AC124" s="25" t="s">
        <v>105</v>
      </c>
      <c r="AD124" s="21" t="s">
        <v>106</v>
      </c>
    </row>
    <row r="125" spans="1:30" x14ac:dyDescent="0.2">
      <c r="A125" s="2" t="s">
        <v>17</v>
      </c>
      <c r="V125" s="13"/>
      <c r="W125" s="13"/>
      <c r="X125" s="13"/>
      <c r="Y125" s="13"/>
      <c r="Z125" s="13"/>
      <c r="AA125" s="13"/>
      <c r="AB125" s="13"/>
      <c r="AC125" s="33"/>
    </row>
    <row r="126" spans="1:30" x14ac:dyDescent="0.2">
      <c r="A126" s="5" t="s">
        <v>27</v>
      </c>
      <c r="B126" s="4">
        <v>0.210702692969719</v>
      </c>
      <c r="C126" s="4">
        <v>0.20860591032772199</v>
      </c>
      <c r="D126" s="4">
        <v>0.222546935341353</v>
      </c>
      <c r="E126" s="4">
        <v>0.22236111033869799</v>
      </c>
      <c r="F126" s="4">
        <v>0.21498944698564601</v>
      </c>
      <c r="G126" s="4">
        <v>0.19764687709324799</v>
      </c>
      <c r="H126" s="4">
        <v>0.205902370605134</v>
      </c>
      <c r="I126" s="4">
        <v>0.20162422244908901</v>
      </c>
      <c r="J126" s="4">
        <v>0.22435061945989801</v>
      </c>
      <c r="K126" s="4">
        <v>0.211817339203451</v>
      </c>
      <c r="L126" s="4">
        <v>0.178959406185177</v>
      </c>
      <c r="M126" s="4">
        <v>0.178450471328049</v>
      </c>
      <c r="N126" s="4">
        <v>0.178886815001814</v>
      </c>
      <c r="O126" s="4">
        <v>0.178383493904651</v>
      </c>
      <c r="P126" s="4">
        <v>0.177943198508134</v>
      </c>
      <c r="Q126" s="4">
        <v>0.17818403888203099</v>
      </c>
      <c r="R126" s="4">
        <v>0.17866629759441899</v>
      </c>
      <c r="S126" s="4">
        <v>0.17813475438235399</v>
      </c>
      <c r="T126" s="4">
        <v>0.17865434427086899</v>
      </c>
      <c r="U126" s="4">
        <v>0.178255405253708</v>
      </c>
      <c r="V126" s="13">
        <v>0.212054752477396</v>
      </c>
      <c r="W126" s="13">
        <v>8.2680140547899397E-5</v>
      </c>
      <c r="X126" s="13">
        <v>3.1845153771007301E-2</v>
      </c>
      <c r="Y126" s="13">
        <v>3.193610192561E-2</v>
      </c>
      <c r="Z126" s="13">
        <v>0.17870674840534101</v>
      </c>
      <c r="AA126" s="13">
        <v>1.1866074133720701</v>
      </c>
      <c r="AB126" s="13">
        <v>0.23538000000000001</v>
      </c>
      <c r="AC126" s="33"/>
      <c r="AD126" s="22" t="s">
        <v>563</v>
      </c>
    </row>
    <row r="127" spans="1:30" x14ac:dyDescent="0.2">
      <c r="A127" s="5" t="s">
        <v>107</v>
      </c>
      <c r="B127" s="4">
        <v>9.3069397201331505E-2</v>
      </c>
      <c r="C127" s="4">
        <v>0.100887929323471</v>
      </c>
      <c r="D127" s="4">
        <v>0.118247065598919</v>
      </c>
      <c r="E127" s="4">
        <v>0.11446808449821699</v>
      </c>
      <c r="F127" s="4">
        <v>0.12477459530984999</v>
      </c>
      <c r="G127" s="4">
        <v>9.90486466715777E-2</v>
      </c>
      <c r="H127" s="4">
        <v>0.101761716750746</v>
      </c>
      <c r="I127" s="4">
        <v>0.103004393754796</v>
      </c>
      <c r="J127" s="4">
        <v>0.119513103832461</v>
      </c>
      <c r="K127" s="4">
        <v>0.11597292687656199</v>
      </c>
      <c r="L127" s="4">
        <v>3.5022614176139402E-2</v>
      </c>
      <c r="M127" s="4">
        <v>3.3072836066693E-2</v>
      </c>
      <c r="N127" s="4">
        <v>3.3044464616573399E-2</v>
      </c>
      <c r="O127" s="4">
        <v>3.6510951589783798E-2</v>
      </c>
      <c r="P127" s="4">
        <v>3.1740349085758297E-2</v>
      </c>
      <c r="Q127" s="4">
        <v>3.06987122538823E-2</v>
      </c>
      <c r="R127" s="4">
        <v>3.3847221629039297E-2</v>
      </c>
      <c r="S127" s="4">
        <v>3.1823466085237E-2</v>
      </c>
      <c r="T127" s="4">
        <v>3.2586054370999699E-2</v>
      </c>
      <c r="U127" s="4">
        <v>3.3593438942751297E-2</v>
      </c>
      <c r="V127" s="13">
        <v>0.109074785981793</v>
      </c>
      <c r="W127" s="13">
        <v>1.14477380816466E-4</v>
      </c>
      <c r="X127" s="13">
        <v>1.1043980396298701E-3</v>
      </c>
      <c r="Y127" s="13">
        <v>1.23032315852798E-3</v>
      </c>
      <c r="Z127" s="13">
        <v>3.5075962688541899E-2</v>
      </c>
      <c r="AA127" s="13">
        <v>3.1096733381297699</v>
      </c>
      <c r="AB127" s="13">
        <v>1.8699999999999999E-3</v>
      </c>
      <c r="AC127" s="33" t="s">
        <v>108</v>
      </c>
      <c r="AD127" s="22" t="s">
        <v>564</v>
      </c>
    </row>
    <row r="128" spans="1:30" x14ac:dyDescent="0.2">
      <c r="A128" s="5" t="s">
        <v>55</v>
      </c>
      <c r="B128" s="4">
        <v>0.378551336987756</v>
      </c>
      <c r="C128" s="4">
        <v>0.37702066588046301</v>
      </c>
      <c r="D128" s="4">
        <v>0.37297937029689099</v>
      </c>
      <c r="E128" s="4">
        <v>0.377096961013763</v>
      </c>
      <c r="F128" s="4">
        <v>0.375599240837173</v>
      </c>
      <c r="G128" s="4">
        <v>0.37739259876335601</v>
      </c>
      <c r="H128" s="4">
        <v>0.37898676297185102</v>
      </c>
      <c r="I128" s="4">
        <v>0.37794073191820299</v>
      </c>
      <c r="J128" s="4">
        <v>0.37267933328932401</v>
      </c>
      <c r="K128" s="4">
        <v>0.37786631532994303</v>
      </c>
      <c r="L128" s="4">
        <v>6.3973217248415606E-2</v>
      </c>
      <c r="M128" s="4">
        <v>6.3944796409805202E-2</v>
      </c>
      <c r="N128" s="4">
        <v>6.4118550420589795E-2</v>
      </c>
      <c r="O128" s="4">
        <v>6.4201738234144698E-2</v>
      </c>
      <c r="P128" s="4">
        <v>6.4104648885059595E-2</v>
      </c>
      <c r="Q128" s="4">
        <v>6.3821643419919402E-2</v>
      </c>
      <c r="R128" s="4">
        <v>6.4365644378373096E-2</v>
      </c>
      <c r="S128" s="4">
        <v>6.3995748150475401E-2</v>
      </c>
      <c r="T128" s="4">
        <v>6.3861825944851305E-2</v>
      </c>
      <c r="U128" s="4">
        <v>6.4005552731973003E-2</v>
      </c>
      <c r="V128" s="13">
        <v>0.37661133172887201</v>
      </c>
      <c r="W128" s="13">
        <v>4.8264927412455999E-6</v>
      </c>
      <c r="X128" s="13">
        <v>4.1010604941941996E-3</v>
      </c>
      <c r="Y128" s="13">
        <v>4.1063696362095697E-3</v>
      </c>
      <c r="Z128" s="13">
        <v>6.4080961573696499E-2</v>
      </c>
      <c r="AA128" s="13">
        <v>5.8771173602903701</v>
      </c>
      <c r="AB128" s="13">
        <v>0</v>
      </c>
      <c r="AC128" s="33" t="s">
        <v>1</v>
      </c>
      <c r="AD128" s="22" t="s">
        <v>565</v>
      </c>
    </row>
    <row r="129" spans="1:30" x14ac:dyDescent="0.2">
      <c r="A129" s="5" t="s">
        <v>56</v>
      </c>
      <c r="B129" s="4">
        <v>-0.26634438054323301</v>
      </c>
      <c r="C129" s="4">
        <v>-0.26606410680864501</v>
      </c>
      <c r="D129" s="4">
        <v>-0.265797297716237</v>
      </c>
      <c r="E129" s="4">
        <v>-0.26495759500319599</v>
      </c>
      <c r="F129" s="4">
        <v>-0.264262372701356</v>
      </c>
      <c r="G129" s="4">
        <v>-0.26621618656382001</v>
      </c>
      <c r="H129" s="4">
        <v>-0.266089700593308</v>
      </c>
      <c r="I129" s="4">
        <v>-0.26687811698548303</v>
      </c>
      <c r="J129" s="4">
        <v>-0.26534031177366502</v>
      </c>
      <c r="K129" s="4">
        <v>-0.26508296164015999</v>
      </c>
      <c r="L129" s="4">
        <v>4.5034798860062002E-2</v>
      </c>
      <c r="M129" s="4">
        <v>4.5012571612834298E-2</v>
      </c>
      <c r="N129" s="4">
        <v>4.5029771381792497E-2</v>
      </c>
      <c r="O129" s="4">
        <v>4.5025995667563601E-2</v>
      </c>
      <c r="P129" s="4">
        <v>4.5002844560284097E-2</v>
      </c>
      <c r="Q129" s="4">
        <v>4.4994364244478502E-2</v>
      </c>
      <c r="R129" s="4">
        <v>4.5030349466828899E-2</v>
      </c>
      <c r="S129" s="4">
        <v>4.50003347763459E-2</v>
      </c>
      <c r="T129" s="4">
        <v>4.5019024320190698E-2</v>
      </c>
      <c r="U129" s="4">
        <v>4.5004501978767097E-2</v>
      </c>
      <c r="V129" s="13">
        <v>-0.26570330303291001</v>
      </c>
      <c r="W129" s="13">
        <v>6.1016465969575405E-7</v>
      </c>
      <c r="X129" s="13">
        <v>2.0263914392587299E-3</v>
      </c>
      <c r="Y129" s="13">
        <v>2.0270626203844001E-3</v>
      </c>
      <c r="Z129" s="13">
        <v>4.5022912171297801E-2</v>
      </c>
      <c r="AA129" s="13">
        <v>-5.9015130345632398</v>
      </c>
      <c r="AB129" s="13">
        <v>0</v>
      </c>
      <c r="AC129" s="33" t="s">
        <v>1</v>
      </c>
      <c r="AD129" s="22" t="s">
        <v>539</v>
      </c>
    </row>
    <row r="130" spans="1:30" s="77" customFormat="1" x14ac:dyDescent="0.2">
      <c r="A130" s="73" t="s">
        <v>57</v>
      </c>
      <c r="B130" s="74">
        <v>6.5512130655919598E-2</v>
      </c>
      <c r="C130" s="74">
        <v>6.7661089670307706E-2</v>
      </c>
      <c r="D130" s="74">
        <v>6.5251347056914905E-2</v>
      </c>
      <c r="E130" s="74">
        <v>6.7353288571941797E-2</v>
      </c>
      <c r="F130" s="74">
        <v>6.6625643975956897E-2</v>
      </c>
      <c r="G130" s="74">
        <v>6.6806998093293907E-2</v>
      </c>
      <c r="H130" s="74">
        <v>6.7874595354781506E-2</v>
      </c>
      <c r="I130" s="74">
        <v>6.7629902287257196E-2</v>
      </c>
      <c r="J130" s="74">
        <v>6.53865360985042E-2</v>
      </c>
      <c r="K130" s="74">
        <v>6.7495925074538402E-2</v>
      </c>
      <c r="L130" s="74">
        <v>4.77232407068479E-2</v>
      </c>
      <c r="M130" s="74">
        <v>4.77251883600361E-2</v>
      </c>
      <c r="N130" s="74">
        <v>4.7745764867728802E-2</v>
      </c>
      <c r="O130" s="74">
        <v>4.7742623478094798E-2</v>
      </c>
      <c r="P130" s="74">
        <v>4.7737611427114801E-2</v>
      </c>
      <c r="Q130" s="74">
        <v>4.7708867455945797E-2</v>
      </c>
      <c r="R130" s="74">
        <v>4.7740766198257699E-2</v>
      </c>
      <c r="S130" s="74">
        <v>4.7711869005711498E-2</v>
      </c>
      <c r="T130" s="74">
        <v>4.7735665771407802E-2</v>
      </c>
      <c r="U130" s="74">
        <v>4.7724402533240402E-2</v>
      </c>
      <c r="V130" s="13">
        <v>6.6759745683941593E-2</v>
      </c>
      <c r="W130" s="13">
        <v>1.04938520440364E-6</v>
      </c>
      <c r="X130" s="13">
        <v>2.2781148630644601E-3</v>
      </c>
      <c r="Y130" s="13">
        <v>2.2792691867893101E-3</v>
      </c>
      <c r="Z130" s="13">
        <v>4.7741692332690801E-2</v>
      </c>
      <c r="AA130" s="13">
        <v>1.39835314631753</v>
      </c>
      <c r="AB130" s="13">
        <v>0.16200999999999999</v>
      </c>
      <c r="AC130" s="33"/>
      <c r="AD130" s="76" t="s">
        <v>566</v>
      </c>
    </row>
    <row r="131" spans="1:30" x14ac:dyDescent="0.2">
      <c r="A131" s="5" t="s">
        <v>58</v>
      </c>
      <c r="B131" s="4">
        <v>0.55598396876895195</v>
      </c>
      <c r="C131" s="4">
        <v>0.55930088804410605</v>
      </c>
      <c r="D131" s="4">
        <v>0.55566185690772996</v>
      </c>
      <c r="E131" s="4">
        <v>0.54383613555347898</v>
      </c>
      <c r="F131" s="4">
        <v>0.55637763817355401</v>
      </c>
      <c r="G131" s="4">
        <v>0.57170653962887297</v>
      </c>
      <c r="H131" s="4">
        <v>0.55932489719022405</v>
      </c>
      <c r="I131" s="4">
        <v>0.56561681346252901</v>
      </c>
      <c r="J131" s="4">
        <v>0.54852608716213602</v>
      </c>
      <c r="K131" s="4">
        <v>0.556970482139581</v>
      </c>
      <c r="L131" s="4">
        <v>0.159253434813836</v>
      </c>
      <c r="M131" s="4">
        <v>0.15873697543461901</v>
      </c>
      <c r="N131" s="4">
        <v>0.159065841929312</v>
      </c>
      <c r="O131" s="4">
        <v>0.15892062289306599</v>
      </c>
      <c r="P131" s="4">
        <v>0.15831379073323101</v>
      </c>
      <c r="Q131" s="4">
        <v>0.15846530918423599</v>
      </c>
      <c r="R131" s="4">
        <v>0.15894143610269301</v>
      </c>
      <c r="S131" s="4">
        <v>0.15844525962327699</v>
      </c>
      <c r="T131" s="4">
        <v>0.15900912799538799</v>
      </c>
      <c r="U131" s="4">
        <v>0.158612763320957</v>
      </c>
      <c r="V131" s="13">
        <v>0.557330530703116</v>
      </c>
      <c r="W131" s="13">
        <v>6.0938243030920697E-5</v>
      </c>
      <c r="X131" s="13">
        <v>2.5210049275235499E-2</v>
      </c>
      <c r="Y131" s="13">
        <v>2.52770813425695E-2</v>
      </c>
      <c r="Z131" s="13">
        <v>0.15898767670033301</v>
      </c>
      <c r="AA131" s="13">
        <v>3.5054951570466599</v>
      </c>
      <c r="AB131" s="13">
        <v>4.6000000000000001E-4</v>
      </c>
      <c r="AC131" s="33" t="s">
        <v>1</v>
      </c>
      <c r="AD131" s="22" t="s">
        <v>567</v>
      </c>
    </row>
    <row r="132" spans="1:30" x14ac:dyDescent="0.2">
      <c r="A132" s="5" t="s">
        <v>59</v>
      </c>
      <c r="B132" s="4">
        <v>0.21525501792563101</v>
      </c>
      <c r="C132" s="4">
        <v>0.22349607498240401</v>
      </c>
      <c r="D132" s="4">
        <v>0.22354560444504401</v>
      </c>
      <c r="E132" s="4">
        <v>0.212357827398095</v>
      </c>
      <c r="F132" s="4">
        <v>0.229197913861099</v>
      </c>
      <c r="G132" s="4">
        <v>0.234121977602996</v>
      </c>
      <c r="H132" s="4">
        <v>0.224123596477564</v>
      </c>
      <c r="I132" s="4">
        <v>0.23005941309957501</v>
      </c>
      <c r="J132" s="4">
        <v>0.220256050003212</v>
      </c>
      <c r="K132" s="4">
        <v>0.22734468471737601</v>
      </c>
      <c r="L132" s="4">
        <v>0.15553386924621301</v>
      </c>
      <c r="M132" s="4">
        <v>0.15503148258483199</v>
      </c>
      <c r="N132" s="4">
        <v>0.155384088962888</v>
      </c>
      <c r="O132" s="4">
        <v>0.15522718639143099</v>
      </c>
      <c r="P132" s="4">
        <v>0.15465991031936799</v>
      </c>
      <c r="Q132" s="4">
        <v>0.154729319536655</v>
      </c>
      <c r="R132" s="4">
        <v>0.155259738637478</v>
      </c>
      <c r="S132" s="4">
        <v>0.15478222584977</v>
      </c>
      <c r="T132" s="4">
        <v>0.15530686676234201</v>
      </c>
      <c r="U132" s="4">
        <v>0.154953699658819</v>
      </c>
      <c r="V132" s="13">
        <v>0.22397581605129999</v>
      </c>
      <c r="W132" s="13">
        <v>4.4875337913795801E-5</v>
      </c>
      <c r="X132" s="13">
        <v>2.4052008553952599E-2</v>
      </c>
      <c r="Y132" s="13">
        <v>2.4101371425657801E-2</v>
      </c>
      <c r="Z132" s="13">
        <v>0.15524616396438801</v>
      </c>
      <c r="AA132" s="13">
        <v>1.44271401193962</v>
      </c>
      <c r="AB132" s="13">
        <v>0.14910000000000001</v>
      </c>
      <c r="AC132" s="33"/>
      <c r="AD132" s="22" t="s">
        <v>568</v>
      </c>
    </row>
    <row r="133" spans="1:30" x14ac:dyDescent="0.2">
      <c r="A133" s="5" t="s">
        <v>60</v>
      </c>
      <c r="B133" s="4">
        <v>0.240375771464646</v>
      </c>
      <c r="C133" s="4">
        <v>0.244239576842431</v>
      </c>
      <c r="D133" s="4">
        <v>0.252663463030325</v>
      </c>
      <c r="E133" s="4">
        <v>0.23333703449127599</v>
      </c>
      <c r="F133" s="4">
        <v>0.247230705440041</v>
      </c>
      <c r="G133" s="4">
        <v>0.25290916020359699</v>
      </c>
      <c r="H133" s="4">
        <v>0.25083816998702702</v>
      </c>
      <c r="I133" s="4">
        <v>0.25099920051144797</v>
      </c>
      <c r="J133" s="4">
        <v>0.24162380180055201</v>
      </c>
      <c r="K133" s="4">
        <v>0.246579402824529</v>
      </c>
      <c r="L133" s="4">
        <v>0.17045914447101099</v>
      </c>
      <c r="M133" s="4">
        <v>0.169822973353142</v>
      </c>
      <c r="N133" s="4">
        <v>0.17031347368779301</v>
      </c>
      <c r="O133" s="4">
        <v>0.170153112002217</v>
      </c>
      <c r="P133" s="4">
        <v>0.16941099573955201</v>
      </c>
      <c r="Q133" s="4">
        <v>0.16941054032291</v>
      </c>
      <c r="R133" s="4">
        <v>0.170160113148039</v>
      </c>
      <c r="S133" s="4">
        <v>0.169532806492312</v>
      </c>
      <c r="T133" s="4">
        <v>0.17018648956062599</v>
      </c>
      <c r="U133" s="4">
        <v>0.16980977767312799</v>
      </c>
      <c r="V133" s="13">
        <v>0.24607962865958699</v>
      </c>
      <c r="W133" s="13">
        <v>3.9617545288780597E-5</v>
      </c>
      <c r="X133" s="13">
        <v>2.88749578111979E-2</v>
      </c>
      <c r="Y133" s="13">
        <v>2.8918537111015601E-2</v>
      </c>
      <c r="Z133" s="13">
        <v>0.17005451217481901</v>
      </c>
      <c r="AA133" s="13">
        <v>1.4470632123340199</v>
      </c>
      <c r="AB133" s="13">
        <v>0.14788000000000001</v>
      </c>
      <c r="AC133" s="33"/>
      <c r="AD133" s="22" t="s">
        <v>569</v>
      </c>
    </row>
    <row r="134" spans="1:30" x14ac:dyDescent="0.2">
      <c r="A134" s="5" t="s">
        <v>61</v>
      </c>
      <c r="B134" s="4">
        <v>0.52127300597057502</v>
      </c>
      <c r="C134" s="4">
        <v>0.52052533163656201</v>
      </c>
      <c r="D134" s="4">
        <v>0.51809664576898695</v>
      </c>
      <c r="E134" s="4">
        <v>0.519533037387372</v>
      </c>
      <c r="F134" s="4">
        <v>0.51872005807710397</v>
      </c>
      <c r="G134" s="4">
        <v>0.52113660594261302</v>
      </c>
      <c r="H134" s="4">
        <v>0.51964025619436105</v>
      </c>
      <c r="I134" s="4">
        <v>0.519696171071935</v>
      </c>
      <c r="J134" s="4">
        <v>0.51786319828696803</v>
      </c>
      <c r="K134" s="4">
        <v>0.51931015420658899</v>
      </c>
      <c r="L134" s="4">
        <v>4.3401161664178602E-2</v>
      </c>
      <c r="M134" s="4">
        <v>4.3394512209110801E-2</v>
      </c>
      <c r="N134" s="4">
        <v>4.3405600069911003E-2</v>
      </c>
      <c r="O134" s="4">
        <v>4.3409527455207202E-2</v>
      </c>
      <c r="P134" s="4">
        <v>4.3377007360793099E-2</v>
      </c>
      <c r="Q134" s="4">
        <v>4.3380392663504297E-2</v>
      </c>
      <c r="R134" s="4">
        <v>4.3400242373389297E-2</v>
      </c>
      <c r="S134" s="4">
        <v>4.3410543515418697E-2</v>
      </c>
      <c r="T134" s="4">
        <v>4.3406645376518199E-2</v>
      </c>
      <c r="U134" s="4">
        <v>4.3407322909698703E-2</v>
      </c>
      <c r="V134" s="13">
        <v>0.51957944645430698</v>
      </c>
      <c r="W134" s="13">
        <v>1.35137076548324E-6</v>
      </c>
      <c r="X134" s="13">
        <v>1.8834989821601099E-3</v>
      </c>
      <c r="Y134" s="13">
        <v>1.88498549000214E-3</v>
      </c>
      <c r="Z134" s="13">
        <v>4.3416419589852602E-2</v>
      </c>
      <c r="AA134" s="13">
        <v>11.9673490205476</v>
      </c>
      <c r="AB134" s="13">
        <v>0</v>
      </c>
      <c r="AC134" s="33" t="s">
        <v>1</v>
      </c>
      <c r="AD134" s="22" t="s">
        <v>251</v>
      </c>
    </row>
    <row r="135" spans="1:30" x14ac:dyDescent="0.2">
      <c r="A135" s="5" t="s">
        <v>2</v>
      </c>
      <c r="B135" s="4">
        <v>0.16891473153254699</v>
      </c>
      <c r="C135" s="4">
        <v>0.16894293488016701</v>
      </c>
      <c r="D135" s="4">
        <v>0.168606607754579</v>
      </c>
      <c r="E135" s="4">
        <v>0.16883449819235299</v>
      </c>
      <c r="F135" s="4">
        <v>0.16875134106859799</v>
      </c>
      <c r="G135" s="4">
        <v>0.16917557094473001</v>
      </c>
      <c r="H135" s="4">
        <v>0.169019031687866</v>
      </c>
      <c r="I135" s="4">
        <v>0.16924044031528199</v>
      </c>
      <c r="J135" s="4">
        <v>0.16871424113662101</v>
      </c>
      <c r="K135" s="4">
        <v>0.16871269432546099</v>
      </c>
      <c r="L135" s="4">
        <v>6.4111942717082404E-3</v>
      </c>
      <c r="M135" s="4">
        <v>6.4048494813107801E-3</v>
      </c>
      <c r="N135" s="4">
        <v>6.4061444239825798E-3</v>
      </c>
      <c r="O135" s="4">
        <v>6.4048809752144898E-3</v>
      </c>
      <c r="P135" s="4">
        <v>6.4010199467651801E-3</v>
      </c>
      <c r="Q135" s="4">
        <v>6.4010166384138303E-3</v>
      </c>
      <c r="R135" s="4">
        <v>6.4074066950269501E-3</v>
      </c>
      <c r="S135" s="4">
        <v>6.4021047048362601E-3</v>
      </c>
      <c r="T135" s="4">
        <v>6.4052016167129603E-3</v>
      </c>
      <c r="U135" s="4">
        <v>6.4031277451690903E-3</v>
      </c>
      <c r="V135" s="13">
        <v>0.16889120918382</v>
      </c>
      <c r="W135" s="13">
        <v>4.32615421624133E-8</v>
      </c>
      <c r="X135" s="13">
        <v>4.1020122379841501E-5</v>
      </c>
      <c r="Y135" s="13">
        <v>4.1067710076220098E-5</v>
      </c>
      <c r="Z135" s="13">
        <v>6.4084093249589004E-3</v>
      </c>
      <c r="AA135" s="13">
        <v>26.354622593478499</v>
      </c>
      <c r="AB135" s="13">
        <v>0</v>
      </c>
      <c r="AC135" s="33" t="s">
        <v>1</v>
      </c>
      <c r="AD135" s="22" t="s">
        <v>545</v>
      </c>
    </row>
    <row r="136" spans="1:30" x14ac:dyDescent="0.2">
      <c r="A136" s="5" t="s">
        <v>62</v>
      </c>
      <c r="B136" s="4">
        <v>-0.31194921453184399</v>
      </c>
      <c r="C136" s="4">
        <v>-0.31155197745637803</v>
      </c>
      <c r="D136" s="4">
        <v>-0.30700082630548797</v>
      </c>
      <c r="E136" s="4">
        <v>-0.31242926179263902</v>
      </c>
      <c r="F136" s="4">
        <v>-0.30809883763055701</v>
      </c>
      <c r="G136" s="4">
        <v>-0.30868455890991098</v>
      </c>
      <c r="H136" s="4">
        <v>-0.308692112357423</v>
      </c>
      <c r="I136" s="4">
        <v>-0.31064041653664698</v>
      </c>
      <c r="J136" s="4">
        <v>-0.308637589271129</v>
      </c>
      <c r="K136" s="4">
        <v>-0.31032656906420403</v>
      </c>
      <c r="L136" s="4">
        <v>8.3959830467159602E-2</v>
      </c>
      <c r="M136" s="4">
        <v>8.3952439622844002E-2</v>
      </c>
      <c r="N136" s="4">
        <v>8.4006983279749606E-2</v>
      </c>
      <c r="O136" s="4">
        <v>8.3986741226744502E-2</v>
      </c>
      <c r="P136" s="4">
        <v>8.3921756005302398E-2</v>
      </c>
      <c r="Q136" s="4">
        <v>8.3889330146215094E-2</v>
      </c>
      <c r="R136" s="4">
        <v>8.4004712989017599E-2</v>
      </c>
      <c r="S136" s="4">
        <v>8.3945318363691707E-2</v>
      </c>
      <c r="T136" s="4">
        <v>8.3961018870076898E-2</v>
      </c>
      <c r="U136" s="4">
        <v>8.3959152295816297E-2</v>
      </c>
      <c r="V136" s="13">
        <v>-0.30980113638562201</v>
      </c>
      <c r="W136" s="13">
        <v>3.3485863380433399E-6</v>
      </c>
      <c r="X136" s="13">
        <v>7.0490692259230197E-3</v>
      </c>
      <c r="Y136" s="13">
        <v>7.0527526708948603E-3</v>
      </c>
      <c r="Z136" s="13">
        <v>8.3980668435627903E-2</v>
      </c>
      <c r="AA136" s="13">
        <v>-3.6889577346373201</v>
      </c>
      <c r="AB136" s="13">
        <v>2.3000000000000001E-4</v>
      </c>
      <c r="AC136" s="33" t="s">
        <v>1</v>
      </c>
      <c r="AD136" s="22" t="s">
        <v>570</v>
      </c>
    </row>
    <row r="137" spans="1:30" x14ac:dyDescent="0.2">
      <c r="A137" s="5" t="s">
        <v>63</v>
      </c>
      <c r="B137" s="4">
        <v>0.40009927966019099</v>
      </c>
      <c r="C137" s="4">
        <v>0.39884431934439002</v>
      </c>
      <c r="D137" s="4">
        <v>0.393710934901083</v>
      </c>
      <c r="E137" s="4">
        <v>0.39069052208154997</v>
      </c>
      <c r="F137" s="4">
        <v>0.38982529766518398</v>
      </c>
      <c r="G137" s="4">
        <v>0.40136163310110601</v>
      </c>
      <c r="H137" s="4">
        <v>0.39694707433869503</v>
      </c>
      <c r="I137" s="4">
        <v>0.39880974436175798</v>
      </c>
      <c r="J137" s="4">
        <v>0.39302082803955601</v>
      </c>
      <c r="K137" s="4">
        <v>0.39187922650434398</v>
      </c>
      <c r="L137" s="4">
        <v>6.8602745728352399E-2</v>
      </c>
      <c r="M137" s="4">
        <v>6.8553807062518901E-2</v>
      </c>
      <c r="N137" s="4">
        <v>6.8590858688258705E-2</v>
      </c>
      <c r="O137" s="4">
        <v>6.8645789193847603E-2</v>
      </c>
      <c r="P137" s="4">
        <v>6.8592899792416201E-2</v>
      </c>
      <c r="Q137" s="4">
        <v>6.8530800044234605E-2</v>
      </c>
      <c r="R137" s="4">
        <v>6.8530250736352299E-2</v>
      </c>
      <c r="S137" s="4">
        <v>6.8528376394441398E-2</v>
      </c>
      <c r="T137" s="4">
        <v>6.8540603675915898E-2</v>
      </c>
      <c r="U137" s="4">
        <v>6.8554405712343697E-2</v>
      </c>
      <c r="V137" s="13">
        <v>0.39551888599978602</v>
      </c>
      <c r="W137" s="13">
        <v>1.7503536181689199E-5</v>
      </c>
      <c r="X137" s="13">
        <v>4.7014422442585302E-3</v>
      </c>
      <c r="Y137" s="13">
        <v>4.7206961340583902E-3</v>
      </c>
      <c r="Z137" s="13">
        <v>6.8707322273964297E-2</v>
      </c>
      <c r="AA137" s="13">
        <v>5.7565754698267702</v>
      </c>
      <c r="AB137" s="13">
        <v>0</v>
      </c>
      <c r="AC137" s="33" t="s">
        <v>1</v>
      </c>
      <c r="AD137" s="22" t="s">
        <v>571</v>
      </c>
    </row>
    <row r="138" spans="1:30" x14ac:dyDescent="0.2">
      <c r="A138" s="5" t="s">
        <v>64</v>
      </c>
      <c r="B138" s="4">
        <v>-3.0000919443742301E-2</v>
      </c>
      <c r="C138" s="4">
        <v>-3.1474117369302598E-2</v>
      </c>
      <c r="D138" s="4">
        <v>-3.3412483354362602E-2</v>
      </c>
      <c r="E138" s="4">
        <v>-3.7500381525822898E-2</v>
      </c>
      <c r="F138" s="4">
        <v>-3.6336792960607503E-2</v>
      </c>
      <c r="G138" s="4">
        <v>-3.0562775017991099E-2</v>
      </c>
      <c r="H138" s="4">
        <v>-3.1340658385655799E-2</v>
      </c>
      <c r="I138" s="4">
        <v>-3.1568153692524199E-2</v>
      </c>
      <c r="J138" s="4">
        <v>-3.2845070808416699E-2</v>
      </c>
      <c r="K138" s="4">
        <v>-3.4364773712878202E-2</v>
      </c>
      <c r="L138" s="4">
        <v>6.4669716184947601E-2</v>
      </c>
      <c r="M138" s="4">
        <v>6.4651094806947196E-2</v>
      </c>
      <c r="N138" s="4">
        <v>6.4668261113970296E-2</v>
      </c>
      <c r="O138" s="4">
        <v>6.4714270838605203E-2</v>
      </c>
      <c r="P138" s="4">
        <v>6.4692334762314702E-2</v>
      </c>
      <c r="Q138" s="4">
        <v>6.4612314618554295E-2</v>
      </c>
      <c r="R138" s="4">
        <v>6.4661543921680095E-2</v>
      </c>
      <c r="S138" s="4">
        <v>6.4620525198835294E-2</v>
      </c>
      <c r="T138" s="4">
        <v>6.4657788550918194E-2</v>
      </c>
      <c r="U138" s="4">
        <v>6.4675470549274902E-2</v>
      </c>
      <c r="V138" s="13">
        <v>-3.2940612627130397E-2</v>
      </c>
      <c r="W138" s="13">
        <v>6.1639523820666802E-6</v>
      </c>
      <c r="X138" s="13">
        <v>4.1812180124595998E-3</v>
      </c>
      <c r="Y138" s="13">
        <v>4.18799836007988E-3</v>
      </c>
      <c r="Z138" s="13">
        <v>6.4714746079080607E-2</v>
      </c>
      <c r="AA138" s="13">
        <v>-0.50901246814562795</v>
      </c>
      <c r="AB138" s="13">
        <v>0.61073999999999995</v>
      </c>
      <c r="AC138" s="33"/>
      <c r="AD138" s="22" t="s">
        <v>572</v>
      </c>
    </row>
    <row r="139" spans="1:30" x14ac:dyDescent="0.2">
      <c r="A139" s="5"/>
      <c r="V139" s="13"/>
      <c r="W139" s="13"/>
      <c r="X139" s="13"/>
      <c r="Y139" s="13"/>
      <c r="Z139" s="13"/>
      <c r="AA139" s="13"/>
      <c r="AB139" s="13"/>
      <c r="AC139" s="33"/>
    </row>
    <row r="140" spans="1:30" x14ac:dyDescent="0.2">
      <c r="A140" s="2" t="s">
        <v>20</v>
      </c>
      <c r="B140" s="4" t="s">
        <v>68</v>
      </c>
      <c r="C140" s="4" t="s">
        <v>69</v>
      </c>
      <c r="D140" s="4" t="s">
        <v>70</v>
      </c>
      <c r="E140" s="4" t="s">
        <v>71</v>
      </c>
      <c r="F140" s="4" t="s">
        <v>72</v>
      </c>
      <c r="G140" s="4" t="s">
        <v>73</v>
      </c>
      <c r="H140" s="4" t="s">
        <v>74</v>
      </c>
      <c r="I140" s="4" t="s">
        <v>75</v>
      </c>
      <c r="J140" s="4" t="s">
        <v>76</v>
      </c>
      <c r="K140" s="4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13" t="s">
        <v>89</v>
      </c>
      <c r="X140" s="31" t="s">
        <v>106</v>
      </c>
    </row>
    <row r="141" spans="1:30" x14ac:dyDescent="0.2">
      <c r="A141" s="5" t="s">
        <v>18</v>
      </c>
      <c r="B141" s="4">
        <v>0.11836500468484</v>
      </c>
      <c r="C141" s="4">
        <v>0.118567262965853</v>
      </c>
      <c r="D141" s="4">
        <v>0.119492237182016</v>
      </c>
      <c r="E141" s="4">
        <v>0.115073754870958</v>
      </c>
      <c r="F141" s="4">
        <v>0.11674127391793</v>
      </c>
      <c r="G141" s="4">
        <v>0.117760279336383</v>
      </c>
      <c r="H141" s="4">
        <v>0.119280976982961</v>
      </c>
      <c r="I141" s="4">
        <v>0.11766329381511199</v>
      </c>
      <c r="J141" s="4">
        <v>0.11783162329278001</v>
      </c>
      <c r="K141" s="4">
        <v>0.11651736312670399</v>
      </c>
      <c r="L141" s="4">
        <v>0.34404215538918997</v>
      </c>
      <c r="M141" s="4">
        <v>0.34433597396416898</v>
      </c>
      <c r="N141" s="4">
        <v>0.34567649208763901</v>
      </c>
      <c r="O141" s="4">
        <v>0.33922522735044103</v>
      </c>
      <c r="P141" s="4">
        <v>0.34167422191018398</v>
      </c>
      <c r="Q141" s="4">
        <v>0.343162176436132</v>
      </c>
      <c r="R141" s="4">
        <v>0.34537078188949499</v>
      </c>
      <c r="S141" s="4">
        <v>0.34302083583233201</v>
      </c>
      <c r="T141" s="4">
        <v>0.34326611148317498</v>
      </c>
      <c r="U141" s="4">
        <v>0.34134639755928797</v>
      </c>
      <c r="V141" s="13">
        <v>0.11772930701755401</v>
      </c>
      <c r="W141" s="13">
        <v>0.34311203739020502</v>
      </c>
      <c r="X141" s="31" t="s">
        <v>573</v>
      </c>
    </row>
    <row r="142" spans="1:30" x14ac:dyDescent="0.2">
      <c r="A142" s="5" t="s">
        <v>54</v>
      </c>
      <c r="B142" s="4">
        <v>1.7582602507651798E-2</v>
      </c>
      <c r="C142" s="4">
        <v>1.3414560588305801E-2</v>
      </c>
      <c r="D142" s="4">
        <v>1.2763717682348E-2</v>
      </c>
      <c r="E142" s="4">
        <v>2.1082614518689698E-2</v>
      </c>
      <c r="F142" s="4">
        <v>1.0950355541249301E-2</v>
      </c>
      <c r="G142" s="4">
        <v>8.7860813415043103E-3</v>
      </c>
      <c r="H142" s="4">
        <v>1.4771580932939499E-2</v>
      </c>
      <c r="I142" s="4">
        <v>1.1005321172844701E-2</v>
      </c>
      <c r="J142" s="4">
        <v>1.2133987736553701E-2</v>
      </c>
      <c r="K142" s="4">
        <v>1.45626725062773E-2</v>
      </c>
      <c r="L142" s="4">
        <v>0.13259940613612001</v>
      </c>
      <c r="M142" s="4">
        <v>0.115821244114825</v>
      </c>
      <c r="N142" s="4">
        <v>0.11297662449528199</v>
      </c>
      <c r="O142" s="4">
        <v>0.14519853483657999</v>
      </c>
      <c r="P142" s="4">
        <v>0.104643946510294</v>
      </c>
      <c r="Q142" s="4">
        <v>9.3734099139557103E-2</v>
      </c>
      <c r="R142" s="4">
        <v>0.121538392835102</v>
      </c>
      <c r="S142" s="4">
        <v>0.10490624944608699</v>
      </c>
      <c r="T142" s="4">
        <v>0.110154381377019</v>
      </c>
      <c r="U142" s="4">
        <v>0.120675898613921</v>
      </c>
      <c r="V142" s="13">
        <v>1.3705349452836401E-2</v>
      </c>
      <c r="W142" s="13">
        <v>0.116224877750479</v>
      </c>
      <c r="X142" s="31" t="s">
        <v>574</v>
      </c>
    </row>
    <row r="143" spans="1:30" x14ac:dyDescent="0.2">
      <c r="A143" s="5" t="s">
        <v>109</v>
      </c>
      <c r="B143" s="4">
        <v>6.2611131198501896E-2</v>
      </c>
      <c r="C143" s="4">
        <v>6.2427557655870602E-2</v>
      </c>
      <c r="D143" s="4">
        <v>6.2622549290548002E-2</v>
      </c>
      <c r="E143" s="4">
        <v>6.3822234032335001E-2</v>
      </c>
      <c r="F143" s="4">
        <v>6.3403480274446797E-2</v>
      </c>
      <c r="G143" s="4">
        <v>6.1988414824020503E-2</v>
      </c>
      <c r="H143" s="4">
        <v>6.4174499241864594E-2</v>
      </c>
      <c r="I143" s="4">
        <v>6.2991057589936894E-2</v>
      </c>
      <c r="J143" s="4">
        <v>6.1895854477450399E-2</v>
      </c>
      <c r="K143" s="4">
        <v>6.2836775402034195E-2</v>
      </c>
      <c r="L143" s="4">
        <v>0.25022216368359901</v>
      </c>
      <c r="M143" s="4">
        <v>0.249855073304247</v>
      </c>
      <c r="N143" s="4">
        <v>0.25024497855211397</v>
      </c>
      <c r="O143" s="4">
        <v>0.25263062766089001</v>
      </c>
      <c r="P143" s="4">
        <v>0.25180047711322301</v>
      </c>
      <c r="Q143" s="4">
        <v>0.24897472727973899</v>
      </c>
      <c r="R143" s="4">
        <v>0.25332686245612501</v>
      </c>
      <c r="S143" s="4">
        <v>0.25098019362080498</v>
      </c>
      <c r="T143" s="4">
        <v>0.24878877482203701</v>
      </c>
      <c r="U143" s="4">
        <v>0.25067264589905702</v>
      </c>
      <c r="V143" s="13">
        <v>6.2877355398700902E-2</v>
      </c>
      <c r="W143" s="13">
        <v>0.25074965243918401</v>
      </c>
      <c r="X143" s="31" t="s">
        <v>575</v>
      </c>
    </row>
    <row r="144" spans="1:30" x14ac:dyDescent="0.2">
      <c r="A144" s="12" t="s">
        <v>21</v>
      </c>
      <c r="B144" s="14">
        <v>17708.71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32"/>
      <c r="AD144" s="23"/>
    </row>
    <row r="147" spans="1:30" s="3" customFormat="1" ht="30" x14ac:dyDescent="0.2">
      <c r="A147" s="1" t="s">
        <v>243</v>
      </c>
      <c r="B147" s="15" t="s">
        <v>28</v>
      </c>
      <c r="C147" s="15" t="s">
        <v>29</v>
      </c>
      <c r="D147" s="15" t="s">
        <v>30</v>
      </c>
      <c r="E147" s="15" t="s">
        <v>31</v>
      </c>
      <c r="F147" s="15" t="s">
        <v>32</v>
      </c>
      <c r="G147" s="15" t="s">
        <v>33</v>
      </c>
      <c r="H147" s="15" t="s">
        <v>34</v>
      </c>
      <c r="I147" s="15" t="s">
        <v>35</v>
      </c>
      <c r="J147" s="15" t="s">
        <v>36</v>
      </c>
      <c r="K147" s="15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20" t="s">
        <v>105</v>
      </c>
      <c r="AD147" s="21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</row>
    <row r="149" spans="1:30" x14ac:dyDescent="0.2">
      <c r="A149" s="5" t="s">
        <v>27</v>
      </c>
      <c r="B149" s="4">
        <v>0.18092798243808</v>
      </c>
      <c r="C149" s="4">
        <v>0.178540022386418</v>
      </c>
      <c r="D149" s="4">
        <v>0.18692020696924799</v>
      </c>
      <c r="E149" s="4">
        <v>0.19839236386987699</v>
      </c>
      <c r="F149" s="4">
        <v>0.19357271675041901</v>
      </c>
      <c r="G149" s="4">
        <v>0.16688701750962701</v>
      </c>
      <c r="H149" s="4">
        <v>0.17651724168960101</v>
      </c>
      <c r="I149" s="4">
        <v>0.170450277753946</v>
      </c>
      <c r="J149" s="4">
        <v>0.19216725534975199</v>
      </c>
      <c r="K149" s="4">
        <v>0.17965685956948901</v>
      </c>
      <c r="L149" s="4">
        <v>0.18590515895346599</v>
      </c>
      <c r="M149" s="4">
        <v>0.185601672420631</v>
      </c>
      <c r="N149" s="4">
        <v>0.18569684698439001</v>
      </c>
      <c r="O149" s="4">
        <v>0.18537871697394201</v>
      </c>
      <c r="P149" s="4">
        <v>0.18520642991139399</v>
      </c>
      <c r="Q149" s="4">
        <v>0.185576394887535</v>
      </c>
      <c r="R149" s="4">
        <v>0.185484641600941</v>
      </c>
      <c r="S149" s="4">
        <v>0.185479244732774</v>
      </c>
      <c r="T149" s="4">
        <v>0.18566650134176299</v>
      </c>
      <c r="U149" s="4">
        <v>0.18549631241422501</v>
      </c>
      <c r="V149" s="13">
        <v>0.182403194428646</v>
      </c>
      <c r="W149" s="13">
        <v>1.0434035143827701E-4</v>
      </c>
      <c r="X149" s="13">
        <v>3.4428535077391298E-2</v>
      </c>
      <c r="Y149" s="13">
        <v>3.4543309463973403E-2</v>
      </c>
      <c r="Z149" s="13">
        <v>0.18585830480227</v>
      </c>
      <c r="AA149" s="13">
        <v>0.98140997585607004</v>
      </c>
      <c r="AB149" s="13">
        <v>0.32639000000000001</v>
      </c>
      <c r="AD149" s="22" t="s">
        <v>225</v>
      </c>
    </row>
    <row r="150" spans="1:30" x14ac:dyDescent="0.2">
      <c r="A150" s="5" t="s">
        <v>107</v>
      </c>
      <c r="B150" s="4">
        <v>8.3415050223237405E-2</v>
      </c>
      <c r="C150" s="4">
        <v>9.4003030551586195E-2</v>
      </c>
      <c r="D150" s="4">
        <v>0.104979504230829</v>
      </c>
      <c r="E150" s="4">
        <v>0.107643107001248</v>
      </c>
      <c r="F150" s="4">
        <v>0.12368824000176599</v>
      </c>
      <c r="G150" s="4">
        <v>8.9978312663981402E-2</v>
      </c>
      <c r="H150" s="4">
        <v>9.7185509290914199E-2</v>
      </c>
      <c r="I150" s="4">
        <v>9.3709290451084906E-2</v>
      </c>
      <c r="J150" s="4">
        <v>0.113472920298929</v>
      </c>
      <c r="K150" s="4">
        <v>0.105155430264205</v>
      </c>
      <c r="L150" s="4">
        <v>3.7525468069516101E-2</v>
      </c>
      <c r="M150" s="4">
        <v>3.581832795816E-2</v>
      </c>
      <c r="N150" s="4">
        <v>3.6061217306559201E-2</v>
      </c>
      <c r="O150" s="4">
        <v>3.94185538476255E-2</v>
      </c>
      <c r="P150" s="4">
        <v>3.4608801218458399E-2</v>
      </c>
      <c r="Q150" s="4">
        <v>3.1627497302096699E-2</v>
      </c>
      <c r="R150" s="4">
        <v>3.4563239954189501E-2</v>
      </c>
      <c r="S150" s="4">
        <v>3.4555701853860803E-2</v>
      </c>
      <c r="T150" s="4">
        <v>3.4751696209412201E-2</v>
      </c>
      <c r="U150" s="4">
        <v>3.6697886479727999E-2</v>
      </c>
      <c r="V150" s="13">
        <v>0.101323039497778</v>
      </c>
      <c r="W150" s="13">
        <v>1.43765752462936E-4</v>
      </c>
      <c r="X150" s="13">
        <v>1.26865442082506E-3</v>
      </c>
      <c r="Y150" s="13">
        <v>1.42679674853429E-3</v>
      </c>
      <c r="Z150" s="13">
        <v>3.7772963195045903E-2</v>
      </c>
      <c r="AA150" s="13">
        <v>2.6824223181692899</v>
      </c>
      <c r="AB150" s="13">
        <v>7.3099999999999997E-3</v>
      </c>
      <c r="AC150" s="24" t="s">
        <v>108</v>
      </c>
      <c r="AD150" s="22" t="s">
        <v>226</v>
      </c>
    </row>
    <row r="151" spans="1:30" x14ac:dyDescent="0.2">
      <c r="A151" s="5" t="s">
        <v>55</v>
      </c>
      <c r="B151" s="4">
        <v>0.31662238143108901</v>
      </c>
      <c r="C151" s="4">
        <v>0.315690221802992</v>
      </c>
      <c r="D151" s="4">
        <v>0.314919851343956</v>
      </c>
      <c r="E151" s="4">
        <v>0.31559959887219802</v>
      </c>
      <c r="F151" s="4">
        <v>0.31307037054786302</v>
      </c>
      <c r="G151" s="4">
        <v>0.31646857115235999</v>
      </c>
      <c r="H151" s="4">
        <v>0.31447251416327099</v>
      </c>
      <c r="I151" s="4">
        <v>0.31553554184446903</v>
      </c>
      <c r="J151" s="4">
        <v>0.31347708266632401</v>
      </c>
      <c r="K151" s="4">
        <v>0.31382659869100199</v>
      </c>
      <c r="L151" s="4">
        <v>4.89657080209061E-2</v>
      </c>
      <c r="M151" s="4">
        <v>4.8968463850748302E-2</v>
      </c>
      <c r="N151" s="4">
        <v>4.8983416237347102E-2</v>
      </c>
      <c r="O151" s="4">
        <v>4.8966448067988E-2</v>
      </c>
      <c r="P151" s="4">
        <v>4.8955063703605799E-2</v>
      </c>
      <c r="Q151" s="4">
        <v>4.8917097084708198E-2</v>
      </c>
      <c r="R151" s="4">
        <v>4.8955301366346599E-2</v>
      </c>
      <c r="S151" s="4">
        <v>4.89434250725213E-2</v>
      </c>
      <c r="T151" s="4">
        <v>4.8967423463720301E-2</v>
      </c>
      <c r="U151" s="4">
        <v>4.8958925769696897E-2</v>
      </c>
      <c r="V151" s="13">
        <v>0.31496827325155202</v>
      </c>
      <c r="W151" s="13">
        <v>1.5117521842890901E-6</v>
      </c>
      <c r="X151" s="13">
        <v>2.3968985128883001E-3</v>
      </c>
      <c r="Y151" s="13">
        <v>2.3985614402910198E-3</v>
      </c>
      <c r="Z151" s="13">
        <v>4.8975110416322902E-2</v>
      </c>
      <c r="AA151" s="13">
        <v>6.4311906716309704</v>
      </c>
      <c r="AB151" s="13">
        <v>0</v>
      </c>
      <c r="AC151" s="24" t="s">
        <v>1</v>
      </c>
      <c r="AD151" s="22" t="s">
        <v>174</v>
      </c>
    </row>
    <row r="152" spans="1:30" x14ac:dyDescent="0.2">
      <c r="A152" s="5" t="s">
        <v>56</v>
      </c>
      <c r="B152" s="4">
        <v>-0.30851310086423001</v>
      </c>
      <c r="C152" s="4">
        <v>-0.30871408081998297</v>
      </c>
      <c r="D152" s="4">
        <v>-0.31089169264231198</v>
      </c>
      <c r="E152" s="4">
        <v>-0.30678064455131399</v>
      </c>
      <c r="F152" s="4">
        <v>-0.30673569581538501</v>
      </c>
      <c r="G152" s="4">
        <v>-0.310112460116512</v>
      </c>
      <c r="H152" s="4">
        <v>-0.30874968998622099</v>
      </c>
      <c r="I152" s="4">
        <v>-0.30993293801283001</v>
      </c>
      <c r="J152" s="4">
        <v>-0.30856853325997602</v>
      </c>
      <c r="K152" s="4">
        <v>-0.30881097284411801</v>
      </c>
      <c r="L152" s="4">
        <v>4.8042769729875097E-2</v>
      </c>
      <c r="M152" s="4">
        <v>4.8026500521318197E-2</v>
      </c>
      <c r="N152" s="4">
        <v>4.8035420766271E-2</v>
      </c>
      <c r="O152" s="4">
        <v>4.8049580455843101E-2</v>
      </c>
      <c r="P152" s="4">
        <v>4.8012113056070199E-2</v>
      </c>
      <c r="Q152" s="4">
        <v>4.79909125391954E-2</v>
      </c>
      <c r="R152" s="4">
        <v>4.8026970926701801E-2</v>
      </c>
      <c r="S152" s="4">
        <v>4.8016414419616099E-2</v>
      </c>
      <c r="T152" s="4">
        <v>4.8021486250094503E-2</v>
      </c>
      <c r="U152" s="4">
        <v>4.8016346541747898E-2</v>
      </c>
      <c r="V152" s="13">
        <v>-0.30878098089128803</v>
      </c>
      <c r="W152" s="13">
        <v>1.7625256344640401E-6</v>
      </c>
      <c r="X152" s="13">
        <v>2.30629056592666E-3</v>
      </c>
      <c r="Y152" s="13">
        <v>2.3082293441245702E-3</v>
      </c>
      <c r="Z152" s="13">
        <v>4.80440354687715E-2</v>
      </c>
      <c r="AA152" s="13">
        <v>-6.4270408985938596</v>
      </c>
      <c r="AB152" s="13">
        <v>0</v>
      </c>
      <c r="AC152" s="24" t="s">
        <v>1</v>
      </c>
      <c r="AD152" s="22" t="s">
        <v>227</v>
      </c>
    </row>
    <row r="153" spans="1:30" x14ac:dyDescent="0.2">
      <c r="A153" s="5" t="s">
        <v>57</v>
      </c>
      <c r="B153" s="4">
        <v>0.123604014584743</v>
      </c>
      <c r="C153" s="4">
        <v>0.125348350378406</v>
      </c>
      <c r="D153" s="4">
        <v>0.123104547476481</v>
      </c>
      <c r="E153" s="4">
        <v>0.12505627025577901</v>
      </c>
      <c r="F153" s="4">
        <v>0.124276069938231</v>
      </c>
      <c r="G153" s="4">
        <v>0.125334363955732</v>
      </c>
      <c r="H153" s="4">
        <v>0.124154290532467</v>
      </c>
      <c r="I153" s="4">
        <v>0.125567490174786</v>
      </c>
      <c r="J153" s="4">
        <v>0.124741443275215</v>
      </c>
      <c r="K153" s="4">
        <v>0.12505369098322</v>
      </c>
      <c r="L153" s="4">
        <v>5.7401443166672297E-2</v>
      </c>
      <c r="M153" s="4">
        <v>5.7412314276609103E-2</v>
      </c>
      <c r="N153" s="4">
        <v>5.72356285132423E-2</v>
      </c>
      <c r="O153" s="4">
        <v>5.7523286416469199E-2</v>
      </c>
      <c r="P153" s="4">
        <v>5.7637489882519398E-2</v>
      </c>
      <c r="Q153" s="4">
        <v>5.7373399975045702E-2</v>
      </c>
      <c r="R153" s="4">
        <v>5.7526835777373803E-2</v>
      </c>
      <c r="S153" s="4">
        <v>5.7567161294844203E-2</v>
      </c>
      <c r="T153" s="4">
        <v>5.7552576732359598E-2</v>
      </c>
      <c r="U153" s="4">
        <v>5.7443802390903499E-2</v>
      </c>
      <c r="V153" s="13">
        <v>0.124624053155506</v>
      </c>
      <c r="W153" s="13">
        <v>6.6617194114274002E-7</v>
      </c>
      <c r="X153" s="13">
        <v>3.30251368400868E-3</v>
      </c>
      <c r="Y153" s="13">
        <v>3.30324647314394E-3</v>
      </c>
      <c r="Z153" s="13">
        <v>5.7473876440900899E-2</v>
      </c>
      <c r="AA153" s="13">
        <v>2.1683599727896201</v>
      </c>
      <c r="AB153" s="13">
        <v>3.0130000000000001E-2</v>
      </c>
      <c r="AC153" s="24" t="s">
        <v>22</v>
      </c>
      <c r="AD153" s="22" t="s">
        <v>228</v>
      </c>
    </row>
    <row r="154" spans="1:30" x14ac:dyDescent="0.2">
      <c r="A154" s="5" t="s">
        <v>58</v>
      </c>
      <c r="B154" s="4">
        <v>0.58256822070686598</v>
      </c>
      <c r="C154" s="4">
        <v>0.58911744616174799</v>
      </c>
      <c r="D154" s="4">
        <v>0.58433629436928103</v>
      </c>
      <c r="E154" s="4">
        <v>0.56676685803956794</v>
      </c>
      <c r="F154" s="4">
        <v>0.58031664157918805</v>
      </c>
      <c r="G154" s="4">
        <v>0.60809863300288203</v>
      </c>
      <c r="H154" s="4">
        <v>0.58750275558504805</v>
      </c>
      <c r="I154" s="4">
        <v>0.59868206243628397</v>
      </c>
      <c r="J154" s="4">
        <v>0.57945103668833697</v>
      </c>
      <c r="K154" s="4">
        <v>0.58788763229630003</v>
      </c>
      <c r="L154" s="4">
        <v>0.164194179721668</v>
      </c>
      <c r="M154" s="4">
        <v>0.16373113615196899</v>
      </c>
      <c r="N154" s="4">
        <v>0.16382559105988601</v>
      </c>
      <c r="O154" s="4">
        <v>0.16390798868685799</v>
      </c>
      <c r="P154" s="4">
        <v>0.16328150816887599</v>
      </c>
      <c r="Q154" s="4">
        <v>0.163127327050998</v>
      </c>
      <c r="R154" s="4">
        <v>0.16373183149683601</v>
      </c>
      <c r="S154" s="4">
        <v>0.16348762864477601</v>
      </c>
      <c r="T154" s="4">
        <v>0.16382353457777599</v>
      </c>
      <c r="U154" s="4">
        <v>0.163679390523357</v>
      </c>
      <c r="V154" s="13">
        <v>0.58647275808654997</v>
      </c>
      <c r="W154" s="13">
        <v>1.24681938373916E-4</v>
      </c>
      <c r="X154" s="13">
        <v>2.6790905311113802E-2</v>
      </c>
      <c r="Y154" s="13">
        <v>2.6928055443325102E-2</v>
      </c>
      <c r="Z154" s="13">
        <v>0.16409770090810299</v>
      </c>
      <c r="AA154" s="13">
        <v>3.57392428316217</v>
      </c>
      <c r="AB154" s="13">
        <v>3.5E-4</v>
      </c>
      <c r="AC154" s="24" t="s">
        <v>1</v>
      </c>
      <c r="AD154" s="22" t="s">
        <v>229</v>
      </c>
    </row>
    <row r="155" spans="1:30" x14ac:dyDescent="0.2">
      <c r="A155" s="5" t="s">
        <v>59</v>
      </c>
      <c r="B155" s="4">
        <v>0.20266793406528999</v>
      </c>
      <c r="C155" s="4">
        <v>0.214240063241453</v>
      </c>
      <c r="D155" s="4">
        <v>0.20898274275450099</v>
      </c>
      <c r="E155" s="4">
        <v>0.19589746061632399</v>
      </c>
      <c r="F155" s="4">
        <v>0.214687796320643</v>
      </c>
      <c r="G155" s="4">
        <v>0.22928161373293801</v>
      </c>
      <c r="H155" s="4">
        <v>0.21684057557095099</v>
      </c>
      <c r="I155" s="4">
        <v>0.22292714941690001</v>
      </c>
      <c r="J155" s="4">
        <v>0.21162123838403599</v>
      </c>
      <c r="K155" s="4">
        <v>0.21797347157674801</v>
      </c>
      <c r="L155" s="4">
        <v>0.160052895541761</v>
      </c>
      <c r="M155" s="4">
        <v>0.159630249281492</v>
      </c>
      <c r="N155" s="4">
        <v>0.15972028659555701</v>
      </c>
      <c r="O155" s="4">
        <v>0.159803141909765</v>
      </c>
      <c r="P155" s="4">
        <v>0.15925546235475699</v>
      </c>
      <c r="Q155" s="4">
        <v>0.158978927580741</v>
      </c>
      <c r="R155" s="4">
        <v>0.15965843975167501</v>
      </c>
      <c r="S155" s="4">
        <v>0.159423150043668</v>
      </c>
      <c r="T155" s="4">
        <v>0.159712678573105</v>
      </c>
      <c r="U155" s="4">
        <v>0.15962340347818499</v>
      </c>
      <c r="V155" s="13">
        <v>0.213512004567979</v>
      </c>
      <c r="W155" s="13">
        <v>9.1353043026776496E-5</v>
      </c>
      <c r="X155" s="13">
        <v>2.5467729046466301E-2</v>
      </c>
      <c r="Y155" s="13">
        <v>2.5568217393795799E-2</v>
      </c>
      <c r="Z155" s="13">
        <v>0.15990064850961599</v>
      </c>
      <c r="AA155" s="13">
        <v>1.3352791658949299</v>
      </c>
      <c r="AB155" s="13">
        <v>0.18178</v>
      </c>
      <c r="AD155" s="22" t="s">
        <v>230</v>
      </c>
    </row>
    <row r="156" spans="1:30" x14ac:dyDescent="0.2">
      <c r="A156" s="5" t="s">
        <v>60</v>
      </c>
      <c r="B156" s="4">
        <v>0.25865041304237602</v>
      </c>
      <c r="C156" s="4">
        <v>0.26570339745038002</v>
      </c>
      <c r="D156" s="4">
        <v>0.27100674173455702</v>
      </c>
      <c r="E156" s="4">
        <v>0.24982982754753999</v>
      </c>
      <c r="F156" s="4">
        <v>0.26478020203734198</v>
      </c>
      <c r="G156" s="4">
        <v>0.27762744141699802</v>
      </c>
      <c r="H156" s="4">
        <v>0.27282508470762801</v>
      </c>
      <c r="I156" s="4">
        <v>0.27726614831931701</v>
      </c>
      <c r="J156" s="4">
        <v>0.26277113680370401</v>
      </c>
      <c r="K156" s="4">
        <v>0.27101191972060501</v>
      </c>
      <c r="L156" s="4">
        <v>0.17516470564258599</v>
      </c>
      <c r="M156" s="4">
        <v>0.17459709012595401</v>
      </c>
      <c r="N156" s="4">
        <v>0.17482353668177</v>
      </c>
      <c r="O156" s="4">
        <v>0.17498414932842901</v>
      </c>
      <c r="P156" s="4">
        <v>0.17420979527747199</v>
      </c>
      <c r="Q156" s="4">
        <v>0.17375381754939301</v>
      </c>
      <c r="R156" s="4">
        <v>0.17468249815484199</v>
      </c>
      <c r="S156" s="4">
        <v>0.17438997647533</v>
      </c>
      <c r="T156" s="4">
        <v>0.17471161433116</v>
      </c>
      <c r="U156" s="4">
        <v>0.17469831811855599</v>
      </c>
      <c r="V156" s="13">
        <v>0.26714723127804502</v>
      </c>
      <c r="W156" s="13">
        <v>7.4802558047385801E-5</v>
      </c>
      <c r="X156" s="13">
        <v>3.04858470953361E-2</v>
      </c>
      <c r="Y156" s="13">
        <v>3.05681299091883E-2</v>
      </c>
      <c r="Z156" s="13">
        <v>0.17483743852272701</v>
      </c>
      <c r="AA156" s="13">
        <v>1.5279749779868701</v>
      </c>
      <c r="AB156" s="13">
        <v>0.12651999999999999</v>
      </c>
      <c r="AD156" s="22" t="s">
        <v>231</v>
      </c>
    </row>
    <row r="157" spans="1:30" x14ac:dyDescent="0.2">
      <c r="A157" s="5" t="s">
        <v>61</v>
      </c>
      <c r="B157" s="4">
        <v>0.52292445527209896</v>
      </c>
      <c r="C157" s="4">
        <v>0.521122517664805</v>
      </c>
      <c r="D157" s="4">
        <v>0.51945215314158999</v>
      </c>
      <c r="E157" s="4">
        <v>0.51968490119467003</v>
      </c>
      <c r="F157" s="4">
        <v>0.51850787035243695</v>
      </c>
      <c r="G157" s="4">
        <v>0.52284310047596605</v>
      </c>
      <c r="H157" s="4">
        <v>0.519805873697604</v>
      </c>
      <c r="I157" s="4">
        <v>0.52091789231664198</v>
      </c>
      <c r="J157" s="4">
        <v>0.51830316109191499</v>
      </c>
      <c r="K157" s="4">
        <v>0.52015424261961796</v>
      </c>
      <c r="L157" s="4">
        <v>4.6053527956518403E-2</v>
      </c>
      <c r="M157" s="4">
        <v>4.6053089967178801E-2</v>
      </c>
      <c r="N157" s="4">
        <v>4.6056983677490303E-2</v>
      </c>
      <c r="O157" s="4">
        <v>4.60807227357437E-2</v>
      </c>
      <c r="P157" s="4">
        <v>4.6038567769475E-2</v>
      </c>
      <c r="Q157" s="4">
        <v>4.6033523807058697E-2</v>
      </c>
      <c r="R157" s="4">
        <v>4.6040968138691102E-2</v>
      </c>
      <c r="S157" s="4">
        <v>4.6069654798263499E-2</v>
      </c>
      <c r="T157" s="4">
        <v>4.6063935850781203E-2</v>
      </c>
      <c r="U157" s="4">
        <v>4.6071603048621401E-2</v>
      </c>
      <c r="V157" s="13">
        <v>0.52037161678273502</v>
      </c>
      <c r="W157" s="13">
        <v>2.5470948050114898E-6</v>
      </c>
      <c r="X157" s="13">
        <v>2.1211790956357302E-3</v>
      </c>
      <c r="Y157" s="13">
        <v>2.1239808999212501E-3</v>
      </c>
      <c r="Z157" s="13">
        <v>4.6086667268541402E-2</v>
      </c>
      <c r="AA157" s="13">
        <v>11.291153117030399</v>
      </c>
      <c r="AB157" s="13">
        <v>0</v>
      </c>
      <c r="AC157" s="24" t="s">
        <v>1</v>
      </c>
      <c r="AD157" s="22" t="s">
        <v>180</v>
      </c>
    </row>
    <row r="158" spans="1:30" x14ac:dyDescent="0.2">
      <c r="A158" s="5" t="s">
        <v>2</v>
      </c>
      <c r="B158" s="4">
        <v>0.169592967280842</v>
      </c>
      <c r="C158" s="4">
        <v>0.16983458547791699</v>
      </c>
      <c r="D158" s="4">
        <v>0.16994669470729001</v>
      </c>
      <c r="E158" s="4">
        <v>0.16941878044768399</v>
      </c>
      <c r="F158" s="4">
        <v>0.16953917072726599</v>
      </c>
      <c r="G158" s="4">
        <v>0.17031831412527401</v>
      </c>
      <c r="H158" s="4">
        <v>0.16978757800377101</v>
      </c>
      <c r="I158" s="4">
        <v>0.170076269810327</v>
      </c>
      <c r="J158" s="4">
        <v>0.169714128293007</v>
      </c>
      <c r="K158" s="4">
        <v>0.16957677351704101</v>
      </c>
      <c r="L158" s="4">
        <v>6.78708243960679E-3</v>
      </c>
      <c r="M158" s="4">
        <v>6.7818830921617E-3</v>
      </c>
      <c r="N158" s="4">
        <v>6.7829215791763101E-3</v>
      </c>
      <c r="O158" s="4">
        <v>6.7843657734126903E-3</v>
      </c>
      <c r="P158" s="4">
        <v>6.7793528851039699E-3</v>
      </c>
      <c r="Q158" s="4">
        <v>6.7784721568925604E-3</v>
      </c>
      <c r="R158" s="4">
        <v>6.7808162126285097E-3</v>
      </c>
      <c r="S158" s="4">
        <v>6.7800809164603798E-3</v>
      </c>
      <c r="T158" s="4">
        <v>6.7806832936869801E-3</v>
      </c>
      <c r="U158" s="4">
        <v>6.7801992901567803E-3</v>
      </c>
      <c r="V158" s="13">
        <v>0.169780526239042</v>
      </c>
      <c r="W158" s="13">
        <v>7.5275431273237601E-8</v>
      </c>
      <c r="X158" s="13">
        <v>4.5989911482373603E-5</v>
      </c>
      <c r="Y158" s="13">
        <v>4.6072714456774201E-5</v>
      </c>
      <c r="Z158" s="13">
        <v>6.7876884472384399E-3</v>
      </c>
      <c r="AA158" s="13">
        <v>25.0130110653675</v>
      </c>
      <c r="AB158" s="13">
        <v>0</v>
      </c>
      <c r="AC158" s="24" t="s">
        <v>1</v>
      </c>
      <c r="AD158" s="22" t="s">
        <v>199</v>
      </c>
    </row>
    <row r="159" spans="1:30" x14ac:dyDescent="0.2">
      <c r="A159" s="5" t="s">
        <v>62</v>
      </c>
      <c r="B159" s="4">
        <v>-0.28650176708729103</v>
      </c>
      <c r="C159" s="4">
        <v>-0.28760780578620199</v>
      </c>
      <c r="D159" s="4">
        <v>-0.282439827573368</v>
      </c>
      <c r="E159" s="4">
        <v>-0.28635098468522802</v>
      </c>
      <c r="F159" s="4">
        <v>-0.28354926443598799</v>
      </c>
      <c r="G159" s="4">
        <v>-0.28573131977560701</v>
      </c>
      <c r="H159" s="4">
        <v>-0.28272912803167999</v>
      </c>
      <c r="I159" s="4">
        <v>-0.28608863614769797</v>
      </c>
      <c r="J159" s="4">
        <v>-0.285293609514429</v>
      </c>
      <c r="K159" s="4">
        <v>-0.28697009561831599</v>
      </c>
      <c r="L159" s="4">
        <v>8.8420842501281002E-2</v>
      </c>
      <c r="M159" s="4">
        <v>8.84032452982563E-2</v>
      </c>
      <c r="N159" s="4">
        <v>8.8469020306059895E-2</v>
      </c>
      <c r="O159" s="4">
        <v>8.8454130393922206E-2</v>
      </c>
      <c r="P159" s="4">
        <v>8.8388689310221799E-2</v>
      </c>
      <c r="Q159" s="4">
        <v>8.8298768537790201E-2</v>
      </c>
      <c r="R159" s="4">
        <v>8.8467182611092904E-2</v>
      </c>
      <c r="S159" s="4">
        <v>8.84023824865387E-2</v>
      </c>
      <c r="T159" s="4">
        <v>8.8401374207298503E-2</v>
      </c>
      <c r="U159" s="4">
        <v>8.8418186340698104E-2</v>
      </c>
      <c r="V159" s="13">
        <v>-0.28532624386558098</v>
      </c>
      <c r="W159" s="13">
        <v>3.2577978911409599E-6</v>
      </c>
      <c r="X159" s="13">
        <v>7.8167515094786193E-3</v>
      </c>
      <c r="Y159" s="13">
        <v>7.8203350871588802E-3</v>
      </c>
      <c r="Z159" s="13">
        <v>8.8432658487455199E-2</v>
      </c>
      <c r="AA159" s="13">
        <v>-3.22648045129228</v>
      </c>
      <c r="AB159" s="13">
        <v>1.25E-3</v>
      </c>
      <c r="AC159" s="24" t="s">
        <v>108</v>
      </c>
      <c r="AD159" s="22" t="s">
        <v>232</v>
      </c>
    </row>
    <row r="160" spans="1:30" x14ac:dyDescent="0.2">
      <c r="A160" s="5" t="s">
        <v>63</v>
      </c>
      <c r="B160" s="4">
        <v>0.46882521123824999</v>
      </c>
      <c r="C160" s="4">
        <v>0.46660747747950798</v>
      </c>
      <c r="D160" s="4">
        <v>0.46401966156841801</v>
      </c>
      <c r="E160" s="4">
        <v>0.45956077655848299</v>
      </c>
      <c r="F160" s="4">
        <v>0.45643689959606298</v>
      </c>
      <c r="G160" s="4">
        <v>0.47165798744638199</v>
      </c>
      <c r="H160" s="4">
        <v>0.46310930916176901</v>
      </c>
      <c r="I160" s="4">
        <v>0.46753364286819998</v>
      </c>
      <c r="J160" s="4">
        <v>0.459691571059265</v>
      </c>
      <c r="K160" s="4">
        <v>0.46010506827172498</v>
      </c>
      <c r="L160" s="4">
        <v>7.2454733314917294E-2</v>
      </c>
      <c r="M160" s="4">
        <v>7.2407058814437902E-2</v>
      </c>
      <c r="N160" s="4">
        <v>7.2451707702303206E-2</v>
      </c>
      <c r="O160" s="4">
        <v>7.2496811460120505E-2</v>
      </c>
      <c r="P160" s="4">
        <v>7.2430990357406605E-2</v>
      </c>
      <c r="Q160" s="4">
        <v>7.2370307269611606E-2</v>
      </c>
      <c r="R160" s="4">
        <v>7.2370939977104601E-2</v>
      </c>
      <c r="S160" s="4">
        <v>7.23750298278939E-2</v>
      </c>
      <c r="T160" s="4">
        <v>7.2377160417899697E-2</v>
      </c>
      <c r="U160" s="4">
        <v>7.24214855983151E-2</v>
      </c>
      <c r="V160" s="13">
        <v>0.46375476052480602</v>
      </c>
      <c r="W160" s="13">
        <v>2.3560616031386901E-5</v>
      </c>
      <c r="X160" s="13">
        <v>5.2440240727393804E-3</v>
      </c>
      <c r="Y160" s="13">
        <v>5.2699407503739E-3</v>
      </c>
      <c r="Z160" s="13">
        <v>7.2594357565680695E-2</v>
      </c>
      <c r="AA160" s="13">
        <v>6.3883031144013902</v>
      </c>
      <c r="AB160" s="13">
        <v>0</v>
      </c>
      <c r="AC160" s="24" t="s">
        <v>1</v>
      </c>
      <c r="AD160" s="22" t="s">
        <v>233</v>
      </c>
    </row>
    <row r="161" spans="1:30" x14ac:dyDescent="0.2">
      <c r="A161" s="5" t="s">
        <v>64</v>
      </c>
      <c r="B161" s="4">
        <v>3.6745174405241499E-2</v>
      </c>
      <c r="C161" s="4">
        <v>3.3897722207399603E-2</v>
      </c>
      <c r="D161" s="4">
        <v>3.2628872673648598E-2</v>
      </c>
      <c r="E161" s="4">
        <v>2.93536901052701E-2</v>
      </c>
      <c r="F161" s="4">
        <v>2.8255529801239802E-2</v>
      </c>
      <c r="G161" s="4">
        <v>3.5210509643572897E-2</v>
      </c>
      <c r="H161" s="4">
        <v>3.3484934971975203E-2</v>
      </c>
      <c r="I161" s="4">
        <v>3.4757570079678897E-2</v>
      </c>
      <c r="J161" s="4">
        <v>3.12416128245286E-2</v>
      </c>
      <c r="K161" s="4">
        <v>3.1309276242507199E-2</v>
      </c>
      <c r="L161" s="4">
        <v>6.8193608644148695E-2</v>
      </c>
      <c r="M161" s="4">
        <v>6.8179213074896605E-2</v>
      </c>
      <c r="N161" s="4">
        <v>6.8206146369028303E-2</v>
      </c>
      <c r="O161" s="4">
        <v>6.8242331374323895E-2</v>
      </c>
      <c r="P161" s="4">
        <v>6.8207206057247102E-2</v>
      </c>
      <c r="Q161" s="4">
        <v>6.8111736329387607E-2</v>
      </c>
      <c r="R161" s="4">
        <v>6.8171617487522707E-2</v>
      </c>
      <c r="S161" s="4">
        <v>6.81374076138999E-2</v>
      </c>
      <c r="T161" s="4">
        <v>6.8170049261785007E-2</v>
      </c>
      <c r="U161" s="4">
        <v>6.8202532807951702E-2</v>
      </c>
      <c r="V161" s="13">
        <v>3.2688489295506197E-2</v>
      </c>
      <c r="W161" s="13">
        <v>7.1073550871394201E-6</v>
      </c>
      <c r="X161" s="13">
        <v>4.6488115978261402E-3</v>
      </c>
      <c r="Y161" s="13">
        <v>4.6566296884219902E-3</v>
      </c>
      <c r="Z161" s="13">
        <v>6.8239502404560295E-2</v>
      </c>
      <c r="AA161" s="13">
        <v>0.47902590352595698</v>
      </c>
      <c r="AB161" s="13">
        <v>0.63192000000000004</v>
      </c>
      <c r="AD161" s="22" t="s">
        <v>234</v>
      </c>
    </row>
    <row r="162" spans="1:30" x14ac:dyDescent="0.2">
      <c r="A162" s="5" t="s">
        <v>65</v>
      </c>
      <c r="B162" s="4">
        <v>-5.1452694647503898E-2</v>
      </c>
      <c r="C162" s="4">
        <v>-4.6929995595872097E-2</v>
      </c>
      <c r="D162" s="4">
        <v>-5.7115403386813098E-2</v>
      </c>
      <c r="E162" s="4">
        <v>-4.5895705179988297E-2</v>
      </c>
      <c r="F162" s="4">
        <v>-4.6453818671790999E-2</v>
      </c>
      <c r="G162" s="4">
        <v>-5.2138755600895502E-2</v>
      </c>
      <c r="H162" s="4">
        <v>-5.0899868872933497E-2</v>
      </c>
      <c r="I162" s="4">
        <v>-5.1343348922654901E-2</v>
      </c>
      <c r="J162" s="4">
        <v>-4.8135428048305597E-2</v>
      </c>
      <c r="K162" s="4">
        <v>-4.9975050233876599E-2</v>
      </c>
      <c r="L162" s="4">
        <v>9.07934949426219E-2</v>
      </c>
      <c r="M162" s="4">
        <v>9.1186549923466698E-2</v>
      </c>
      <c r="N162" s="4">
        <v>9.0930717351148799E-2</v>
      </c>
      <c r="O162" s="4">
        <v>8.9611325672296793E-2</v>
      </c>
      <c r="P162" s="4">
        <v>9.0924732951943393E-2</v>
      </c>
      <c r="Q162" s="4">
        <v>9.1542168653550096E-2</v>
      </c>
      <c r="R162" s="4">
        <v>9.0875281413598394E-2</v>
      </c>
      <c r="S162" s="4">
        <v>9.1583109803413804E-2</v>
      </c>
      <c r="T162" s="4">
        <v>9.1149749598717397E-2</v>
      </c>
      <c r="U162" s="4">
        <v>9.0965938815763203E-2</v>
      </c>
      <c r="V162" s="13">
        <v>-5.0034006916063398E-2</v>
      </c>
      <c r="W162" s="13">
        <v>1.1359907145193801E-5</v>
      </c>
      <c r="X162" s="13">
        <v>8.27331680115659E-3</v>
      </c>
      <c r="Y162" s="13">
        <v>8.2858126990162997E-3</v>
      </c>
      <c r="Z162" s="13">
        <v>9.1026439560252498E-2</v>
      </c>
      <c r="AA162" s="13">
        <v>-0.54966454974815104</v>
      </c>
      <c r="AB162" s="13">
        <v>0.58255000000000001</v>
      </c>
      <c r="AD162" s="22" t="s">
        <v>235</v>
      </c>
    </row>
    <row r="163" spans="1:30" x14ac:dyDescent="0.2">
      <c r="A163" s="5" t="s">
        <v>5</v>
      </c>
      <c r="B163" s="4">
        <v>2.6325748561480299E-2</v>
      </c>
      <c r="C163" s="4">
        <v>3.1919705834536599E-2</v>
      </c>
      <c r="D163" s="4">
        <v>4.0418738328056002E-2</v>
      </c>
      <c r="E163" s="4">
        <v>1.7170458909041099E-2</v>
      </c>
      <c r="F163" s="4">
        <v>3.4315155884262198E-2</v>
      </c>
      <c r="G163" s="4">
        <v>2.8136378160829201E-2</v>
      </c>
      <c r="H163" s="4">
        <v>3.16655936787082E-2</v>
      </c>
      <c r="I163" s="4">
        <v>3.3145742976428402E-2</v>
      </c>
      <c r="J163" s="4">
        <v>3.33379236277477E-2</v>
      </c>
      <c r="K163" s="4">
        <v>2.7160567557205199E-2</v>
      </c>
      <c r="L163" s="4">
        <v>0.115623458903802</v>
      </c>
      <c r="M163" s="4">
        <v>0.114884852566436</v>
      </c>
      <c r="N163" s="4">
        <v>0.116206738621584</v>
      </c>
      <c r="O163" s="4">
        <v>0.113370466915562</v>
      </c>
      <c r="P163" s="4">
        <v>0.113632835794458</v>
      </c>
      <c r="Q163" s="4">
        <v>0.11206734678729501</v>
      </c>
      <c r="R163" s="4">
        <v>0.116580097130244</v>
      </c>
      <c r="S163" s="4">
        <v>0.115201083185723</v>
      </c>
      <c r="T163" s="4">
        <v>0.114948277188107</v>
      </c>
      <c r="U163" s="4">
        <v>0.115570706811618</v>
      </c>
      <c r="V163" s="13">
        <v>3.03596013518295E-2</v>
      </c>
      <c r="W163" s="13">
        <v>3.81119071487154E-5</v>
      </c>
      <c r="X163" s="13">
        <v>1.3182759736995399E-2</v>
      </c>
      <c r="Y163" s="13">
        <v>1.3224682834858999E-2</v>
      </c>
      <c r="Z163" s="13">
        <v>0.114998621012858</v>
      </c>
      <c r="AA163" s="13">
        <v>0.26399969916539101</v>
      </c>
      <c r="AB163" s="13">
        <v>0.79178000000000004</v>
      </c>
      <c r="AD163" s="22" t="s">
        <v>236</v>
      </c>
    </row>
    <row r="164" spans="1:30" x14ac:dyDescent="0.2">
      <c r="A164" s="5" t="s">
        <v>66</v>
      </c>
      <c r="B164" s="4">
        <v>8.5183369154232497E-2</v>
      </c>
      <c r="C164" s="4">
        <v>6.7677416951317196E-2</v>
      </c>
      <c r="D164" s="4">
        <v>8.3555290382033298E-2</v>
      </c>
      <c r="E164" s="4">
        <v>6.3048916626251894E-2</v>
      </c>
      <c r="F164" s="4">
        <v>5.6693068847159502E-2</v>
      </c>
      <c r="G164" s="4">
        <v>3.0368010347905101E-2</v>
      </c>
      <c r="H164" s="4">
        <v>0.10018564765812001</v>
      </c>
      <c r="I164" s="4">
        <v>6.4209968922114002E-2</v>
      </c>
      <c r="J164" s="4">
        <v>6.7322744837941997E-2</v>
      </c>
      <c r="K164" s="4">
        <v>7.6788859036979296E-2</v>
      </c>
      <c r="L164" s="4">
        <v>9.7038849924736104E-2</v>
      </c>
      <c r="M164" s="4">
        <v>9.7332656523812996E-2</v>
      </c>
      <c r="N164" s="4">
        <v>9.7222090343821205E-2</v>
      </c>
      <c r="O164" s="4">
        <v>9.5601137211832193E-2</v>
      </c>
      <c r="P164" s="4">
        <v>9.6838128892370701E-2</v>
      </c>
      <c r="Q164" s="4">
        <v>9.74700039240219E-2</v>
      </c>
      <c r="R164" s="4">
        <v>9.7248970429613696E-2</v>
      </c>
      <c r="S164" s="4">
        <v>9.7646910359352898E-2</v>
      </c>
      <c r="T164" s="4">
        <v>9.7239107320198498E-2</v>
      </c>
      <c r="U164" s="4">
        <v>9.7199819497333306E-2</v>
      </c>
      <c r="V164" s="13">
        <v>6.9503329276405498E-2</v>
      </c>
      <c r="W164" s="13">
        <v>3.56805426373892E-4</v>
      </c>
      <c r="X164" s="13">
        <v>9.4255451835130594E-3</v>
      </c>
      <c r="Y164" s="13">
        <v>9.81803115252434E-3</v>
      </c>
      <c r="Z164" s="13">
        <v>9.9085978586903697E-2</v>
      </c>
      <c r="AA164" s="13">
        <v>0.70144464703900999</v>
      </c>
      <c r="AB164" s="13">
        <v>0.48303000000000001</v>
      </c>
      <c r="AD164" s="22" t="s">
        <v>237</v>
      </c>
    </row>
    <row r="165" spans="1:30" x14ac:dyDescent="0.2">
      <c r="A165" s="5" t="s">
        <v>67</v>
      </c>
      <c r="B165" s="4">
        <v>-6.9823634664467296E-2</v>
      </c>
      <c r="C165" s="4">
        <v>-7.2940789035662104E-2</v>
      </c>
      <c r="D165" s="4">
        <v>-6.7986381666483506E-2</v>
      </c>
      <c r="E165" s="4">
        <v>-7.0075910401534894E-2</v>
      </c>
      <c r="F165" s="4">
        <v>-7.91216671311466E-2</v>
      </c>
      <c r="G165" s="4">
        <v>-7.4221040254305995E-2</v>
      </c>
      <c r="H165" s="4">
        <v>-6.9841615114921499E-2</v>
      </c>
      <c r="I165" s="4">
        <v>-7.1975853421219094E-2</v>
      </c>
      <c r="J165" s="4">
        <v>-7.2954686322037096E-2</v>
      </c>
      <c r="K165" s="4">
        <v>-7.1205273203078706E-2</v>
      </c>
      <c r="L165" s="4">
        <v>8.0408922020350201E-2</v>
      </c>
      <c r="M165" s="4">
        <v>8.0871423781239501E-2</v>
      </c>
      <c r="N165" s="4">
        <v>8.0442357352315405E-2</v>
      </c>
      <c r="O165" s="4">
        <v>7.9452765141372395E-2</v>
      </c>
      <c r="P165" s="4">
        <v>8.0709895863153303E-2</v>
      </c>
      <c r="Q165" s="4">
        <v>8.1673892358283998E-2</v>
      </c>
      <c r="R165" s="4">
        <v>8.0224751618462598E-2</v>
      </c>
      <c r="S165" s="4">
        <v>8.1119615213035998E-2</v>
      </c>
      <c r="T165" s="4">
        <v>8.0727520453592494E-2</v>
      </c>
      <c r="U165" s="4">
        <v>8.0573175472438405E-2</v>
      </c>
      <c r="V165" s="13">
        <v>-7.2014685121485705E-2</v>
      </c>
      <c r="W165" s="13">
        <v>9.6982371142439492E-6</v>
      </c>
      <c r="X165" s="13">
        <v>6.4999580561933496E-3</v>
      </c>
      <c r="Y165" s="13">
        <v>6.5106261170190197E-3</v>
      </c>
      <c r="Z165" s="13">
        <v>8.0688450951911406E-2</v>
      </c>
      <c r="AA165" s="13">
        <v>-0.89250300720737397</v>
      </c>
      <c r="AB165" s="13">
        <v>0.37212000000000001</v>
      </c>
      <c r="AD165" s="22" t="s">
        <v>238</v>
      </c>
    </row>
    <row r="166" spans="1:30" x14ac:dyDescent="0.2">
      <c r="A166" s="5" t="s">
        <v>4</v>
      </c>
      <c r="B166" s="4">
        <v>0.109416021621234</v>
      </c>
      <c r="C166" s="4">
        <v>0.113680800744437</v>
      </c>
      <c r="D166" s="4">
        <v>0.11428899766023</v>
      </c>
      <c r="E166" s="4">
        <v>0.11077299226052099</v>
      </c>
      <c r="F166" s="4">
        <v>0.11758963113136101</v>
      </c>
      <c r="G166" s="4">
        <v>0.12076947571664701</v>
      </c>
      <c r="H166" s="4">
        <v>0.105870500129564</v>
      </c>
      <c r="I166" s="4">
        <v>0.11798547935775</v>
      </c>
      <c r="J166" s="4">
        <v>0.111543012746095</v>
      </c>
      <c r="K166" s="4">
        <v>0.106929067255792</v>
      </c>
      <c r="L166" s="4">
        <v>7.2821341247536794E-2</v>
      </c>
      <c r="M166" s="4">
        <v>7.3178748579478606E-2</v>
      </c>
      <c r="N166" s="4">
        <v>7.2718894894728894E-2</v>
      </c>
      <c r="O166" s="4">
        <v>7.1793952715497197E-2</v>
      </c>
      <c r="P166" s="4">
        <v>7.2754033763688206E-2</v>
      </c>
      <c r="Q166" s="4">
        <v>7.3260443303750505E-2</v>
      </c>
      <c r="R166" s="4">
        <v>7.2541529546549896E-2</v>
      </c>
      <c r="S166" s="4">
        <v>7.3358173618762498E-2</v>
      </c>
      <c r="T166" s="4">
        <v>7.3009729463670597E-2</v>
      </c>
      <c r="U166" s="4">
        <v>7.2997274211395999E-2</v>
      </c>
      <c r="V166" s="13">
        <v>0.112884597862363</v>
      </c>
      <c r="W166" s="13">
        <v>2.3987729831612001E-5</v>
      </c>
      <c r="X166" s="13">
        <v>5.3063446072209898E-3</v>
      </c>
      <c r="Y166" s="13">
        <v>5.3327311100357698E-3</v>
      </c>
      <c r="Z166" s="13">
        <v>7.3025551076563402E-2</v>
      </c>
      <c r="AA166" s="13">
        <v>1.5458232933293401</v>
      </c>
      <c r="AB166" s="13">
        <v>0.12214999999999999</v>
      </c>
      <c r="AD166" s="22" t="s">
        <v>239</v>
      </c>
    </row>
    <row r="167" spans="1:30" x14ac:dyDescent="0.2">
      <c r="A167" s="5" t="s">
        <v>3</v>
      </c>
      <c r="B167" s="4">
        <v>-2.6221580988378401E-3</v>
      </c>
      <c r="C167" s="4">
        <v>-1.31133139010073E-2</v>
      </c>
      <c r="D167" s="4">
        <v>-1.6134489466492199E-3</v>
      </c>
      <c r="E167" s="4">
        <v>-1.10743247876086E-2</v>
      </c>
      <c r="F167" s="4">
        <v>-1.9929751344139001E-2</v>
      </c>
      <c r="G167" s="4">
        <v>-2.68555616876048E-2</v>
      </c>
      <c r="H167" s="4">
        <v>-8.5340080007625398E-4</v>
      </c>
      <c r="I167" s="4">
        <v>-8.9699349731211294E-3</v>
      </c>
      <c r="J167" s="4">
        <v>-1.9556338188207401E-2</v>
      </c>
      <c r="K167" s="4">
        <v>-6.3054428523825904E-3</v>
      </c>
      <c r="L167" s="4">
        <v>0.10893611100089499</v>
      </c>
      <c r="M167" s="4">
        <v>0.109536039405772</v>
      </c>
      <c r="N167" s="4">
        <v>0.108935829375086</v>
      </c>
      <c r="O167" s="4">
        <v>0.107577198911356</v>
      </c>
      <c r="P167" s="4">
        <v>0.109117105644691</v>
      </c>
      <c r="Q167" s="4">
        <v>0.110255610529055</v>
      </c>
      <c r="R167" s="4">
        <v>0.108614467218053</v>
      </c>
      <c r="S167" s="4">
        <v>0.109841740849649</v>
      </c>
      <c r="T167" s="4">
        <v>0.109338138219856</v>
      </c>
      <c r="U167" s="4">
        <v>0.109129399939426</v>
      </c>
      <c r="V167" s="13">
        <v>-1.10893675579634E-2</v>
      </c>
      <c r="W167" s="13">
        <v>7.7350117183352997E-5</v>
      </c>
      <c r="X167" s="13">
        <v>1.1909429617582901E-2</v>
      </c>
      <c r="Y167" s="13">
        <v>1.1994514746484599E-2</v>
      </c>
      <c r="Z167" s="13">
        <v>0.109519471996922</v>
      </c>
      <c r="AA167" s="13">
        <v>-0.101254757311787</v>
      </c>
      <c r="AB167" s="13">
        <v>0.91935</v>
      </c>
      <c r="AD167" s="22" t="s">
        <v>240</v>
      </c>
    </row>
    <row r="168" spans="1:30" x14ac:dyDescent="0.2">
      <c r="A168" s="2" t="s">
        <v>20</v>
      </c>
      <c r="B168" s="4" t="s">
        <v>68</v>
      </c>
      <c r="C168" s="4" t="s">
        <v>69</v>
      </c>
      <c r="D168" s="4" t="s">
        <v>70</v>
      </c>
      <c r="E168" s="4" t="s">
        <v>71</v>
      </c>
      <c r="F168" s="4" t="s">
        <v>72</v>
      </c>
      <c r="G168" s="4" t="s">
        <v>73</v>
      </c>
      <c r="H168" s="4" t="s">
        <v>74</v>
      </c>
      <c r="I168" s="4" t="s">
        <v>75</v>
      </c>
      <c r="J168" s="4" t="s">
        <v>76</v>
      </c>
      <c r="K168" s="4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13" t="s">
        <v>89</v>
      </c>
      <c r="X168" s="31" t="s">
        <v>106</v>
      </c>
    </row>
    <row r="169" spans="1:30" x14ac:dyDescent="0.2">
      <c r="A169" s="5" t="s">
        <v>18</v>
      </c>
      <c r="B169" s="4">
        <v>0.109961247512206</v>
      </c>
      <c r="C169" s="4">
        <v>0.111982188227756</v>
      </c>
      <c r="D169" s="4">
        <v>0.111226156811341</v>
      </c>
      <c r="E169" s="4">
        <v>0.10688903174412399</v>
      </c>
      <c r="F169" s="4">
        <v>0.112296479518998</v>
      </c>
      <c r="G169" s="4">
        <v>0.11777415108721501</v>
      </c>
      <c r="H169" s="4">
        <v>0.111629187053611</v>
      </c>
      <c r="I169" s="4">
        <v>0.113317634996055</v>
      </c>
      <c r="J169" s="4">
        <v>0.11183495860663301</v>
      </c>
      <c r="K169" s="4">
        <v>0.110648119170591</v>
      </c>
      <c r="L169" s="4">
        <v>0.33160405231571899</v>
      </c>
      <c r="M169" s="4">
        <v>0.33463739813080601</v>
      </c>
      <c r="N169" s="4">
        <v>0.33350585723693299</v>
      </c>
      <c r="O169" s="4">
        <v>0.32693888074703498</v>
      </c>
      <c r="P169" s="4">
        <v>0.33510666886679302</v>
      </c>
      <c r="Q169" s="4">
        <v>0.343182387495651</v>
      </c>
      <c r="R169" s="4">
        <v>0.33410954349376298</v>
      </c>
      <c r="S169" s="4">
        <v>0.33662684829950101</v>
      </c>
      <c r="T169" s="4">
        <v>0.33441734196454798</v>
      </c>
      <c r="U169" s="4">
        <v>0.33263812044110502</v>
      </c>
      <c r="V169" s="13">
        <v>0.111755915472853</v>
      </c>
      <c r="W169" s="13">
        <v>0.33427670989918501</v>
      </c>
      <c r="X169" s="31" t="s">
        <v>247</v>
      </c>
    </row>
    <row r="170" spans="1:30" x14ac:dyDescent="0.2">
      <c r="A170" s="5" t="s">
        <v>54</v>
      </c>
      <c r="B170" s="4">
        <v>1.73439409668226E-2</v>
      </c>
      <c r="C170" s="4">
        <v>1.39201873429771E-2</v>
      </c>
      <c r="D170" s="4">
        <v>1.40219920030387E-2</v>
      </c>
      <c r="E170" s="4">
        <v>2.1394867395757598E-2</v>
      </c>
      <c r="F170" s="4">
        <v>1.15848288371194E-2</v>
      </c>
      <c r="G170" s="4">
        <v>6.2085844604020104E-3</v>
      </c>
      <c r="H170" s="4">
        <v>1.10545924373455E-2</v>
      </c>
      <c r="I170" s="4">
        <v>1.12248200070996E-2</v>
      </c>
      <c r="J170" s="4">
        <v>1.1797419640975301E-2</v>
      </c>
      <c r="K170" s="4">
        <v>1.56203339583229E-2</v>
      </c>
      <c r="L170" s="4">
        <v>0.13169639693940999</v>
      </c>
      <c r="M170" s="4">
        <v>0.117983843567571</v>
      </c>
      <c r="N170" s="4">
        <v>0.11841449236913</v>
      </c>
      <c r="O170" s="4">
        <v>0.14626984445113</v>
      </c>
      <c r="P170" s="4">
        <v>0.107632842743836</v>
      </c>
      <c r="Q170" s="4">
        <v>7.8794571262251395E-2</v>
      </c>
      <c r="R170" s="4">
        <v>0.10514082193584701</v>
      </c>
      <c r="S170" s="4">
        <v>0.105947251059665</v>
      </c>
      <c r="T170" s="4">
        <v>0.10861592719751199</v>
      </c>
      <c r="U170" s="4">
        <v>0.124981334439679</v>
      </c>
      <c r="V170" s="13">
        <v>1.34171567049861E-2</v>
      </c>
      <c r="W170" s="13">
        <v>0.114547732596603</v>
      </c>
      <c r="X170" s="31" t="s">
        <v>248</v>
      </c>
    </row>
    <row r="171" spans="1:30" x14ac:dyDescent="0.2">
      <c r="A171" s="5" t="s">
        <v>116</v>
      </c>
      <c r="B171" s="4">
        <v>2.0613327645360099E-2</v>
      </c>
      <c r="C171" s="4">
        <v>2.07443251371674E-2</v>
      </c>
      <c r="D171" s="4">
        <v>2.0164927645357902E-2</v>
      </c>
      <c r="E171" s="4">
        <v>2.10218281221017E-2</v>
      </c>
      <c r="F171" s="4">
        <v>2.1448066250889099E-2</v>
      </c>
      <c r="G171" s="4">
        <v>2.0776344935102799E-2</v>
      </c>
      <c r="H171" s="4">
        <v>2.0933563371627099E-2</v>
      </c>
      <c r="I171" s="4">
        <v>2.1270101677588599E-2</v>
      </c>
      <c r="J171" s="4">
        <v>2.11601116132492E-2</v>
      </c>
      <c r="K171" s="4">
        <v>2.0777865856557099E-2</v>
      </c>
      <c r="L171" s="4">
        <v>0.143573422489541</v>
      </c>
      <c r="M171" s="4">
        <v>0.14402890382547301</v>
      </c>
      <c r="N171" s="4">
        <v>0.142003266319328</v>
      </c>
      <c r="O171" s="4">
        <v>0.14498906207746101</v>
      </c>
      <c r="P171" s="4">
        <v>0.14645158329935901</v>
      </c>
      <c r="Q171" s="4">
        <v>0.14414001850666899</v>
      </c>
      <c r="R171" s="4">
        <v>0.144684357729601</v>
      </c>
      <c r="S171" s="4">
        <v>0.14584272925857</v>
      </c>
      <c r="T171" s="4">
        <v>0.14546515601081</v>
      </c>
      <c r="U171" s="4">
        <v>0.14414529425741601</v>
      </c>
      <c r="V171" s="13">
        <v>2.0891046225500101E-2</v>
      </c>
      <c r="W171" s="13">
        <v>0.144532379377423</v>
      </c>
      <c r="X171" s="31" t="s">
        <v>249</v>
      </c>
    </row>
    <row r="172" spans="1:30" x14ac:dyDescent="0.2">
      <c r="A172" s="12" t="s">
        <v>21</v>
      </c>
      <c r="B172" s="14">
        <v>15731.42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32"/>
      <c r="AD172" s="23"/>
    </row>
    <row r="175" spans="1:30" s="3" customFormat="1" ht="45" x14ac:dyDescent="0.2">
      <c r="A175" s="1" t="s">
        <v>244</v>
      </c>
      <c r="B175" s="15" t="s">
        <v>28</v>
      </c>
      <c r="C175" s="15" t="s">
        <v>29</v>
      </c>
      <c r="D175" s="15" t="s">
        <v>30</v>
      </c>
      <c r="E175" s="15" t="s">
        <v>31</v>
      </c>
      <c r="F175" s="15" t="s">
        <v>32</v>
      </c>
      <c r="G175" s="15" t="s">
        <v>33</v>
      </c>
      <c r="H175" s="15" t="s">
        <v>34</v>
      </c>
      <c r="I175" s="15" t="s">
        <v>35</v>
      </c>
      <c r="J175" s="15" t="s">
        <v>36</v>
      </c>
      <c r="K175" s="15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20" t="s">
        <v>105</v>
      </c>
      <c r="AD175" s="21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</row>
    <row r="177" spans="1:30" x14ac:dyDescent="0.2">
      <c r="A177" s="5" t="s">
        <v>27</v>
      </c>
      <c r="B177" s="4">
        <v>0.198460983258746</v>
      </c>
      <c r="C177" s="4">
        <v>0.19227681227014601</v>
      </c>
      <c r="D177" s="4">
        <v>0.208107685266539</v>
      </c>
      <c r="E177" s="4">
        <v>0.213759445518722</v>
      </c>
      <c r="F177" s="4">
        <v>0.202701311353084</v>
      </c>
      <c r="G177" s="4">
        <v>0.178653974308183</v>
      </c>
      <c r="H177" s="4">
        <v>0.194560523353105</v>
      </c>
      <c r="I177" s="4">
        <v>0.18483107741715399</v>
      </c>
      <c r="J177" s="4">
        <v>0.20605348057234199</v>
      </c>
      <c r="K177" s="4">
        <v>0.19677503427151899</v>
      </c>
      <c r="L177" s="4">
        <v>0.178874722124754</v>
      </c>
      <c r="M177" s="4">
        <v>0.17851608716291101</v>
      </c>
      <c r="N177" s="4">
        <v>0.17870268727986199</v>
      </c>
      <c r="O177" s="4">
        <v>0.178256398969663</v>
      </c>
      <c r="P177" s="4">
        <v>0.178209111917669</v>
      </c>
      <c r="Q177" s="4">
        <v>0.17849222972363299</v>
      </c>
      <c r="R177" s="4">
        <v>0.17851786332014299</v>
      </c>
      <c r="S177" s="4">
        <v>0.17846278583761099</v>
      </c>
      <c r="T177" s="4">
        <v>0.17862210232421699</v>
      </c>
      <c r="U177" s="4">
        <v>0.17840352674822699</v>
      </c>
      <c r="V177" s="13">
        <v>0.19761803275895401</v>
      </c>
      <c r="W177" s="13">
        <v>1.14446052066476E-4</v>
      </c>
      <c r="X177" s="13">
        <v>3.1864338469627697E-2</v>
      </c>
      <c r="Y177" s="13">
        <v>3.1990229126900797E-2</v>
      </c>
      <c r="Z177" s="13">
        <v>0.17885812569436399</v>
      </c>
      <c r="AA177" s="13">
        <v>1.10488708294219</v>
      </c>
      <c r="AB177" s="13">
        <v>0.26921</v>
      </c>
      <c r="AD177" s="22" t="s">
        <v>576</v>
      </c>
    </row>
    <row r="178" spans="1:30" x14ac:dyDescent="0.2">
      <c r="A178" s="5" t="s">
        <v>107</v>
      </c>
      <c r="B178" s="4">
        <v>8.4286858309831E-2</v>
      </c>
      <c r="C178" s="4">
        <v>9.2972096403269699E-2</v>
      </c>
      <c r="D178" s="4">
        <v>0.11148067785721601</v>
      </c>
      <c r="E178" s="4">
        <v>0.10813561055283601</v>
      </c>
      <c r="F178" s="4">
        <v>0.116622615029012</v>
      </c>
      <c r="G178" s="4">
        <v>8.8930555468883898E-2</v>
      </c>
      <c r="H178" s="4">
        <v>9.3483037140439901E-2</v>
      </c>
      <c r="I178" s="4">
        <v>9.3563447442333705E-2</v>
      </c>
      <c r="J178" s="4">
        <v>0.11242395344009</v>
      </c>
      <c r="K178" s="4">
        <v>0.106466034001394</v>
      </c>
      <c r="L178" s="4">
        <v>3.5385095925190103E-2</v>
      </c>
      <c r="M178" s="4">
        <v>3.3888077521537503E-2</v>
      </c>
      <c r="N178" s="4">
        <v>3.36469380807395E-2</v>
      </c>
      <c r="O178" s="4">
        <v>3.7193572307652099E-2</v>
      </c>
      <c r="P178" s="4">
        <v>3.2404075581922702E-2</v>
      </c>
      <c r="Q178" s="4">
        <v>3.0947065866803802E-2</v>
      </c>
      <c r="R178" s="4">
        <v>3.4378135938793901E-2</v>
      </c>
      <c r="S178" s="4">
        <v>3.2579759887245902E-2</v>
      </c>
      <c r="T178" s="4">
        <v>3.33577426227291E-2</v>
      </c>
      <c r="U178" s="4">
        <v>3.4062167540107401E-2</v>
      </c>
      <c r="V178" s="13">
        <v>0.10083648856453099</v>
      </c>
      <c r="W178" s="13">
        <v>1.2957771153803701E-4</v>
      </c>
      <c r="X178" s="13">
        <v>1.1439997310388899E-3</v>
      </c>
      <c r="Y178" s="13">
        <v>1.2865352137307301E-3</v>
      </c>
      <c r="Z178" s="13">
        <v>3.5868303747608903E-2</v>
      </c>
      <c r="AA178" s="13">
        <v>2.8112979435569998</v>
      </c>
      <c r="AB178" s="13">
        <v>4.9300000000000004E-3</v>
      </c>
      <c r="AC178" s="24" t="s">
        <v>108</v>
      </c>
      <c r="AD178" s="22" t="s">
        <v>577</v>
      </c>
    </row>
    <row r="179" spans="1:30" x14ac:dyDescent="0.2">
      <c r="A179" s="5" t="s">
        <v>55</v>
      </c>
      <c r="B179" s="4">
        <v>0.36372357356283103</v>
      </c>
      <c r="C179" s="4">
        <v>0.36220735903488499</v>
      </c>
      <c r="D179" s="4">
        <v>0.36148519683808999</v>
      </c>
      <c r="E179" s="4">
        <v>0.362115861494339</v>
      </c>
      <c r="F179" s="4">
        <v>0.36076197839424601</v>
      </c>
      <c r="G179" s="4">
        <v>0.36292137915402001</v>
      </c>
      <c r="H179" s="4">
        <v>0.36305558217874501</v>
      </c>
      <c r="I179" s="4">
        <v>0.36252539626481101</v>
      </c>
      <c r="J179" s="4">
        <v>0.36093553384078197</v>
      </c>
      <c r="K179" s="4">
        <v>0.36074641386927098</v>
      </c>
      <c r="L179" s="4">
        <v>4.59868755884279E-2</v>
      </c>
      <c r="M179" s="4">
        <v>4.59905995602755E-2</v>
      </c>
      <c r="N179" s="4">
        <v>4.5998134342152303E-2</v>
      </c>
      <c r="O179" s="4">
        <v>4.5985773286557799E-2</v>
      </c>
      <c r="P179" s="4">
        <v>4.5975678239717703E-2</v>
      </c>
      <c r="Q179" s="4">
        <v>4.5961655413147402E-2</v>
      </c>
      <c r="R179" s="4">
        <v>4.5986811319894898E-2</v>
      </c>
      <c r="S179" s="4">
        <v>4.59728031643113E-2</v>
      </c>
      <c r="T179" s="4">
        <v>4.5997153667522002E-2</v>
      </c>
      <c r="U179" s="4">
        <v>4.5973688156679897E-2</v>
      </c>
      <c r="V179" s="13">
        <v>0.36204782746320202</v>
      </c>
      <c r="W179" s="13">
        <v>1.0828637243411399E-6</v>
      </c>
      <c r="X179" s="13">
        <v>2.11442880343369E-3</v>
      </c>
      <c r="Y179" s="13">
        <v>2.1156199535304699E-3</v>
      </c>
      <c r="Z179" s="13">
        <v>4.5995868874611601E-2</v>
      </c>
      <c r="AA179" s="13">
        <v>7.87131184433483</v>
      </c>
      <c r="AB179" s="13">
        <v>0</v>
      </c>
      <c r="AC179" s="24" t="s">
        <v>1</v>
      </c>
      <c r="AD179" s="22" t="s">
        <v>578</v>
      </c>
    </row>
    <row r="180" spans="1:30" x14ac:dyDescent="0.2">
      <c r="A180" s="5" t="s">
        <v>56</v>
      </c>
      <c r="B180" s="4">
        <v>-0.26162344413489003</v>
      </c>
      <c r="C180" s="4">
        <v>-0.26070696288338302</v>
      </c>
      <c r="D180" s="4">
        <v>-0.26200994820217799</v>
      </c>
      <c r="E180" s="4">
        <v>-0.25876250020787001</v>
      </c>
      <c r="F180" s="4">
        <v>-0.25894098521784797</v>
      </c>
      <c r="G180" s="4">
        <v>-0.26151882615984401</v>
      </c>
      <c r="H180" s="4">
        <v>-0.261512448130784</v>
      </c>
      <c r="I180" s="4">
        <v>-0.262014564125847</v>
      </c>
      <c r="J180" s="4">
        <v>-0.26116414620050599</v>
      </c>
      <c r="K180" s="4">
        <v>-0.26059715598935901</v>
      </c>
      <c r="L180" s="4">
        <v>4.4953877553541403E-2</v>
      </c>
      <c r="M180" s="4">
        <v>4.4939104080598001E-2</v>
      </c>
      <c r="N180" s="4">
        <v>4.4950373096629803E-2</v>
      </c>
      <c r="O180" s="4">
        <v>4.4950855362261601E-2</v>
      </c>
      <c r="P180" s="4">
        <v>4.4933279584183798E-2</v>
      </c>
      <c r="Q180" s="4">
        <v>4.4916044801213098E-2</v>
      </c>
      <c r="R180" s="4">
        <v>4.4948441699189101E-2</v>
      </c>
      <c r="S180" s="4">
        <v>4.49341802036545E-2</v>
      </c>
      <c r="T180" s="4">
        <v>4.4938650578828503E-2</v>
      </c>
      <c r="U180" s="4">
        <v>4.49275934467189E-2</v>
      </c>
      <c r="V180" s="13">
        <v>-0.26088509812525101</v>
      </c>
      <c r="W180" s="13">
        <v>1.3732025339120499E-6</v>
      </c>
      <c r="X180" s="13">
        <v>2.0195354247285399E-3</v>
      </c>
      <c r="Y180" s="13">
        <v>2.0210459475158401E-3</v>
      </c>
      <c r="Z180" s="13">
        <v>4.4956044616000702E-2</v>
      </c>
      <c r="AA180" s="13">
        <v>-5.8031150283269604</v>
      </c>
      <c r="AB180" s="13">
        <v>0</v>
      </c>
      <c r="AC180" s="24" t="s">
        <v>1</v>
      </c>
      <c r="AD180" s="22" t="s">
        <v>250</v>
      </c>
    </row>
    <row r="181" spans="1:30" s="77" customFormat="1" x14ac:dyDescent="0.2">
      <c r="A181" s="73" t="s">
        <v>57</v>
      </c>
      <c r="B181" s="74">
        <v>7.3436398269133396E-2</v>
      </c>
      <c r="C181" s="74">
        <v>7.4342906058550304E-2</v>
      </c>
      <c r="D181" s="74">
        <v>7.2214363129406198E-2</v>
      </c>
      <c r="E181" s="74">
        <v>7.5071362624075502E-2</v>
      </c>
      <c r="F181" s="74">
        <v>7.2291851669747206E-2</v>
      </c>
      <c r="G181" s="74">
        <v>7.2692715541114797E-2</v>
      </c>
      <c r="H181" s="74">
        <v>7.3297997879512106E-2</v>
      </c>
      <c r="I181" s="74">
        <v>7.3611590730026905E-2</v>
      </c>
      <c r="J181" s="74">
        <v>7.3833744341530103E-2</v>
      </c>
      <c r="K181" s="74">
        <v>7.2969281773642702E-2</v>
      </c>
      <c r="L181" s="74">
        <v>5.1776185339617899E-2</v>
      </c>
      <c r="M181" s="74">
        <v>5.1681977416587303E-2</v>
      </c>
      <c r="N181" s="74">
        <v>5.0858473734109497E-2</v>
      </c>
      <c r="O181" s="74">
        <v>5.1299300266979202E-2</v>
      </c>
      <c r="P181" s="74">
        <v>5.15668532900289E-2</v>
      </c>
      <c r="Q181" s="74">
        <v>5.2033884882866199E-2</v>
      </c>
      <c r="R181" s="74">
        <v>5.2168481765022298E-2</v>
      </c>
      <c r="S181" s="74">
        <v>5.1844193682723597E-2</v>
      </c>
      <c r="T181" s="74">
        <v>5.19749741999345E-2</v>
      </c>
      <c r="U181" s="74">
        <v>5.1572513726288197E-2</v>
      </c>
      <c r="V181" s="13">
        <v>7.3376221201673905E-2</v>
      </c>
      <c r="W181" s="13">
        <v>8.0455573426466204E-7</v>
      </c>
      <c r="X181" s="13">
        <v>2.67071612741059E-3</v>
      </c>
      <c r="Y181" s="13">
        <v>2.6716011387182799E-3</v>
      </c>
      <c r="Z181" s="13">
        <v>5.1687533687711201E-2</v>
      </c>
      <c r="AA181" s="13">
        <v>1.4196115768456401</v>
      </c>
      <c r="AB181" s="13">
        <v>0.15572</v>
      </c>
      <c r="AC181" s="75"/>
      <c r="AD181" s="76" t="s">
        <v>579</v>
      </c>
    </row>
    <row r="182" spans="1:30" x14ac:dyDescent="0.2">
      <c r="A182" s="5" t="s">
        <v>58</v>
      </c>
      <c r="B182" s="4">
        <v>0.57942676539007698</v>
      </c>
      <c r="C182" s="4">
        <v>0.58629892760508395</v>
      </c>
      <c r="D182" s="4">
        <v>0.57686556147604795</v>
      </c>
      <c r="E182" s="4">
        <v>0.563410864168579</v>
      </c>
      <c r="F182" s="4">
        <v>0.58097965045421696</v>
      </c>
      <c r="G182" s="4">
        <v>0.60180468434522405</v>
      </c>
      <c r="H182" s="4">
        <v>0.583486993303312</v>
      </c>
      <c r="I182" s="4">
        <v>0.59598830285247195</v>
      </c>
      <c r="J182" s="4">
        <v>0.57595938595446405</v>
      </c>
      <c r="K182" s="4">
        <v>0.58521468687275102</v>
      </c>
      <c r="L182" s="4">
        <v>0.15922963683945399</v>
      </c>
      <c r="M182" s="4">
        <v>0.15883667607617899</v>
      </c>
      <c r="N182" s="4">
        <v>0.15887539342828</v>
      </c>
      <c r="O182" s="4">
        <v>0.15894770201595099</v>
      </c>
      <c r="P182" s="4">
        <v>0.15843314490649901</v>
      </c>
      <c r="Q182" s="4">
        <v>0.158568019419353</v>
      </c>
      <c r="R182" s="4">
        <v>0.15893534941089299</v>
      </c>
      <c r="S182" s="4">
        <v>0.15861469437234599</v>
      </c>
      <c r="T182" s="4">
        <v>0.15901732721303699</v>
      </c>
      <c r="U182" s="4">
        <v>0.15864850594003299</v>
      </c>
      <c r="V182" s="13">
        <v>0.58294358224222298</v>
      </c>
      <c r="W182" s="13">
        <v>1.14010100119046E-4</v>
      </c>
      <c r="X182" s="13">
        <v>2.52208733069814E-2</v>
      </c>
      <c r="Y182" s="13">
        <v>2.53462844171123E-2</v>
      </c>
      <c r="Z182" s="13">
        <v>0.15920516454283901</v>
      </c>
      <c r="AA182" s="13">
        <v>3.6615871345389999</v>
      </c>
      <c r="AB182" s="13">
        <v>2.5000000000000001E-4</v>
      </c>
      <c r="AC182" s="24" t="s">
        <v>1</v>
      </c>
      <c r="AD182" s="22" t="s">
        <v>580</v>
      </c>
    </row>
    <row r="183" spans="1:30" x14ac:dyDescent="0.2">
      <c r="A183" s="5" t="s">
        <v>59</v>
      </c>
      <c r="B183" s="4">
        <v>0.24308209796719901</v>
      </c>
      <c r="C183" s="4">
        <v>0.255403361611861</v>
      </c>
      <c r="D183" s="4">
        <v>0.249381086268463</v>
      </c>
      <c r="E183" s="4">
        <v>0.237049386881487</v>
      </c>
      <c r="F183" s="4">
        <v>0.25839997731127801</v>
      </c>
      <c r="G183" s="4">
        <v>0.26818306929411201</v>
      </c>
      <c r="H183" s="4">
        <v>0.25223893065828401</v>
      </c>
      <c r="I183" s="4">
        <v>0.26401715679802501</v>
      </c>
      <c r="J183" s="4">
        <v>0.25225600635168199</v>
      </c>
      <c r="K183" s="4">
        <v>0.25931922938332402</v>
      </c>
      <c r="L183" s="4">
        <v>0.155531190219341</v>
      </c>
      <c r="M183" s="4">
        <v>0.15517204028052001</v>
      </c>
      <c r="N183" s="4">
        <v>0.15520748476132601</v>
      </c>
      <c r="O183" s="4">
        <v>0.15528572514608399</v>
      </c>
      <c r="P183" s="4">
        <v>0.154814009354481</v>
      </c>
      <c r="Q183" s="4">
        <v>0.15487254039292001</v>
      </c>
      <c r="R183" s="4">
        <v>0.15528478316035099</v>
      </c>
      <c r="S183" s="4">
        <v>0.154984062778149</v>
      </c>
      <c r="T183" s="4">
        <v>0.155347697038594</v>
      </c>
      <c r="U183" s="4">
        <v>0.15502215673560599</v>
      </c>
      <c r="V183" s="13">
        <v>0.25393303025257202</v>
      </c>
      <c r="W183" s="13">
        <v>8.72313970950395E-5</v>
      </c>
      <c r="X183" s="13">
        <v>2.4072241388664501E-2</v>
      </c>
      <c r="Y183" s="13">
        <v>2.4168195925469E-2</v>
      </c>
      <c r="Z183" s="13">
        <v>0.155461236086264</v>
      </c>
      <c r="AA183" s="13">
        <v>1.6334170282273299</v>
      </c>
      <c r="AB183" s="13">
        <v>0.10238</v>
      </c>
      <c r="AD183" s="22" t="s">
        <v>581</v>
      </c>
    </row>
    <row r="184" spans="1:30" x14ac:dyDescent="0.2">
      <c r="A184" s="5" t="s">
        <v>60</v>
      </c>
      <c r="B184" s="4">
        <v>0.26868328342888298</v>
      </c>
      <c r="C184" s="4">
        <v>0.277432795463321</v>
      </c>
      <c r="D184" s="4">
        <v>0.27939582914980499</v>
      </c>
      <c r="E184" s="4">
        <v>0.26067847457506399</v>
      </c>
      <c r="F184" s="4">
        <v>0.27905820033477102</v>
      </c>
      <c r="G184" s="4">
        <v>0.28876025770510899</v>
      </c>
      <c r="H184" s="4">
        <v>0.28015094392182999</v>
      </c>
      <c r="I184" s="4">
        <v>0.28869927052567901</v>
      </c>
      <c r="J184" s="4">
        <v>0.27520408223146597</v>
      </c>
      <c r="K184" s="4">
        <v>0.28096002081279298</v>
      </c>
      <c r="L184" s="4">
        <v>0.17052281067848499</v>
      </c>
      <c r="M184" s="4">
        <v>0.17004916085331301</v>
      </c>
      <c r="N184" s="4">
        <v>0.170196907074423</v>
      </c>
      <c r="O184" s="4">
        <v>0.170337662098379</v>
      </c>
      <c r="P184" s="4">
        <v>0.16970391367809401</v>
      </c>
      <c r="Q184" s="4">
        <v>0.16965322357149901</v>
      </c>
      <c r="R184" s="4">
        <v>0.170239221609189</v>
      </c>
      <c r="S184" s="4">
        <v>0.16986823401706799</v>
      </c>
      <c r="T184" s="4">
        <v>0.170282384392621</v>
      </c>
      <c r="U184" s="4">
        <v>0.16995633005577299</v>
      </c>
      <c r="V184" s="13">
        <v>0.27790231581487201</v>
      </c>
      <c r="W184" s="13">
        <v>7.1288205717866094E-5</v>
      </c>
      <c r="X184" s="13">
        <v>2.8927614102395301E-2</v>
      </c>
      <c r="Y184" s="13">
        <v>2.9006031128685002E-2</v>
      </c>
      <c r="Z184" s="13">
        <v>0.170311570742228</v>
      </c>
      <c r="AA184" s="13">
        <v>1.6317289224904501</v>
      </c>
      <c r="AB184" s="13">
        <v>0.10274</v>
      </c>
      <c r="AD184" s="22" t="s">
        <v>582</v>
      </c>
    </row>
    <row r="185" spans="1:30" x14ac:dyDescent="0.2">
      <c r="A185" s="5" t="s">
        <v>61</v>
      </c>
      <c r="B185" s="4">
        <v>0.52313545640118497</v>
      </c>
      <c r="C185" s="4">
        <v>0.52137274700734004</v>
      </c>
      <c r="D185" s="4">
        <v>0.51873873578878005</v>
      </c>
      <c r="E185" s="4">
        <v>0.52031596052963103</v>
      </c>
      <c r="F185" s="4">
        <v>0.519083004973524</v>
      </c>
      <c r="G185" s="4">
        <v>0.52235977503555198</v>
      </c>
      <c r="H185" s="4">
        <v>0.520874508189198</v>
      </c>
      <c r="I185" s="4">
        <v>0.52080369534377902</v>
      </c>
      <c r="J185" s="4">
        <v>0.51826934052375495</v>
      </c>
      <c r="K185" s="4">
        <v>0.52042264368893498</v>
      </c>
      <c r="L185" s="4">
        <v>4.3366008912288E-2</v>
      </c>
      <c r="M185" s="4">
        <v>4.3366070511674001E-2</v>
      </c>
      <c r="N185" s="4">
        <v>4.3368698150562303E-2</v>
      </c>
      <c r="O185" s="4">
        <v>4.3383705230842701E-2</v>
      </c>
      <c r="P185" s="4">
        <v>4.3351181914633198E-2</v>
      </c>
      <c r="Q185" s="4">
        <v>4.3348063649693201E-2</v>
      </c>
      <c r="R185" s="4">
        <v>4.3365420821385503E-2</v>
      </c>
      <c r="S185" s="4">
        <v>4.3378530698546199E-2</v>
      </c>
      <c r="T185" s="4">
        <v>4.33793612517906E-2</v>
      </c>
      <c r="U185" s="4">
        <v>4.3380681425370701E-2</v>
      </c>
      <c r="V185" s="13">
        <v>0.52053758674816797</v>
      </c>
      <c r="W185" s="13">
        <v>2.3900070360797902E-6</v>
      </c>
      <c r="X185" s="13">
        <v>1.88085054071322E-3</v>
      </c>
      <c r="Y185" s="13">
        <v>1.88347954845291E-3</v>
      </c>
      <c r="Z185" s="13">
        <v>4.3399073128961102E-2</v>
      </c>
      <c r="AA185" s="13">
        <v>11.994209765756599</v>
      </c>
      <c r="AB185" s="13">
        <v>0</v>
      </c>
      <c r="AC185" s="24" t="s">
        <v>1</v>
      </c>
      <c r="AD185" s="22" t="s">
        <v>544</v>
      </c>
    </row>
    <row r="186" spans="1:30" x14ac:dyDescent="0.2">
      <c r="A186" s="5" t="s">
        <v>2</v>
      </c>
      <c r="B186" s="4">
        <v>0.16777611131630901</v>
      </c>
      <c r="C186" s="4">
        <v>0.167787571694445</v>
      </c>
      <c r="D186" s="4">
        <v>0.16777425350323399</v>
      </c>
      <c r="E186" s="4">
        <v>0.16742255101963399</v>
      </c>
      <c r="F186" s="4">
        <v>0.167535768894335</v>
      </c>
      <c r="G186" s="4">
        <v>0.16813733853292301</v>
      </c>
      <c r="H186" s="4">
        <v>0.16789582223858601</v>
      </c>
      <c r="I186" s="4">
        <v>0.16800200011688099</v>
      </c>
      <c r="J186" s="4">
        <v>0.16768070103171601</v>
      </c>
      <c r="K186" s="4">
        <v>0.16758850140704901</v>
      </c>
      <c r="L186" s="4">
        <v>6.3912166198880696E-3</v>
      </c>
      <c r="M186" s="4">
        <v>6.3855855347661203E-3</v>
      </c>
      <c r="N186" s="4">
        <v>6.3859063993711796E-3</v>
      </c>
      <c r="O186" s="4">
        <v>6.3866141392081898E-3</v>
      </c>
      <c r="P186" s="4">
        <v>6.3832437161083404E-3</v>
      </c>
      <c r="Q186" s="4">
        <v>6.3829323633773898E-3</v>
      </c>
      <c r="R186" s="4">
        <v>6.3872384171772901E-3</v>
      </c>
      <c r="S186" s="4">
        <v>6.3842813547598199E-3</v>
      </c>
      <c r="T186" s="4">
        <v>6.3843121198517202E-3</v>
      </c>
      <c r="U186" s="4">
        <v>6.3841642559737E-3</v>
      </c>
      <c r="V186" s="13">
        <v>0.16776006197551099</v>
      </c>
      <c r="W186" s="13">
        <v>4.6718944348788102E-8</v>
      </c>
      <c r="X186" s="13">
        <v>4.0775247660903601E-5</v>
      </c>
      <c r="Y186" s="13">
        <v>4.0826638499687298E-5</v>
      </c>
      <c r="Z186" s="13">
        <v>6.3895726382667602E-3</v>
      </c>
      <c r="AA186" s="13">
        <v>26.2552867731413</v>
      </c>
      <c r="AB186" s="13">
        <v>0</v>
      </c>
      <c r="AC186" s="24" t="s">
        <v>1</v>
      </c>
      <c r="AD186" s="22" t="s">
        <v>252</v>
      </c>
    </row>
    <row r="187" spans="1:30" x14ac:dyDescent="0.2">
      <c r="A187" s="5" t="s">
        <v>62</v>
      </c>
      <c r="B187" s="4">
        <v>-0.31930055922331901</v>
      </c>
      <c r="C187" s="4">
        <v>-0.31933791446188298</v>
      </c>
      <c r="D187" s="4">
        <v>-0.31433562299587697</v>
      </c>
      <c r="E187" s="4">
        <v>-0.31789389840301402</v>
      </c>
      <c r="F187" s="4">
        <v>-0.31531522830735698</v>
      </c>
      <c r="G187" s="4">
        <v>-0.31672497402458</v>
      </c>
      <c r="H187" s="4">
        <v>-0.31665757894379798</v>
      </c>
      <c r="I187" s="4">
        <v>-0.31781229018687601</v>
      </c>
      <c r="J187" s="4">
        <v>-0.31733667460109699</v>
      </c>
      <c r="K187" s="4">
        <v>-0.31815568400328198</v>
      </c>
      <c r="L187" s="4">
        <v>8.3810593023892002E-2</v>
      </c>
      <c r="M187" s="4">
        <v>8.3784641744124894E-2</v>
      </c>
      <c r="N187" s="4">
        <v>8.3825777153517703E-2</v>
      </c>
      <c r="O187" s="4">
        <v>8.3819990612474707E-2</v>
      </c>
      <c r="P187" s="4">
        <v>8.3765030179074898E-2</v>
      </c>
      <c r="Q187" s="4">
        <v>8.3716929139760393E-2</v>
      </c>
      <c r="R187" s="4">
        <v>8.3859260394234206E-2</v>
      </c>
      <c r="S187" s="4">
        <v>8.3780967509690094E-2</v>
      </c>
      <c r="T187" s="4">
        <v>8.3802798119003805E-2</v>
      </c>
      <c r="U187" s="4">
        <v>8.3783863442499495E-2</v>
      </c>
      <c r="V187" s="13">
        <v>-0.31728704251510798</v>
      </c>
      <c r="W187" s="13">
        <v>2.5525066294071699E-6</v>
      </c>
      <c r="X187" s="13">
        <v>7.0216008759021002E-3</v>
      </c>
      <c r="Y187" s="13">
        <v>7.0244086331944502E-3</v>
      </c>
      <c r="Z187" s="13">
        <v>8.3811745198357795E-2</v>
      </c>
      <c r="AA187" s="13">
        <v>-3.7857109616818398</v>
      </c>
      <c r="AB187" s="13">
        <v>1.4999999999999999E-4</v>
      </c>
      <c r="AC187" s="24" t="s">
        <v>1</v>
      </c>
      <c r="AD187" s="22" t="s">
        <v>546</v>
      </c>
    </row>
    <row r="188" spans="1:30" x14ac:dyDescent="0.2">
      <c r="A188" s="5" t="s">
        <v>63</v>
      </c>
      <c r="B188" s="4">
        <v>0.40339648631453501</v>
      </c>
      <c r="C188" s="4">
        <v>0.40128972484150899</v>
      </c>
      <c r="D188" s="4">
        <v>0.39650751357984398</v>
      </c>
      <c r="E188" s="4">
        <v>0.394178874735994</v>
      </c>
      <c r="F188" s="4">
        <v>0.39223030172997603</v>
      </c>
      <c r="G188" s="4">
        <v>0.40446762039593398</v>
      </c>
      <c r="H188" s="4">
        <v>0.39954509530841797</v>
      </c>
      <c r="I188" s="4">
        <v>0.401337017512302</v>
      </c>
      <c r="J188" s="4">
        <v>0.39390325890481998</v>
      </c>
      <c r="K188" s="4">
        <v>0.39459492318846101</v>
      </c>
      <c r="L188" s="4">
        <v>6.8419899045592605E-2</v>
      </c>
      <c r="M188" s="4">
        <v>6.8373185291411398E-2</v>
      </c>
      <c r="N188" s="4">
        <v>6.8403748705531994E-2</v>
      </c>
      <c r="O188" s="4">
        <v>6.8449893440638801E-2</v>
      </c>
      <c r="P188" s="4">
        <v>6.8403487877654406E-2</v>
      </c>
      <c r="Q188" s="4">
        <v>6.8346413345196103E-2</v>
      </c>
      <c r="R188" s="4">
        <v>6.8354327294863695E-2</v>
      </c>
      <c r="S188" s="4">
        <v>6.8354846398084396E-2</v>
      </c>
      <c r="T188" s="4">
        <v>6.8359445432139204E-2</v>
      </c>
      <c r="U188" s="4">
        <v>6.8380451255996996E-2</v>
      </c>
      <c r="V188" s="13">
        <v>0.39814508165117901</v>
      </c>
      <c r="W188" s="13">
        <v>1.9286972668248501E-5</v>
      </c>
      <c r="X188" s="13">
        <v>4.6764504152090403E-3</v>
      </c>
      <c r="Y188" s="13">
        <v>4.6976660851441197E-3</v>
      </c>
      <c r="Z188" s="13">
        <v>6.8539522066790898E-2</v>
      </c>
      <c r="AA188" s="13">
        <v>5.8089853801897204</v>
      </c>
      <c r="AB188" s="13">
        <v>0</v>
      </c>
      <c r="AC188" s="24" t="s">
        <v>1</v>
      </c>
      <c r="AD188" s="22" t="s">
        <v>583</v>
      </c>
    </row>
    <row r="189" spans="1:30" x14ac:dyDescent="0.2">
      <c r="A189" s="5" t="s">
        <v>64</v>
      </c>
      <c r="B189" s="4">
        <v>-2.7606758277991202E-2</v>
      </c>
      <c r="C189" s="4">
        <v>-2.9417912477195999E-2</v>
      </c>
      <c r="D189" s="4">
        <v>-3.26712127243345E-2</v>
      </c>
      <c r="E189" s="4">
        <v>-3.4246069490784299E-2</v>
      </c>
      <c r="F189" s="4">
        <v>-3.4188264563017802E-2</v>
      </c>
      <c r="G189" s="4">
        <v>-2.8459724598465901E-2</v>
      </c>
      <c r="H189" s="4">
        <v>-2.9346561754995001E-2</v>
      </c>
      <c r="I189" s="4">
        <v>-2.87805427009683E-2</v>
      </c>
      <c r="J189" s="4">
        <v>-3.2082735623223002E-2</v>
      </c>
      <c r="K189" s="4">
        <v>-3.2259426090597398E-2</v>
      </c>
      <c r="L189" s="4">
        <v>6.4474426947744606E-2</v>
      </c>
      <c r="M189" s="4">
        <v>6.4449158385414401E-2</v>
      </c>
      <c r="N189" s="4">
        <v>6.4475752582083198E-2</v>
      </c>
      <c r="O189" s="4">
        <v>6.4502046885961298E-2</v>
      </c>
      <c r="P189" s="4">
        <v>6.4472473134262201E-2</v>
      </c>
      <c r="Q189" s="4">
        <v>6.4408284525538095E-2</v>
      </c>
      <c r="R189" s="4">
        <v>6.4461899165342396E-2</v>
      </c>
      <c r="S189" s="4">
        <v>6.4415902055697499E-2</v>
      </c>
      <c r="T189" s="4">
        <v>6.4457350698903501E-2</v>
      </c>
      <c r="U189" s="4">
        <v>6.4465274420139301E-2</v>
      </c>
      <c r="V189" s="13">
        <v>-3.09059208301573E-2</v>
      </c>
      <c r="W189" s="13">
        <v>6.0327610888853404E-6</v>
      </c>
      <c r="X189" s="13">
        <v>4.1548675924741197E-3</v>
      </c>
      <c r="Y189" s="13">
        <v>4.1615036296718897E-3</v>
      </c>
      <c r="Z189" s="13">
        <v>6.4509717327484006E-2</v>
      </c>
      <c r="AA189" s="13">
        <v>-0.47908938545278801</v>
      </c>
      <c r="AB189" s="13">
        <v>0.63188</v>
      </c>
      <c r="AD189" s="22" t="s">
        <v>584</v>
      </c>
    </row>
    <row r="190" spans="1:30" x14ac:dyDescent="0.2">
      <c r="A190" s="2" t="s">
        <v>20</v>
      </c>
      <c r="B190" s="4" t="s">
        <v>68</v>
      </c>
      <c r="C190" s="4" t="s">
        <v>69</v>
      </c>
      <c r="D190" s="4" t="s">
        <v>70</v>
      </c>
      <c r="E190" s="4" t="s">
        <v>71</v>
      </c>
      <c r="F190" s="4" t="s">
        <v>72</v>
      </c>
      <c r="G190" s="4" t="s">
        <v>73</v>
      </c>
      <c r="H190" s="4" t="s">
        <v>74</v>
      </c>
      <c r="I190" s="4" t="s">
        <v>75</v>
      </c>
      <c r="J190" s="4" t="s">
        <v>76</v>
      </c>
      <c r="K190" s="4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13" t="s">
        <v>89</v>
      </c>
      <c r="X190" s="31" t="s">
        <v>106</v>
      </c>
    </row>
    <row r="191" spans="1:30" x14ac:dyDescent="0.2">
      <c r="A191" s="5" t="s">
        <v>18</v>
      </c>
      <c r="B191" s="4">
        <v>0.118098782030814</v>
      </c>
      <c r="C191" s="4">
        <v>0.118905205126384</v>
      </c>
      <c r="D191" s="4">
        <v>0.119957783583933</v>
      </c>
      <c r="E191" s="4">
        <v>0.113641032611767</v>
      </c>
      <c r="F191" s="4">
        <v>0.119931751698484</v>
      </c>
      <c r="G191" s="4">
        <v>0.121394975448106</v>
      </c>
      <c r="H191" s="4">
        <v>0.118236066965775</v>
      </c>
      <c r="I191" s="4">
        <v>0.120626101541015</v>
      </c>
      <c r="J191" s="4">
        <v>0.118091026966315</v>
      </c>
      <c r="K191" s="4">
        <v>0.118901421993204</v>
      </c>
      <c r="L191" s="4">
        <v>0.34365503347225201</v>
      </c>
      <c r="M191" s="4">
        <v>0.34482634053445399</v>
      </c>
      <c r="N191" s="4">
        <v>0.34634922200566998</v>
      </c>
      <c r="O191" s="4">
        <v>0.33710685637015397</v>
      </c>
      <c r="P191" s="4">
        <v>0.346311639565412</v>
      </c>
      <c r="Q191" s="4">
        <v>0.34841781735167698</v>
      </c>
      <c r="R191" s="4">
        <v>0.343854717818115</v>
      </c>
      <c r="S191" s="4">
        <v>0.34731268554576999</v>
      </c>
      <c r="T191" s="4">
        <v>0.34364375007602699</v>
      </c>
      <c r="U191" s="4">
        <v>0.34482085492789399</v>
      </c>
      <c r="V191" s="13">
        <v>0.11877841479658</v>
      </c>
      <c r="W191" s="13">
        <v>0.34462989176674202</v>
      </c>
      <c r="X191" s="31" t="s">
        <v>162</v>
      </c>
    </row>
    <row r="192" spans="1:30" x14ac:dyDescent="0.2">
      <c r="A192" s="5" t="s">
        <v>54</v>
      </c>
      <c r="B192" s="4">
        <v>1.78933384414309E-2</v>
      </c>
      <c r="C192" s="4">
        <v>1.45533850707169E-2</v>
      </c>
      <c r="D192" s="4">
        <v>1.3781149170075901E-2</v>
      </c>
      <c r="E192" s="4">
        <v>2.1927495991870799E-2</v>
      </c>
      <c r="F192" s="4">
        <v>1.1453338064250401E-2</v>
      </c>
      <c r="G192" s="4">
        <v>8.5037621622247803E-3</v>
      </c>
      <c r="H192" s="4">
        <v>1.53981976056179E-2</v>
      </c>
      <c r="I192" s="4">
        <v>1.16610025224404E-2</v>
      </c>
      <c r="J192" s="4">
        <v>1.3336988232216299E-2</v>
      </c>
      <c r="K192" s="4">
        <v>1.49723561288665E-2</v>
      </c>
      <c r="L192" s="4">
        <v>0.133765983872698</v>
      </c>
      <c r="M192" s="4">
        <v>0.120637411571688</v>
      </c>
      <c r="N192" s="4">
        <v>0.11739313936545</v>
      </c>
      <c r="O192" s="4">
        <v>0.148079357075424</v>
      </c>
      <c r="P192" s="4">
        <v>0.107020269408418</v>
      </c>
      <c r="Q192" s="4">
        <v>9.2215845505123406E-2</v>
      </c>
      <c r="R192" s="4">
        <v>0.124089474193494</v>
      </c>
      <c r="S192" s="4">
        <v>0.10798612189740101</v>
      </c>
      <c r="T192" s="4">
        <v>0.115485878929921</v>
      </c>
      <c r="U192" s="4">
        <v>0.122361579463762</v>
      </c>
      <c r="V192" s="13">
        <v>1.43481013389711E-2</v>
      </c>
      <c r="W192" s="13">
        <v>0.118903506128338</v>
      </c>
      <c r="X192" s="31" t="s">
        <v>562</v>
      </c>
    </row>
    <row r="193" spans="1:30" x14ac:dyDescent="0.2">
      <c r="A193" s="5" t="s">
        <v>116</v>
      </c>
      <c r="B193" s="4">
        <v>1.3376936647100501E-2</v>
      </c>
      <c r="C193" s="4">
        <v>1.3088873201192799E-2</v>
      </c>
      <c r="D193" s="4">
        <v>1.03505397220178E-2</v>
      </c>
      <c r="E193" s="4">
        <v>1.18931516755821E-2</v>
      </c>
      <c r="F193" s="4">
        <v>1.25868405604055E-2</v>
      </c>
      <c r="G193" s="4">
        <v>1.4043519950654001E-2</v>
      </c>
      <c r="H193" s="4">
        <v>1.4627714429387199E-2</v>
      </c>
      <c r="I193" s="4">
        <v>1.3539579575513201E-2</v>
      </c>
      <c r="J193" s="4">
        <v>1.39545854025151E-2</v>
      </c>
      <c r="K193" s="4">
        <v>1.27071502044977E-2</v>
      </c>
      <c r="L193" s="4">
        <v>0.11565870761469101</v>
      </c>
      <c r="M193" s="4">
        <v>0.114406613450416</v>
      </c>
      <c r="N193" s="4">
        <v>0.10173760230130199</v>
      </c>
      <c r="O193" s="4">
        <v>0.10905572738550701</v>
      </c>
      <c r="P193" s="4">
        <v>0.112191089487559</v>
      </c>
      <c r="Q193" s="4">
        <v>0.11850535832043201</v>
      </c>
      <c r="R193" s="4">
        <v>0.12094508848807101</v>
      </c>
      <c r="S193" s="4">
        <v>0.116359699103741</v>
      </c>
      <c r="T193" s="4">
        <v>0.118129528072007</v>
      </c>
      <c r="U193" s="4">
        <v>0.112725996134422</v>
      </c>
      <c r="V193" s="13">
        <v>1.30168891368866E-2</v>
      </c>
      <c r="W193" s="13">
        <v>0.113971541035815</v>
      </c>
      <c r="X193" s="31" t="s">
        <v>254</v>
      </c>
    </row>
    <row r="194" spans="1:30" x14ac:dyDescent="0.2">
      <c r="A194" s="12" t="s">
        <v>21</v>
      </c>
      <c r="B194" s="14">
        <v>17723.189999999999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32"/>
      <c r="AD194" s="23"/>
    </row>
    <row r="197" spans="1:30" s="3" customFormat="1" ht="30" x14ac:dyDescent="0.2">
      <c r="A197" s="1" t="s">
        <v>241</v>
      </c>
      <c r="B197" s="15" t="s">
        <v>28</v>
      </c>
      <c r="C197" s="15" t="s">
        <v>29</v>
      </c>
      <c r="D197" s="15" t="s">
        <v>30</v>
      </c>
      <c r="E197" s="15" t="s">
        <v>31</v>
      </c>
      <c r="F197" s="15" t="s">
        <v>32</v>
      </c>
      <c r="G197" s="15" t="s">
        <v>33</v>
      </c>
      <c r="H197" s="15" t="s">
        <v>34</v>
      </c>
      <c r="I197" s="15" t="s">
        <v>35</v>
      </c>
      <c r="J197" s="15" t="s">
        <v>36</v>
      </c>
      <c r="K197" s="15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20" t="s">
        <v>105</v>
      </c>
      <c r="AD197" s="21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</row>
    <row r="199" spans="1:30" x14ac:dyDescent="0.2">
      <c r="A199" s="5" t="s">
        <v>27</v>
      </c>
      <c r="B199" s="4">
        <v>0.203661881338976</v>
      </c>
      <c r="C199" s="4">
        <v>0.203234634722264</v>
      </c>
      <c r="D199" s="4">
        <v>0.19669981819007801</v>
      </c>
      <c r="E199" s="4">
        <v>0.21781155470674601</v>
      </c>
      <c r="F199" s="4">
        <v>0.21387818898914801</v>
      </c>
      <c r="G199" s="4">
        <v>0.19348956901772399</v>
      </c>
      <c r="H199" s="4">
        <v>0.203738470581287</v>
      </c>
      <c r="I199" s="4">
        <v>0.193819125059049</v>
      </c>
      <c r="J199" s="4">
        <v>0.21475545698832599</v>
      </c>
      <c r="K199" s="4">
        <v>0.20264097214999499</v>
      </c>
      <c r="L199" s="4">
        <v>0.19079152221509599</v>
      </c>
      <c r="M199" s="4">
        <v>0.190433490357624</v>
      </c>
      <c r="N199" s="4">
        <v>0.19061902152820501</v>
      </c>
      <c r="O199" s="4">
        <v>0.19007251137936099</v>
      </c>
      <c r="P199" s="4">
        <v>0.190092675832263</v>
      </c>
      <c r="Q199" s="4">
        <v>0.19035274363010399</v>
      </c>
      <c r="R199" s="4">
        <v>0.19063477591636399</v>
      </c>
      <c r="S199" s="4">
        <v>0.190388098487737</v>
      </c>
      <c r="T199" s="4">
        <v>0.190277332881683</v>
      </c>
      <c r="U199" s="4">
        <v>0.19054818892331099</v>
      </c>
      <c r="V199" s="13">
        <v>0.20437296717435899</v>
      </c>
      <c r="W199" s="13">
        <v>7.4739329116069606E-5</v>
      </c>
      <c r="X199" s="13">
        <v>3.6260220410692601E-2</v>
      </c>
      <c r="Y199" s="13">
        <v>3.6342433672720303E-2</v>
      </c>
      <c r="Z199" s="13">
        <v>0.19063691581831699</v>
      </c>
      <c r="AA199" s="13">
        <v>1.0720534703212099</v>
      </c>
      <c r="AB199" s="13">
        <v>0.28370000000000001</v>
      </c>
      <c r="AD199" s="22" t="s">
        <v>255</v>
      </c>
    </row>
    <row r="200" spans="1:30" x14ac:dyDescent="0.2">
      <c r="A200" s="5" t="s">
        <v>107</v>
      </c>
      <c r="B200" s="4">
        <v>7.9686906049050807E-2</v>
      </c>
      <c r="C200" s="4">
        <v>8.8533926452682293E-2</v>
      </c>
      <c r="D200" s="4">
        <v>9.8397086496139402E-2</v>
      </c>
      <c r="E200" s="4">
        <v>0.102656286903846</v>
      </c>
      <c r="F200" s="4">
        <v>0.11850854102648301</v>
      </c>
      <c r="G200" s="4">
        <v>8.4569272610232796E-2</v>
      </c>
      <c r="H200" s="4">
        <v>9.5726322607417202E-2</v>
      </c>
      <c r="I200" s="4">
        <v>8.9401068897941E-2</v>
      </c>
      <c r="J200" s="4">
        <v>0.107450261654461</v>
      </c>
      <c r="K200" s="4">
        <v>0.10337819635309101</v>
      </c>
      <c r="L200" s="4">
        <v>3.5519792958997203E-2</v>
      </c>
      <c r="M200" s="4">
        <v>3.3449861606907702E-2</v>
      </c>
      <c r="N200" s="4">
        <v>3.4868380499357997E-2</v>
      </c>
      <c r="O200" s="4">
        <v>3.7122743191201797E-2</v>
      </c>
      <c r="P200" s="4">
        <v>3.2746183814363998E-2</v>
      </c>
      <c r="Q200" s="4">
        <v>3.1099211485191999E-2</v>
      </c>
      <c r="R200" s="4">
        <v>3.2516894241960498E-2</v>
      </c>
      <c r="S200" s="4">
        <v>3.2338492319716097E-2</v>
      </c>
      <c r="T200" s="4">
        <v>3.2509427148826903E-2</v>
      </c>
      <c r="U200" s="4">
        <v>3.5405125235785699E-2</v>
      </c>
      <c r="V200" s="13">
        <v>9.6830786905134497E-2</v>
      </c>
      <c r="W200" s="13">
        <v>1.3683026787229599E-4</v>
      </c>
      <c r="X200" s="13">
        <v>1.14274367066258E-3</v>
      </c>
      <c r="Y200" s="13">
        <v>1.2932569653221E-3</v>
      </c>
      <c r="Z200" s="13">
        <v>3.5961882115958597E-2</v>
      </c>
      <c r="AA200" s="13">
        <v>2.6925950814505399</v>
      </c>
      <c r="AB200" s="13">
        <v>7.0899999999999999E-3</v>
      </c>
      <c r="AC200" s="24" t="s">
        <v>108</v>
      </c>
      <c r="AD200" s="22" t="s">
        <v>256</v>
      </c>
    </row>
    <row r="201" spans="1:30" x14ac:dyDescent="0.2">
      <c r="A201" s="5" t="s">
        <v>55</v>
      </c>
      <c r="B201" s="4">
        <v>0.31725293693094597</v>
      </c>
      <c r="C201" s="4">
        <v>0.315259413967314</v>
      </c>
      <c r="D201" s="4">
        <v>0.31499216708166</v>
      </c>
      <c r="E201" s="4">
        <v>0.31546794995629501</v>
      </c>
      <c r="F201" s="4">
        <v>0.31331430994673598</v>
      </c>
      <c r="G201" s="4">
        <v>0.31680025320854399</v>
      </c>
      <c r="H201" s="4">
        <v>0.31524027896420298</v>
      </c>
      <c r="I201" s="4">
        <v>0.31567379989469802</v>
      </c>
      <c r="J201" s="4">
        <v>0.31306624162897301</v>
      </c>
      <c r="K201" s="4">
        <v>0.31407310775693897</v>
      </c>
      <c r="L201" s="4">
        <v>4.9010347212051497E-2</v>
      </c>
      <c r="M201" s="4">
        <v>4.9012841156962902E-2</v>
      </c>
      <c r="N201" s="4">
        <v>4.90379827016863E-2</v>
      </c>
      <c r="O201" s="4">
        <v>4.9011583451349698E-2</v>
      </c>
      <c r="P201" s="4">
        <v>4.9000470313525002E-2</v>
      </c>
      <c r="Q201" s="4">
        <v>4.8982604520250501E-2</v>
      </c>
      <c r="R201" s="4">
        <v>4.9000568191254798E-2</v>
      </c>
      <c r="S201" s="4">
        <v>4.8995484154788202E-2</v>
      </c>
      <c r="T201" s="4">
        <v>4.9010157189370997E-2</v>
      </c>
      <c r="U201" s="4">
        <v>4.9008117677015198E-2</v>
      </c>
      <c r="V201" s="13">
        <v>0.31511404593363102</v>
      </c>
      <c r="W201" s="13">
        <v>1.82497196719241E-6</v>
      </c>
      <c r="X201" s="13">
        <v>2.4016877685115899E-3</v>
      </c>
      <c r="Y201" s="13">
        <v>2.4036952376754999E-3</v>
      </c>
      <c r="Z201" s="13">
        <v>4.9027494711391298E-2</v>
      </c>
      <c r="AA201" s="13">
        <v>6.42729243638908</v>
      </c>
      <c r="AB201" s="13">
        <v>0</v>
      </c>
      <c r="AC201" s="24" t="s">
        <v>1</v>
      </c>
      <c r="AD201" s="22" t="s">
        <v>174</v>
      </c>
    </row>
    <row r="202" spans="1:30" x14ac:dyDescent="0.2">
      <c r="A202" s="5" t="s">
        <v>56</v>
      </c>
      <c r="B202" s="4">
        <v>-0.314814111450329</v>
      </c>
      <c r="C202" s="4">
        <v>-0.31535318158915099</v>
      </c>
      <c r="D202" s="4">
        <v>-0.31606032350604601</v>
      </c>
      <c r="E202" s="4">
        <v>-0.31296136809245001</v>
      </c>
      <c r="F202" s="4">
        <v>-0.31267182503996799</v>
      </c>
      <c r="G202" s="4">
        <v>-0.31613459618177298</v>
      </c>
      <c r="H202" s="4">
        <v>-0.31524723128407001</v>
      </c>
      <c r="I202" s="4">
        <v>-0.31611374809188098</v>
      </c>
      <c r="J202" s="4">
        <v>-0.315010255713356</v>
      </c>
      <c r="K202" s="4">
        <v>-0.31444387936160401</v>
      </c>
      <c r="L202" s="4">
        <v>4.8101939586672297E-2</v>
      </c>
      <c r="M202" s="4">
        <v>4.8070516898408501E-2</v>
      </c>
      <c r="N202" s="4">
        <v>4.8098694881507899E-2</v>
      </c>
      <c r="O202" s="4">
        <v>4.81044390795103E-2</v>
      </c>
      <c r="P202" s="4">
        <v>4.8067608381968198E-2</v>
      </c>
      <c r="Q202" s="4">
        <v>4.8056925711263701E-2</v>
      </c>
      <c r="R202" s="4">
        <v>4.8077770276139097E-2</v>
      </c>
      <c r="S202" s="4">
        <v>4.8068481601143999E-2</v>
      </c>
      <c r="T202" s="4">
        <v>4.8071843245179699E-2</v>
      </c>
      <c r="U202" s="4">
        <v>4.80749428867576E-2</v>
      </c>
      <c r="V202" s="13">
        <v>-0.31488105203106298</v>
      </c>
      <c r="W202" s="13">
        <v>1.51297246565937E-6</v>
      </c>
      <c r="X202" s="13">
        <v>2.3116208944437798E-3</v>
      </c>
      <c r="Y202" s="13">
        <v>2.313285164156E-3</v>
      </c>
      <c r="Z202" s="13">
        <v>4.8096623209493698E-2</v>
      </c>
      <c r="AA202" s="13">
        <v>-6.5468432297115902</v>
      </c>
      <c r="AB202" s="13">
        <v>0</v>
      </c>
      <c r="AC202" s="24" t="s">
        <v>1</v>
      </c>
      <c r="AD202" s="22" t="s">
        <v>257</v>
      </c>
    </row>
    <row r="203" spans="1:30" x14ac:dyDescent="0.2">
      <c r="A203" s="5" t="s">
        <v>57</v>
      </c>
      <c r="B203" s="4">
        <v>9.0139889468937501E-2</v>
      </c>
      <c r="C203" s="4">
        <v>9.1783668994893E-2</v>
      </c>
      <c r="D203" s="4">
        <v>9.0414369015912197E-2</v>
      </c>
      <c r="E203" s="4">
        <v>9.1372544779743006E-2</v>
      </c>
      <c r="F203" s="4">
        <v>9.0232828849050803E-2</v>
      </c>
      <c r="G203" s="4">
        <v>9.1680788141418099E-2</v>
      </c>
      <c r="H203" s="4">
        <v>9.1299727501547495E-2</v>
      </c>
      <c r="I203" s="4">
        <v>9.1686086112134899E-2</v>
      </c>
      <c r="J203" s="4">
        <v>9.0462413522208296E-2</v>
      </c>
      <c r="K203" s="4">
        <v>9.1517696340808294E-2</v>
      </c>
      <c r="L203" s="4">
        <v>5.0554392351950903E-2</v>
      </c>
      <c r="M203" s="4">
        <v>5.05428939573557E-2</v>
      </c>
      <c r="N203" s="4">
        <v>5.0573567496439202E-2</v>
      </c>
      <c r="O203" s="4">
        <v>5.0577025641752003E-2</v>
      </c>
      <c r="P203" s="4">
        <v>5.0565449268875698E-2</v>
      </c>
      <c r="Q203" s="4">
        <v>5.05218630100931E-2</v>
      </c>
      <c r="R203" s="4">
        <v>5.0549093098799999E-2</v>
      </c>
      <c r="S203" s="4">
        <v>5.0539268133650499E-2</v>
      </c>
      <c r="T203" s="4">
        <v>5.0554818602201901E-2</v>
      </c>
      <c r="U203" s="4">
        <v>5.0563198916948701E-2</v>
      </c>
      <c r="V203" s="13">
        <v>9.1059001272665294E-2</v>
      </c>
      <c r="W203" s="13">
        <v>4.4116138878450198E-7</v>
      </c>
      <c r="X203" s="13">
        <v>2.5557230474729299E-3</v>
      </c>
      <c r="Y203" s="13">
        <v>2.5562083250005902E-3</v>
      </c>
      <c r="Z203" s="13">
        <v>5.0558958899492697E-2</v>
      </c>
      <c r="AA203" s="13">
        <v>1.8010458137337</v>
      </c>
      <c r="AB203" s="13">
        <v>7.17E-2</v>
      </c>
      <c r="AC203" s="24" t="s">
        <v>0</v>
      </c>
      <c r="AD203" s="22" t="s">
        <v>194</v>
      </c>
    </row>
    <row r="204" spans="1:30" x14ac:dyDescent="0.2">
      <c r="A204" s="5" t="s">
        <v>58</v>
      </c>
      <c r="B204" s="4">
        <v>0.55163115094527904</v>
      </c>
      <c r="C204" s="4">
        <v>0.55757831145928605</v>
      </c>
      <c r="D204" s="4">
        <v>0.560805130387797</v>
      </c>
      <c r="E204" s="4">
        <v>0.54098114861214097</v>
      </c>
      <c r="F204" s="4">
        <v>0.55116590642523899</v>
      </c>
      <c r="G204" s="4">
        <v>0.56872472308103805</v>
      </c>
      <c r="H204" s="4">
        <v>0.55302497403087103</v>
      </c>
      <c r="I204" s="4">
        <v>0.56531642562917195</v>
      </c>
      <c r="J204" s="4">
        <v>0.54777489758457598</v>
      </c>
      <c r="K204" s="4">
        <v>0.55732902531867001</v>
      </c>
      <c r="L204" s="4">
        <v>0.16496453892989699</v>
      </c>
      <c r="M204" s="4">
        <v>0.164606109476299</v>
      </c>
      <c r="N204" s="4">
        <v>0.16466239517634201</v>
      </c>
      <c r="O204" s="4">
        <v>0.16463667756723299</v>
      </c>
      <c r="P204" s="4">
        <v>0.164136214017852</v>
      </c>
      <c r="Q204" s="4">
        <v>0.16437210083149101</v>
      </c>
      <c r="R204" s="4">
        <v>0.164609053323509</v>
      </c>
      <c r="S204" s="4">
        <v>0.164360761447958</v>
      </c>
      <c r="T204" s="4">
        <v>0.164689797094418</v>
      </c>
      <c r="U204" s="4">
        <v>0.16447149372741701</v>
      </c>
      <c r="V204" s="13">
        <v>0.55543316934740705</v>
      </c>
      <c r="W204" s="13">
        <v>6.8596926281554502E-5</v>
      </c>
      <c r="X204" s="13">
        <v>2.7077049650647798E-2</v>
      </c>
      <c r="Y204" s="13">
        <v>2.7152506269557501E-2</v>
      </c>
      <c r="Z204" s="13">
        <v>0.16478017559633101</v>
      </c>
      <c r="AA204" s="13">
        <v>3.37075238169473</v>
      </c>
      <c r="AB204" s="13">
        <v>7.5000000000000002E-4</v>
      </c>
      <c r="AC204" s="24" t="s">
        <v>1</v>
      </c>
      <c r="AD204" s="22" t="s">
        <v>258</v>
      </c>
    </row>
    <row r="205" spans="1:30" x14ac:dyDescent="0.2">
      <c r="A205" s="5" t="s">
        <v>59</v>
      </c>
      <c r="B205" s="4">
        <v>0.16014594621770101</v>
      </c>
      <c r="C205" s="4">
        <v>0.170117208501437</v>
      </c>
      <c r="D205" s="4">
        <v>0.174931976665926</v>
      </c>
      <c r="E205" s="4">
        <v>0.158382697739963</v>
      </c>
      <c r="F205" s="4">
        <v>0.17404618449225401</v>
      </c>
      <c r="G205" s="4">
        <v>0.17774887923770699</v>
      </c>
      <c r="H205" s="4">
        <v>0.170216867840848</v>
      </c>
      <c r="I205" s="4">
        <v>0.17769373184072701</v>
      </c>
      <c r="J205" s="4">
        <v>0.16774906720466201</v>
      </c>
      <c r="K205" s="4">
        <v>0.17606460233024299</v>
      </c>
      <c r="L205" s="4">
        <v>0.16082788268376599</v>
      </c>
      <c r="M205" s="4">
        <v>0.160494070990988</v>
      </c>
      <c r="N205" s="4">
        <v>0.160577071845005</v>
      </c>
      <c r="O205" s="4">
        <v>0.160546852218029</v>
      </c>
      <c r="P205" s="4">
        <v>0.160099063443401</v>
      </c>
      <c r="Q205" s="4">
        <v>0.16020935040168199</v>
      </c>
      <c r="R205" s="4">
        <v>0.16053188139572999</v>
      </c>
      <c r="S205" s="4">
        <v>0.16029058382751801</v>
      </c>
      <c r="T205" s="4">
        <v>0.16056843048647201</v>
      </c>
      <c r="U205" s="4">
        <v>0.16041232613333001</v>
      </c>
      <c r="V205" s="13">
        <v>0.17070971620714701</v>
      </c>
      <c r="W205" s="13">
        <v>4.7652069780124798E-5</v>
      </c>
      <c r="X205" s="13">
        <v>2.5746087995543399E-2</v>
      </c>
      <c r="Y205" s="13">
        <v>2.57985052723015E-2</v>
      </c>
      <c r="Z205" s="13">
        <v>0.16061913109060699</v>
      </c>
      <c r="AA205" s="13">
        <v>1.0628230587976999</v>
      </c>
      <c r="AB205" s="13">
        <v>0.28786</v>
      </c>
      <c r="AD205" s="22" t="s">
        <v>259</v>
      </c>
    </row>
    <row r="206" spans="1:30" x14ac:dyDescent="0.2">
      <c r="A206" s="5" t="s">
        <v>60</v>
      </c>
      <c r="B206" s="4">
        <v>0.224211586738081</v>
      </c>
      <c r="C206" s="4">
        <v>0.23072841768642499</v>
      </c>
      <c r="D206" s="4">
        <v>0.24447661837440801</v>
      </c>
      <c r="E206" s="4">
        <v>0.219977184106638</v>
      </c>
      <c r="F206" s="4">
        <v>0.23156547628830301</v>
      </c>
      <c r="G206" s="4">
        <v>0.23638279751844701</v>
      </c>
      <c r="H206" s="4">
        <v>0.23454119299401699</v>
      </c>
      <c r="I206" s="4">
        <v>0.24090934068895201</v>
      </c>
      <c r="J206" s="4">
        <v>0.22795550012475699</v>
      </c>
      <c r="K206" s="4">
        <v>0.23632074703043399</v>
      </c>
      <c r="L206" s="4">
        <v>0.17594727004965899</v>
      </c>
      <c r="M206" s="4">
        <v>0.17546908963153501</v>
      </c>
      <c r="N206" s="4">
        <v>0.17565904440452601</v>
      </c>
      <c r="O206" s="4">
        <v>0.17570479650703999</v>
      </c>
      <c r="P206" s="4">
        <v>0.17506129480945501</v>
      </c>
      <c r="Q206" s="4">
        <v>0.17507322367825001</v>
      </c>
      <c r="R206" s="4">
        <v>0.175565258449765</v>
      </c>
      <c r="S206" s="4">
        <v>0.17527210027444401</v>
      </c>
      <c r="T206" s="4">
        <v>0.17557428424757399</v>
      </c>
      <c r="U206" s="4">
        <v>0.17550264522763501</v>
      </c>
      <c r="V206" s="13">
        <v>0.23270688615504601</v>
      </c>
      <c r="W206" s="13">
        <v>5.5305789205910597E-5</v>
      </c>
      <c r="X206" s="13">
        <v>3.0794318612028901E-2</v>
      </c>
      <c r="Y206" s="13">
        <v>3.0855154980155401E-2</v>
      </c>
      <c r="Z206" s="13">
        <v>0.17565635479582101</v>
      </c>
      <c r="AA206" s="13">
        <v>1.32478489847714</v>
      </c>
      <c r="AB206" s="13">
        <v>0.18523999999999999</v>
      </c>
      <c r="AD206" s="22" t="s">
        <v>260</v>
      </c>
    </row>
    <row r="207" spans="1:30" x14ac:dyDescent="0.2">
      <c r="A207" s="5" t="s">
        <v>61</v>
      </c>
      <c r="B207" s="4">
        <v>0.51797337820594602</v>
      </c>
      <c r="C207" s="4">
        <v>0.51677003331852001</v>
      </c>
      <c r="D207" s="4">
        <v>0.51597130692846704</v>
      </c>
      <c r="E207" s="4">
        <v>0.51595161793951105</v>
      </c>
      <c r="F207" s="4">
        <v>0.51457192201928603</v>
      </c>
      <c r="G207" s="4">
        <v>0.51835746940467098</v>
      </c>
      <c r="H207" s="4">
        <v>0.51314744397459999</v>
      </c>
      <c r="I207" s="4">
        <v>0.51571849603940401</v>
      </c>
      <c r="J207" s="4">
        <v>0.51652799145332895</v>
      </c>
      <c r="K207" s="4">
        <v>0.51499270020447896</v>
      </c>
      <c r="L207" s="4">
        <v>6.2412387912705203E-2</v>
      </c>
      <c r="M207" s="4">
        <v>6.2712858269213495E-2</v>
      </c>
      <c r="N207" s="4">
        <v>6.4833765079837902E-2</v>
      </c>
      <c r="O207" s="4">
        <v>6.2612909943809705E-2</v>
      </c>
      <c r="P207" s="4">
        <v>6.4325328959539199E-2</v>
      </c>
      <c r="Q207" s="4">
        <v>6.4323508778191596E-2</v>
      </c>
      <c r="R207" s="4">
        <v>6.3408475090833694E-2</v>
      </c>
      <c r="S207" s="4">
        <v>6.3664213643335701E-2</v>
      </c>
      <c r="T207" s="4">
        <v>6.2633734893181997E-2</v>
      </c>
      <c r="U207" s="4">
        <v>6.4477107781799006E-2</v>
      </c>
      <c r="V207" s="13">
        <v>0.51599823594882099</v>
      </c>
      <c r="W207" s="13">
        <v>2.3996803084865499E-6</v>
      </c>
      <c r="X207" s="13">
        <v>4.0381313057354998E-3</v>
      </c>
      <c r="Y207" s="13">
        <v>4.0407709540748399E-3</v>
      </c>
      <c r="Z207" s="13">
        <v>6.3567058718135103E-2</v>
      </c>
      <c r="AA207" s="13">
        <v>8.1173841664882893</v>
      </c>
      <c r="AB207" s="13">
        <v>0</v>
      </c>
      <c r="AC207" s="24" t="s">
        <v>1</v>
      </c>
      <c r="AD207" s="22" t="s">
        <v>261</v>
      </c>
    </row>
    <row r="208" spans="1:30" x14ac:dyDescent="0.2">
      <c r="A208" s="5" t="s">
        <v>2</v>
      </c>
      <c r="B208" s="4">
        <v>0.17045743506546901</v>
      </c>
      <c r="C208" s="4">
        <v>0.170675265679367</v>
      </c>
      <c r="D208" s="4">
        <v>0.17070320718615201</v>
      </c>
      <c r="E208" s="4">
        <v>0.170283225631712</v>
      </c>
      <c r="F208" s="4">
        <v>0.17038882797423999</v>
      </c>
      <c r="G208" s="4">
        <v>0.17108997615841601</v>
      </c>
      <c r="H208" s="4">
        <v>0.170594768410579</v>
      </c>
      <c r="I208" s="4">
        <v>0.17092090226635001</v>
      </c>
      <c r="J208" s="4">
        <v>0.170544783666121</v>
      </c>
      <c r="K208" s="4">
        <v>0.17034564210661299</v>
      </c>
      <c r="L208" s="4">
        <v>6.7956907328358398E-3</v>
      </c>
      <c r="M208" s="4">
        <v>6.7899094040980296E-3</v>
      </c>
      <c r="N208" s="4">
        <v>6.79168337265754E-3</v>
      </c>
      <c r="O208" s="4">
        <v>6.7935061311608603E-3</v>
      </c>
      <c r="P208" s="4">
        <v>6.7881623672889002E-3</v>
      </c>
      <c r="Q208" s="4">
        <v>6.7885365907361999E-3</v>
      </c>
      <c r="R208" s="4">
        <v>6.7878932041008097E-3</v>
      </c>
      <c r="S208" s="4">
        <v>6.7881612291929598E-3</v>
      </c>
      <c r="T208" s="4">
        <v>6.7883320071052498E-3</v>
      </c>
      <c r="U208" s="4">
        <v>6.7895638004116399E-3</v>
      </c>
      <c r="V208" s="13">
        <v>0.170600403414502</v>
      </c>
      <c r="W208" s="13">
        <v>6.5823161678264804E-8</v>
      </c>
      <c r="X208" s="13">
        <v>4.6106060327155098E-5</v>
      </c>
      <c r="Y208" s="13">
        <v>4.6178465805001102E-5</v>
      </c>
      <c r="Z208" s="13">
        <v>6.7954739205592701E-3</v>
      </c>
      <c r="AA208" s="13">
        <v>25.105004508715901</v>
      </c>
      <c r="AB208" s="13">
        <v>0</v>
      </c>
      <c r="AC208" s="24" t="s">
        <v>1</v>
      </c>
      <c r="AD208" s="22" t="s">
        <v>181</v>
      </c>
    </row>
    <row r="209" spans="1:30" x14ac:dyDescent="0.2">
      <c r="A209" s="5" t="s">
        <v>62</v>
      </c>
      <c r="B209" s="4">
        <v>-0.285021897907552</v>
      </c>
      <c r="C209" s="4">
        <v>-0.28542152361288697</v>
      </c>
      <c r="D209" s="4">
        <v>-0.281069109963904</v>
      </c>
      <c r="E209" s="4">
        <v>-0.28489051981654601</v>
      </c>
      <c r="F209" s="4">
        <v>-0.281644978107642</v>
      </c>
      <c r="G209" s="4">
        <v>-0.28332763498334701</v>
      </c>
      <c r="H209" s="4">
        <v>-0.27978855210480302</v>
      </c>
      <c r="I209" s="4">
        <v>-0.28350441241528102</v>
      </c>
      <c r="J209" s="4">
        <v>-0.28238552254869798</v>
      </c>
      <c r="K209" s="4">
        <v>-0.285404224148469</v>
      </c>
      <c r="L209" s="4">
        <v>8.8371839110473999E-2</v>
      </c>
      <c r="M209" s="4">
        <v>8.8364930015578602E-2</v>
      </c>
      <c r="N209" s="4">
        <v>8.8438471830367599E-2</v>
      </c>
      <c r="O209" s="4">
        <v>8.8410408600573503E-2</v>
      </c>
      <c r="P209" s="4">
        <v>8.8350607553879204E-2</v>
      </c>
      <c r="Q209" s="4">
        <v>8.8288377354977604E-2</v>
      </c>
      <c r="R209" s="4">
        <v>8.8418311487020201E-2</v>
      </c>
      <c r="S209" s="4">
        <v>8.8363147508636802E-2</v>
      </c>
      <c r="T209" s="4">
        <v>8.8351080720847505E-2</v>
      </c>
      <c r="U209" s="4">
        <v>8.8382465113545694E-2</v>
      </c>
      <c r="V209" s="13">
        <v>-0.28324583756091298</v>
      </c>
      <c r="W209" s="13">
        <v>3.9243358860674998E-6</v>
      </c>
      <c r="X209" s="13">
        <v>7.8099591132088902E-3</v>
      </c>
      <c r="Y209" s="13">
        <v>7.8142758826835607E-3</v>
      </c>
      <c r="Z209" s="13">
        <v>8.8398392986997004E-2</v>
      </c>
      <c r="AA209" s="13">
        <v>-3.20419668265437</v>
      </c>
      <c r="AB209" s="13">
        <v>1.3500000000000001E-3</v>
      </c>
      <c r="AC209" s="24" t="s">
        <v>108</v>
      </c>
      <c r="AD209" s="22" t="s">
        <v>262</v>
      </c>
    </row>
    <row r="210" spans="1:30" x14ac:dyDescent="0.2">
      <c r="A210" s="5" t="s">
        <v>63</v>
      </c>
      <c r="B210" s="4">
        <v>0.46732317881182001</v>
      </c>
      <c r="C210" s="4">
        <v>0.46515032282593799</v>
      </c>
      <c r="D210" s="4">
        <v>0.46360671005738002</v>
      </c>
      <c r="E210" s="4">
        <v>0.457871220678498</v>
      </c>
      <c r="F210" s="4">
        <v>0.455262217160948</v>
      </c>
      <c r="G210" s="4">
        <v>0.46978870867241601</v>
      </c>
      <c r="H210" s="4">
        <v>0.46212484420164901</v>
      </c>
      <c r="I210" s="4">
        <v>0.46618298311483702</v>
      </c>
      <c r="J210" s="4">
        <v>0.45853158288877599</v>
      </c>
      <c r="K210" s="4">
        <v>0.45818259515937398</v>
      </c>
      <c r="L210" s="4">
        <v>7.2411476675611097E-2</v>
      </c>
      <c r="M210" s="4">
        <v>7.2350081828023494E-2</v>
      </c>
      <c r="N210" s="4">
        <v>7.2412768052276102E-2</v>
      </c>
      <c r="O210" s="4">
        <v>7.2450779745890495E-2</v>
      </c>
      <c r="P210" s="4">
        <v>7.2387140847578593E-2</v>
      </c>
      <c r="Q210" s="4">
        <v>7.2345391674578804E-2</v>
      </c>
      <c r="R210" s="4">
        <v>7.2313907442551395E-2</v>
      </c>
      <c r="S210" s="4">
        <v>7.2321812600007196E-2</v>
      </c>
      <c r="T210" s="4">
        <v>7.23259278757519E-2</v>
      </c>
      <c r="U210" s="4">
        <v>7.2390128338379697E-2</v>
      </c>
      <c r="V210" s="13">
        <v>0.46240243635716399</v>
      </c>
      <c r="W210" s="13">
        <v>2.2938520378562601E-5</v>
      </c>
      <c r="X210" s="13">
        <v>5.2375550925575897E-3</v>
      </c>
      <c r="Y210" s="13">
        <v>5.2627874649740104E-3</v>
      </c>
      <c r="Z210" s="13">
        <v>7.2545071955123303E-2</v>
      </c>
      <c r="AA210" s="13">
        <v>6.3740020361852796</v>
      </c>
      <c r="AB210" s="13">
        <v>0</v>
      </c>
      <c r="AC210" s="24" t="s">
        <v>1</v>
      </c>
      <c r="AD210" s="22" t="s">
        <v>263</v>
      </c>
    </row>
    <row r="211" spans="1:30" x14ac:dyDescent="0.2">
      <c r="A211" s="5" t="s">
        <v>64</v>
      </c>
      <c r="B211" s="4">
        <v>3.4763791511461098E-2</v>
      </c>
      <c r="C211" s="4">
        <v>3.2483710384573899E-2</v>
      </c>
      <c r="D211" s="4">
        <v>3.1908297098497497E-2</v>
      </c>
      <c r="E211" s="4">
        <v>2.81241425103755E-2</v>
      </c>
      <c r="F211" s="4">
        <v>2.6849279934578599E-2</v>
      </c>
      <c r="G211" s="4">
        <v>3.4021754095202798E-2</v>
      </c>
      <c r="H211" s="4">
        <v>3.26115216044238E-2</v>
      </c>
      <c r="I211" s="4">
        <v>3.3407323118379899E-2</v>
      </c>
      <c r="J211" s="4">
        <v>3.0271168955629001E-2</v>
      </c>
      <c r="K211" s="4">
        <v>2.9285134338160899E-2</v>
      </c>
      <c r="L211" s="4">
        <v>6.8140769477673904E-2</v>
      </c>
      <c r="M211" s="4">
        <v>6.8116186971694706E-2</v>
      </c>
      <c r="N211" s="4">
        <v>6.8150733342307895E-2</v>
      </c>
      <c r="O211" s="4">
        <v>6.8181605574230794E-2</v>
      </c>
      <c r="P211" s="4">
        <v>6.8150684317821605E-2</v>
      </c>
      <c r="Q211" s="4">
        <v>6.8085135040999806E-2</v>
      </c>
      <c r="R211" s="4">
        <v>6.8113710978433106E-2</v>
      </c>
      <c r="S211" s="4">
        <v>6.8088262613781106E-2</v>
      </c>
      <c r="T211" s="4">
        <v>6.8110253872718796E-2</v>
      </c>
      <c r="U211" s="4">
        <v>6.8159734481193196E-2</v>
      </c>
      <c r="V211" s="13">
        <v>3.1372612355128303E-2</v>
      </c>
      <c r="W211" s="13">
        <v>6.9220359528262899E-6</v>
      </c>
      <c r="X211" s="13">
        <v>4.6416579789054996E-3</v>
      </c>
      <c r="Y211" s="13">
        <v>4.6492722184536097E-3</v>
      </c>
      <c r="Z211" s="13">
        <v>6.8185571922904697E-2</v>
      </c>
      <c r="AA211" s="13">
        <v>0.46010631678209502</v>
      </c>
      <c r="AB211" s="13">
        <v>0.64544000000000001</v>
      </c>
      <c r="AD211" s="22" t="s">
        <v>264</v>
      </c>
    </row>
    <row r="212" spans="1:30" x14ac:dyDescent="0.2">
      <c r="A212" s="5" t="s">
        <v>65</v>
      </c>
      <c r="B212" s="4">
        <v>-3.8211102556473898E-2</v>
      </c>
      <c r="C212" s="4">
        <v>-3.1776164059036202E-2</v>
      </c>
      <c r="D212" s="4">
        <v>-4.7669764845225199E-2</v>
      </c>
      <c r="E212" s="4">
        <v>-2.9125070586535601E-2</v>
      </c>
      <c r="F212" s="4">
        <v>-2.8669697701234599E-2</v>
      </c>
      <c r="G212" s="4">
        <v>-3.3180223866973203E-2</v>
      </c>
      <c r="H212" s="4">
        <v>-4.4275628073281899E-2</v>
      </c>
      <c r="I212" s="4">
        <v>-3.7313236362034402E-2</v>
      </c>
      <c r="J212" s="4">
        <v>-3.5677997659103698E-2</v>
      </c>
      <c r="K212" s="4">
        <v>-3.3767728084104699E-2</v>
      </c>
      <c r="L212" s="4">
        <v>9.7718279148712395E-2</v>
      </c>
      <c r="M212" s="4">
        <v>9.8295506779275801E-2</v>
      </c>
      <c r="N212" s="4">
        <v>9.6867114737570703E-2</v>
      </c>
      <c r="O212" s="4">
        <v>9.6970945274742107E-2</v>
      </c>
      <c r="P212" s="4">
        <v>9.836914146214E-2</v>
      </c>
      <c r="Q212" s="4">
        <v>9.87357253401379E-2</v>
      </c>
      <c r="R212" s="4">
        <v>9.7327655720566897E-2</v>
      </c>
      <c r="S212" s="4">
        <v>9.8798723514049003E-2</v>
      </c>
      <c r="T212" s="4">
        <v>9.8304082456856498E-2</v>
      </c>
      <c r="U212" s="4">
        <v>9.7925637403012994E-2</v>
      </c>
      <c r="V212" s="13">
        <v>-3.59666613794003E-2</v>
      </c>
      <c r="W212" s="13">
        <v>3.8127613145970299E-5</v>
      </c>
      <c r="X212" s="13">
        <v>9.5909685752818292E-3</v>
      </c>
      <c r="Y212" s="13">
        <v>9.6329089497423897E-3</v>
      </c>
      <c r="Z212" s="13">
        <v>9.8147383815068601E-2</v>
      </c>
      <c r="AA212" s="13">
        <v>-0.36645563010797599</v>
      </c>
      <c r="AB212" s="13">
        <v>0.71403000000000005</v>
      </c>
      <c r="AD212" s="22" t="s">
        <v>265</v>
      </c>
    </row>
    <row r="213" spans="1:30" x14ac:dyDescent="0.2">
      <c r="A213" s="5" t="s">
        <v>5</v>
      </c>
      <c r="B213" s="4">
        <v>-3.0507917185707101E-3</v>
      </c>
      <c r="C213" s="4">
        <v>-2.19144994734759E-3</v>
      </c>
      <c r="D213" s="4">
        <v>2.1842492302637399E-2</v>
      </c>
      <c r="E213" s="4">
        <v>-1.38202976616567E-2</v>
      </c>
      <c r="F213" s="4">
        <v>-1.20816705025306E-3</v>
      </c>
      <c r="G213" s="4">
        <v>-7.6162341998463204E-3</v>
      </c>
      <c r="H213" s="4">
        <v>1.8334915869396499E-3</v>
      </c>
      <c r="I213" s="4">
        <v>-1.34236468676271E-3</v>
      </c>
      <c r="J213" s="4">
        <v>8.4682865904119802E-4</v>
      </c>
      <c r="K213" s="4">
        <v>-7.7929533881941704E-3</v>
      </c>
      <c r="L213" s="4">
        <v>0.127199427199744</v>
      </c>
      <c r="M213" s="4">
        <v>0.12684163271736901</v>
      </c>
      <c r="N213" s="4">
        <v>0.12745781983937299</v>
      </c>
      <c r="O213" s="4">
        <v>0.125383924335602</v>
      </c>
      <c r="P213" s="4">
        <v>0.125986612605655</v>
      </c>
      <c r="Q213" s="4">
        <v>0.125345558684372</v>
      </c>
      <c r="R213" s="4">
        <v>0.127592352726038</v>
      </c>
      <c r="S213" s="4">
        <v>0.12766338033320701</v>
      </c>
      <c r="T213" s="4">
        <v>0.12690060909303799</v>
      </c>
      <c r="U213" s="4">
        <v>0.12701718660634301</v>
      </c>
      <c r="V213" s="13">
        <v>-1.2499446104013E-3</v>
      </c>
      <c r="W213" s="13">
        <v>8.8073203531877504E-5</v>
      </c>
      <c r="X213" s="13">
        <v>1.6063413146193799E-2</v>
      </c>
      <c r="Y213" s="13">
        <v>1.6160293670078901E-2</v>
      </c>
      <c r="Z213" s="13">
        <v>0.12712314372323799</v>
      </c>
      <c r="AA213" s="13">
        <v>-9.8325495562206697E-3</v>
      </c>
      <c r="AB213" s="13">
        <v>0.99214999999999998</v>
      </c>
      <c r="AD213" s="22" t="s">
        <v>266</v>
      </c>
    </row>
    <row r="214" spans="1:30" x14ac:dyDescent="0.2">
      <c r="A214" s="5" t="s">
        <v>66</v>
      </c>
      <c r="B214" s="4">
        <v>0.136593346927044</v>
      </c>
      <c r="C214" s="4">
        <v>0.120337271104931</v>
      </c>
      <c r="D214" s="4">
        <v>0.14708497655900599</v>
      </c>
      <c r="E214" s="4">
        <v>0.113305388760592</v>
      </c>
      <c r="F214" s="4">
        <v>0.106482633282162</v>
      </c>
      <c r="G214" s="4">
        <v>9.2195534052146796E-2</v>
      </c>
      <c r="H214" s="4">
        <v>0.15554436774731401</v>
      </c>
      <c r="I214" s="4">
        <v>0.120765282725471</v>
      </c>
      <c r="J214" s="4">
        <v>0.116004353010018</v>
      </c>
      <c r="K214" s="4">
        <v>0.12243572334892</v>
      </c>
      <c r="L214" s="4">
        <v>0.106888104073996</v>
      </c>
      <c r="M214" s="4">
        <v>0.10739328144865599</v>
      </c>
      <c r="N214" s="4">
        <v>0.106134393641193</v>
      </c>
      <c r="O214" s="4">
        <v>0.10598208666209701</v>
      </c>
      <c r="P214" s="4">
        <v>0.107386503051704</v>
      </c>
      <c r="Q214" s="4">
        <v>0.107658444437082</v>
      </c>
      <c r="R214" s="4">
        <v>0.10645846317086</v>
      </c>
      <c r="S214" s="4">
        <v>0.107908856872673</v>
      </c>
      <c r="T214" s="4">
        <v>0.107305860931633</v>
      </c>
      <c r="U214" s="4">
        <v>0.107105635360784</v>
      </c>
      <c r="V214" s="13">
        <v>0.12307488775176</v>
      </c>
      <c r="W214" s="13">
        <v>3.5566783899621901E-4</v>
      </c>
      <c r="X214" s="13">
        <v>1.1454118828455E-2</v>
      </c>
      <c r="Y214" s="13">
        <v>1.1845353451350901E-2</v>
      </c>
      <c r="Z214" s="13">
        <v>0.108836360888036</v>
      </c>
      <c r="AA214" s="13">
        <v>1.13082509142668</v>
      </c>
      <c r="AB214" s="13">
        <v>0.25813000000000003</v>
      </c>
      <c r="AD214" s="22" t="s">
        <v>267</v>
      </c>
    </row>
    <row r="215" spans="1:30" x14ac:dyDescent="0.2">
      <c r="A215" s="5" t="s">
        <v>67</v>
      </c>
      <c r="B215" s="4">
        <v>-9.7044323916369996E-2</v>
      </c>
      <c r="C215" s="4">
        <v>-0.10140086366060699</v>
      </c>
      <c r="D215" s="4">
        <v>-9.2027709223507601E-2</v>
      </c>
      <c r="E215" s="4">
        <v>-9.8100468931922105E-2</v>
      </c>
      <c r="F215" s="4">
        <v>-0.10709641991885201</v>
      </c>
      <c r="G215" s="4">
        <v>-0.104471324734301</v>
      </c>
      <c r="H215" s="4">
        <v>-9.7615420463210006E-2</v>
      </c>
      <c r="I215" s="4">
        <v>-0.100415742962757</v>
      </c>
      <c r="J215" s="4">
        <v>-0.100866927874319</v>
      </c>
      <c r="K215" s="4">
        <v>-9.8497712607703E-2</v>
      </c>
      <c r="L215" s="4">
        <v>8.7692900734457097E-2</v>
      </c>
      <c r="M215" s="4">
        <v>8.8258138064617006E-2</v>
      </c>
      <c r="N215" s="4">
        <v>8.6935837499989302E-2</v>
      </c>
      <c r="O215" s="4">
        <v>8.7179258954066002E-2</v>
      </c>
      <c r="P215" s="4">
        <v>8.8550480147878197E-2</v>
      </c>
      <c r="Q215" s="4">
        <v>8.8867257072751102E-2</v>
      </c>
      <c r="R215" s="4">
        <v>8.7118446450334494E-2</v>
      </c>
      <c r="S215" s="4">
        <v>8.8623936520934005E-2</v>
      </c>
      <c r="T215" s="4">
        <v>8.8063640994705303E-2</v>
      </c>
      <c r="U215" s="4">
        <v>8.8122986130208997E-2</v>
      </c>
      <c r="V215" s="13">
        <v>-9.9753691429354904E-2</v>
      </c>
      <c r="W215" s="13">
        <v>1.7386312573521902E-5</v>
      </c>
      <c r="X215" s="13">
        <v>7.7340875107650801E-3</v>
      </c>
      <c r="Y215" s="13">
        <v>7.7532124545959596E-3</v>
      </c>
      <c r="Z215" s="13">
        <v>8.8052327933995894E-2</v>
      </c>
      <c r="AA215" s="13">
        <v>-1.1328910179879701</v>
      </c>
      <c r="AB215" s="13">
        <v>0.25725999999999999</v>
      </c>
      <c r="AD215" s="22" t="s">
        <v>268</v>
      </c>
    </row>
    <row r="216" spans="1:30" x14ac:dyDescent="0.2">
      <c r="A216" s="5" t="s">
        <v>4</v>
      </c>
      <c r="B216" s="4">
        <v>5.3729974766030399E-2</v>
      </c>
      <c r="C216" s="4">
        <v>5.42843052427429E-2</v>
      </c>
      <c r="D216" s="4">
        <v>5.5839061923154798E-2</v>
      </c>
      <c r="E216" s="4">
        <v>5.25931899661592E-2</v>
      </c>
      <c r="F216" s="4">
        <v>5.7473168025458599E-2</v>
      </c>
      <c r="G216" s="4">
        <v>5.7981328452880398E-2</v>
      </c>
      <c r="H216" s="4">
        <v>5.31646704739391E-2</v>
      </c>
      <c r="I216" s="4">
        <v>5.4809428995178003E-2</v>
      </c>
      <c r="J216" s="4">
        <v>5.3390999201516902E-2</v>
      </c>
      <c r="K216" s="4">
        <v>5.02444665316669E-2</v>
      </c>
      <c r="L216" s="4">
        <v>8.2802438650941307E-2</v>
      </c>
      <c r="M216" s="4">
        <v>8.3437838995478894E-2</v>
      </c>
      <c r="N216" s="4">
        <v>8.1685364385965298E-2</v>
      </c>
      <c r="O216" s="4">
        <v>8.2393519661357301E-2</v>
      </c>
      <c r="P216" s="4">
        <v>8.3621539953600901E-2</v>
      </c>
      <c r="Q216" s="4">
        <v>8.3880655872934598E-2</v>
      </c>
      <c r="R216" s="4">
        <v>8.1700390786268104E-2</v>
      </c>
      <c r="S216" s="4">
        <v>8.3751004121831202E-2</v>
      </c>
      <c r="T216" s="4">
        <v>8.3305813161826101E-2</v>
      </c>
      <c r="U216" s="4">
        <v>8.3146863596482601E-2</v>
      </c>
      <c r="V216" s="13">
        <v>5.4351059357872697E-2</v>
      </c>
      <c r="W216" s="13">
        <v>5.3360351446104997E-6</v>
      </c>
      <c r="X216" s="13">
        <v>6.8850278012247204E-3</v>
      </c>
      <c r="Y216" s="13">
        <v>6.89089743988379E-3</v>
      </c>
      <c r="Z216" s="13">
        <v>8.3011429573786905E-2</v>
      </c>
      <c r="AA216" s="13">
        <v>0.65474187876214496</v>
      </c>
      <c r="AB216" s="13">
        <v>0.51263000000000003</v>
      </c>
      <c r="AD216" s="22" t="s">
        <v>269</v>
      </c>
    </row>
    <row r="217" spans="1:30" x14ac:dyDescent="0.2">
      <c r="A217" s="5" t="s">
        <v>3</v>
      </c>
      <c r="B217" s="4">
        <v>4.0824460047185498E-2</v>
      </c>
      <c r="C217" s="4">
        <v>2.8875165856559599E-2</v>
      </c>
      <c r="D217" s="4">
        <v>5.3679222554675401E-2</v>
      </c>
      <c r="E217" s="4">
        <v>2.5007794829773701E-2</v>
      </c>
      <c r="F217" s="4">
        <v>1.5757611885902498E-2</v>
      </c>
      <c r="G217" s="4">
        <v>1.8633670744936499E-2</v>
      </c>
      <c r="H217" s="4">
        <v>4.0432179809324897E-2</v>
      </c>
      <c r="I217" s="4">
        <v>3.3375957448772198E-2</v>
      </c>
      <c r="J217" s="4">
        <v>2.5679149875684301E-2</v>
      </c>
      <c r="K217" s="4">
        <v>2.78798729312934E-2</v>
      </c>
      <c r="L217" s="4">
        <v>0.119447132466145</v>
      </c>
      <c r="M217" s="4">
        <v>0.120212596172085</v>
      </c>
      <c r="N217" s="4">
        <v>0.118266707540657</v>
      </c>
      <c r="O217" s="4">
        <v>0.118673260517487</v>
      </c>
      <c r="P217" s="4">
        <v>0.12039284584434801</v>
      </c>
      <c r="Q217" s="4">
        <v>0.120867480530681</v>
      </c>
      <c r="R217" s="4">
        <v>0.118555767864251</v>
      </c>
      <c r="S217" s="4">
        <v>0.12074458572137001</v>
      </c>
      <c r="T217" s="4">
        <v>0.12012088892528699</v>
      </c>
      <c r="U217" s="4">
        <v>0.119828425183081</v>
      </c>
      <c r="V217" s="13">
        <v>3.10145085984108E-2</v>
      </c>
      <c r="W217" s="13">
        <v>1.2991120135974601E-4</v>
      </c>
      <c r="X217" s="13">
        <v>1.43315032300477E-2</v>
      </c>
      <c r="Y217" s="13">
        <v>1.4474405551543499E-2</v>
      </c>
      <c r="Z217" s="13">
        <v>0.12030962368631801</v>
      </c>
      <c r="AA217" s="13">
        <v>0.25778909157986002</v>
      </c>
      <c r="AB217" s="13">
        <v>0.79657</v>
      </c>
      <c r="AD217" s="22" t="s">
        <v>270</v>
      </c>
    </row>
    <row r="218" spans="1:30" x14ac:dyDescent="0.2">
      <c r="A218" s="2" t="s">
        <v>20</v>
      </c>
      <c r="B218" s="4" t="s">
        <v>68</v>
      </c>
      <c r="C218" s="4" t="s">
        <v>69</v>
      </c>
      <c r="D218" s="4" t="s">
        <v>70</v>
      </c>
      <c r="E218" s="4" t="s">
        <v>71</v>
      </c>
      <c r="F218" s="4" t="s">
        <v>72</v>
      </c>
      <c r="G218" s="4" t="s">
        <v>73</v>
      </c>
      <c r="H218" s="4" t="s">
        <v>74</v>
      </c>
      <c r="I218" s="4" t="s">
        <v>75</v>
      </c>
      <c r="J218" s="4" t="s">
        <v>76</v>
      </c>
      <c r="K218" s="4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13" t="s">
        <v>89</v>
      </c>
      <c r="X218" s="31" t="s">
        <v>106</v>
      </c>
    </row>
    <row r="219" spans="1:30" x14ac:dyDescent="0.2">
      <c r="A219" s="5" t="s">
        <v>18</v>
      </c>
      <c r="B219" s="4">
        <v>0.15530969486702401</v>
      </c>
      <c r="C219" s="4">
        <v>0.15570286698571201</v>
      </c>
      <c r="D219" s="4">
        <v>0.15575278838252599</v>
      </c>
      <c r="E219" s="4">
        <v>0.149947606640425</v>
      </c>
      <c r="F219" s="4">
        <v>0.15592456175482899</v>
      </c>
      <c r="G219" s="4">
        <v>0.156790762468486</v>
      </c>
      <c r="H219" s="4">
        <v>0.15904941958360899</v>
      </c>
      <c r="I219" s="4">
        <v>0.15765061383353601</v>
      </c>
      <c r="J219" s="4">
        <v>0.153057773718487</v>
      </c>
      <c r="K219" s="4">
        <v>0.156713129152979</v>
      </c>
      <c r="L219" s="4">
        <v>0.39409351030818002</v>
      </c>
      <c r="M219" s="4">
        <v>0.39459202600370902</v>
      </c>
      <c r="N219" s="4">
        <v>0.39465527791038801</v>
      </c>
      <c r="O219" s="4">
        <v>0.387230689176911</v>
      </c>
      <c r="P219" s="4">
        <v>0.39487284251367399</v>
      </c>
      <c r="Q219" s="4">
        <v>0.39596813314771401</v>
      </c>
      <c r="R219" s="4">
        <v>0.39881000436750502</v>
      </c>
      <c r="S219" s="4">
        <v>0.39705240691064397</v>
      </c>
      <c r="T219" s="4">
        <v>0.39122598804078301</v>
      </c>
      <c r="U219" s="4">
        <v>0.39587009125845701</v>
      </c>
      <c r="V219" s="13">
        <v>0.15558992173876099</v>
      </c>
      <c r="W219" s="13">
        <v>0.39443709696379597</v>
      </c>
      <c r="X219" s="31" t="s">
        <v>271</v>
      </c>
    </row>
    <row r="220" spans="1:30" x14ac:dyDescent="0.2">
      <c r="A220" s="5" t="s">
        <v>54</v>
      </c>
      <c r="B220" s="4">
        <v>1.3500293150545E-2</v>
      </c>
      <c r="C220" s="4">
        <v>9.8453229322562497E-3</v>
      </c>
      <c r="D220" s="4">
        <v>1.16009500983047E-2</v>
      </c>
      <c r="E220" s="4">
        <v>1.6606018568515998E-2</v>
      </c>
      <c r="F220" s="4">
        <v>8.2888801630452095E-3</v>
      </c>
      <c r="G220" s="4">
        <v>5.5712192960240903E-3</v>
      </c>
      <c r="H220" s="4">
        <v>7.8683201074179806E-3</v>
      </c>
      <c r="I220" s="4">
        <v>7.5606478770437304E-3</v>
      </c>
      <c r="J220" s="4">
        <v>8.1030409130544798E-3</v>
      </c>
      <c r="K220" s="4">
        <v>1.30885662897664E-2</v>
      </c>
      <c r="L220" s="4">
        <v>0.116190761898461</v>
      </c>
      <c r="M220" s="4">
        <v>9.9223600681774493E-2</v>
      </c>
      <c r="N220" s="4">
        <v>0.107707706773029</v>
      </c>
      <c r="O220" s="4">
        <v>0.12886434172615799</v>
      </c>
      <c r="P220" s="4">
        <v>9.1043287303596399E-2</v>
      </c>
      <c r="Q220" s="4">
        <v>7.4640600855192002E-2</v>
      </c>
      <c r="R220" s="4">
        <v>8.8703551830904601E-2</v>
      </c>
      <c r="S220" s="4">
        <v>8.6951986044274607E-2</v>
      </c>
      <c r="T220" s="4">
        <v>9.0016892376122801E-2</v>
      </c>
      <c r="U220" s="4">
        <v>0.11440527212399999</v>
      </c>
      <c r="V220" s="13">
        <v>1.0203325939597401E-2</v>
      </c>
      <c r="W220" s="13">
        <v>9.9774800161351304E-2</v>
      </c>
      <c r="X220" s="31" t="s">
        <v>272</v>
      </c>
    </row>
    <row r="221" spans="1:30" x14ac:dyDescent="0.2">
      <c r="A221" s="5" t="s">
        <v>61</v>
      </c>
      <c r="B221" s="4">
        <v>4.90027315742863E-2</v>
      </c>
      <c r="C221" s="4">
        <v>5.0596615647216202E-2</v>
      </c>
      <c r="D221" s="4">
        <v>5.7020136280078501E-2</v>
      </c>
      <c r="E221" s="4">
        <v>4.9433481888163502E-2</v>
      </c>
      <c r="F221" s="4">
        <v>5.5598035838864197E-2</v>
      </c>
      <c r="G221" s="4">
        <v>5.6013970286217601E-2</v>
      </c>
      <c r="H221" s="4">
        <v>5.28398809796055E-2</v>
      </c>
      <c r="I221" s="4">
        <v>5.3500563178574198E-2</v>
      </c>
      <c r="J221" s="4">
        <v>5.01341988259549E-2</v>
      </c>
      <c r="K221" s="4">
        <v>5.5995966602333302E-2</v>
      </c>
      <c r="L221" s="4">
        <v>0.22136560612318801</v>
      </c>
      <c r="M221" s="4">
        <v>0.22493691481661299</v>
      </c>
      <c r="N221" s="4">
        <v>0.238788894800572</v>
      </c>
      <c r="O221" s="4">
        <v>0.222336416018977</v>
      </c>
      <c r="P221" s="4">
        <v>0.235792357464919</v>
      </c>
      <c r="Q221" s="4">
        <v>0.23667270710037</v>
      </c>
      <c r="R221" s="4">
        <v>0.229869269324121</v>
      </c>
      <c r="S221" s="4">
        <v>0.231301887537854</v>
      </c>
      <c r="T221" s="4">
        <v>0.223906674366699</v>
      </c>
      <c r="U221" s="4">
        <v>0.23663466906253</v>
      </c>
      <c r="V221" s="13">
        <v>5.3013558110129401E-2</v>
      </c>
      <c r="W221" s="13">
        <v>0.23016053966158401</v>
      </c>
      <c r="X221" s="31" t="s">
        <v>273</v>
      </c>
    </row>
    <row r="222" spans="1:30" x14ac:dyDescent="0.2">
      <c r="A222" s="12" t="s">
        <v>21</v>
      </c>
      <c r="B222" s="14">
        <v>15726.82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32"/>
      <c r="AD222" s="23"/>
    </row>
    <row r="225" spans="1:30" s="3" customFormat="1" ht="45" x14ac:dyDescent="0.2">
      <c r="A225" s="26" t="s">
        <v>242</v>
      </c>
      <c r="B225" s="15" t="s">
        <v>28</v>
      </c>
      <c r="C225" s="15" t="s">
        <v>29</v>
      </c>
      <c r="D225" s="15" t="s">
        <v>30</v>
      </c>
      <c r="E225" s="15" t="s">
        <v>31</v>
      </c>
      <c r="F225" s="15" t="s">
        <v>32</v>
      </c>
      <c r="G225" s="15" t="s">
        <v>33</v>
      </c>
      <c r="H225" s="15" t="s">
        <v>34</v>
      </c>
      <c r="I225" s="15" t="s">
        <v>35</v>
      </c>
      <c r="J225" s="15" t="s">
        <v>36</v>
      </c>
      <c r="K225" s="15" t="s">
        <v>37</v>
      </c>
      <c r="L225" s="15" t="s">
        <v>38</v>
      </c>
      <c r="M225" s="15" t="s">
        <v>39</v>
      </c>
      <c r="N225" s="15" t="s">
        <v>40</v>
      </c>
      <c r="O225" s="15" t="s">
        <v>41</v>
      </c>
      <c r="P225" s="15" t="s">
        <v>42</v>
      </c>
      <c r="Q225" s="15" t="s">
        <v>43</v>
      </c>
      <c r="R225" s="15" t="s">
        <v>44</v>
      </c>
      <c r="S225" s="15" t="s">
        <v>45</v>
      </c>
      <c r="T225" s="15" t="s">
        <v>46</v>
      </c>
      <c r="U225" s="15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20" t="s">
        <v>105</v>
      </c>
      <c r="AD225" s="21" t="s">
        <v>106</v>
      </c>
    </row>
    <row r="226" spans="1:30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</row>
    <row r="227" spans="1:30" x14ac:dyDescent="0.2">
      <c r="A227" s="5" t="s">
        <v>27</v>
      </c>
      <c r="B227" s="4">
        <v>0.23937485511568499</v>
      </c>
      <c r="C227" s="4">
        <v>0.23619923005760499</v>
      </c>
      <c r="D227" s="4">
        <v>0.24105844456982201</v>
      </c>
      <c r="E227" s="4">
        <v>0.25170976789452099</v>
      </c>
      <c r="F227" s="4">
        <v>0.244515051400468</v>
      </c>
      <c r="G227" s="4">
        <v>0.227976917310558</v>
      </c>
      <c r="H227" s="4">
        <v>0.237148426986172</v>
      </c>
      <c r="I227" s="4">
        <v>0.230879810312943</v>
      </c>
      <c r="J227" s="4">
        <v>0.249271440412242</v>
      </c>
      <c r="K227" s="4">
        <v>0.241455433771011</v>
      </c>
      <c r="L227" s="4">
        <v>0.182291640970066</v>
      </c>
      <c r="M227" s="4">
        <v>0.18214925500399501</v>
      </c>
      <c r="N227" s="4">
        <v>0.182232792782763</v>
      </c>
      <c r="O227" s="4">
        <v>0.18178325535866799</v>
      </c>
      <c r="P227" s="4">
        <v>0.18207215814240499</v>
      </c>
      <c r="Q227" s="4">
        <v>0.18238284806892299</v>
      </c>
      <c r="R227" s="4">
        <v>0.18207710099513699</v>
      </c>
      <c r="S227" s="4">
        <v>0.182133211579636</v>
      </c>
      <c r="T227" s="4">
        <v>0.18214673361203801</v>
      </c>
      <c r="U227" s="4">
        <v>0.182174889943163</v>
      </c>
      <c r="V227" s="13">
        <v>0.23995893778310301</v>
      </c>
      <c r="W227" s="13">
        <v>5.5265132904717099E-5</v>
      </c>
      <c r="X227" s="13">
        <v>3.3176601075907898E-2</v>
      </c>
      <c r="Y227" s="13">
        <v>3.3237392722103097E-2</v>
      </c>
      <c r="Z227" s="13">
        <v>0.18231125231894801</v>
      </c>
      <c r="AA227" s="13">
        <v>1.31620475824115</v>
      </c>
      <c r="AB227" s="13">
        <v>0.18811</v>
      </c>
      <c r="AD227" s="22" t="s">
        <v>585</v>
      </c>
    </row>
    <row r="228" spans="1:30" x14ac:dyDescent="0.2">
      <c r="A228" s="5" t="s">
        <v>107</v>
      </c>
      <c r="B228" s="4">
        <v>8.6225426970404306E-2</v>
      </c>
      <c r="C228" s="4">
        <v>9.38984624432085E-2</v>
      </c>
      <c r="D228" s="4">
        <v>0.110772853311412</v>
      </c>
      <c r="E228" s="4">
        <v>0.10801020833552601</v>
      </c>
      <c r="F228" s="4">
        <v>0.11756130630461301</v>
      </c>
      <c r="G228" s="4">
        <v>9.0901391827613906E-2</v>
      </c>
      <c r="H228" s="4">
        <v>9.6229480774411402E-2</v>
      </c>
      <c r="I228" s="4">
        <v>9.5985740780649503E-2</v>
      </c>
      <c r="J228" s="4">
        <v>0.112573415415607</v>
      </c>
      <c r="K228" s="4">
        <v>0.109618109570964</v>
      </c>
      <c r="L228" s="4">
        <v>3.28774213682533E-2</v>
      </c>
      <c r="M228" s="4">
        <v>3.1256297133566098E-2</v>
      </c>
      <c r="N228" s="4">
        <v>3.1469045017304402E-2</v>
      </c>
      <c r="O228" s="4">
        <v>3.4242310833014197E-2</v>
      </c>
      <c r="P228" s="4">
        <v>2.9857316879267098E-2</v>
      </c>
      <c r="Q228" s="4">
        <v>2.9651625050998501E-2</v>
      </c>
      <c r="R228" s="4">
        <v>3.2224341900666198E-2</v>
      </c>
      <c r="S228" s="4">
        <v>3.0183686575036402E-2</v>
      </c>
      <c r="T228" s="4">
        <v>3.0588109590051801E-2</v>
      </c>
      <c r="U228" s="4">
        <v>3.2144382951690399E-2</v>
      </c>
      <c r="V228" s="13">
        <v>0.102177639573441</v>
      </c>
      <c r="W228" s="13">
        <v>1.14653148519598E-4</v>
      </c>
      <c r="X228" s="13">
        <v>9.9097527810363089E-4</v>
      </c>
      <c r="Y228" s="13">
        <v>1.11709374147519E-3</v>
      </c>
      <c r="Z228" s="13">
        <v>3.3422952315365399E-2</v>
      </c>
      <c r="AA228" s="13">
        <v>3.0571099347937398</v>
      </c>
      <c r="AB228" s="13">
        <v>2.2300000000000002E-3</v>
      </c>
      <c r="AC228" s="24" t="s">
        <v>108</v>
      </c>
      <c r="AD228" s="22" t="s">
        <v>586</v>
      </c>
    </row>
    <row r="229" spans="1:30" x14ac:dyDescent="0.2">
      <c r="A229" s="5" t="s">
        <v>55</v>
      </c>
      <c r="B229" s="4">
        <v>0.36504620167936502</v>
      </c>
      <c r="C229" s="4">
        <v>0.362682391903424</v>
      </c>
      <c r="D229" s="4">
        <v>0.36214013425388297</v>
      </c>
      <c r="E229" s="4">
        <v>0.36266182399603197</v>
      </c>
      <c r="F229" s="4">
        <v>0.361889562988156</v>
      </c>
      <c r="G229" s="4">
        <v>0.36412686995945698</v>
      </c>
      <c r="H229" s="4">
        <v>0.36471859310187299</v>
      </c>
      <c r="I229" s="4">
        <v>0.36349605084313302</v>
      </c>
      <c r="J229" s="4">
        <v>0.36133079654529598</v>
      </c>
      <c r="K229" s="4">
        <v>0.36188817224312902</v>
      </c>
      <c r="L229" s="4">
        <v>4.6022228265080199E-2</v>
      </c>
      <c r="M229" s="4">
        <v>4.6026730245633897E-2</v>
      </c>
      <c r="N229" s="4">
        <v>4.6043076729528697E-2</v>
      </c>
      <c r="O229" s="4">
        <v>4.6026846472933397E-2</v>
      </c>
      <c r="P229" s="4">
        <v>4.6006736022620502E-2</v>
      </c>
      <c r="Q229" s="4">
        <v>4.6003595916007799E-2</v>
      </c>
      <c r="R229" s="4">
        <v>4.6023974610482701E-2</v>
      </c>
      <c r="S229" s="4">
        <v>4.6011834837957101E-2</v>
      </c>
      <c r="T229" s="4">
        <v>4.6028604191455103E-2</v>
      </c>
      <c r="U229" s="4">
        <v>4.60105873310626E-2</v>
      </c>
      <c r="V229" s="13">
        <v>0.362998059751375</v>
      </c>
      <c r="W229" s="13">
        <v>1.6518274185253601E-6</v>
      </c>
      <c r="X229" s="13">
        <v>2.1178793233674899E-3</v>
      </c>
      <c r="Y229" s="13">
        <v>2.1196963335278702E-3</v>
      </c>
      <c r="Z229" s="13">
        <v>4.6040160007626701E-2</v>
      </c>
      <c r="AA229" s="13">
        <v>7.88437876174285</v>
      </c>
      <c r="AB229" s="13">
        <v>0</v>
      </c>
      <c r="AC229" s="24" t="s">
        <v>1</v>
      </c>
      <c r="AD229" s="22" t="s">
        <v>538</v>
      </c>
    </row>
    <row r="230" spans="1:30" x14ac:dyDescent="0.2">
      <c r="A230" s="5" t="s">
        <v>56</v>
      </c>
      <c r="B230" s="4">
        <v>-0.26895025688257801</v>
      </c>
      <c r="C230" s="4">
        <v>-0.26879816184990102</v>
      </c>
      <c r="D230" s="4">
        <v>-0.26883923250014502</v>
      </c>
      <c r="E230" s="4">
        <v>-0.26694672097886502</v>
      </c>
      <c r="F230" s="4">
        <v>-0.26643433522579102</v>
      </c>
      <c r="G230" s="4">
        <v>-0.26919077737973102</v>
      </c>
      <c r="H230" s="4">
        <v>-0.26899227167536899</v>
      </c>
      <c r="I230" s="4">
        <v>-0.26943266033373198</v>
      </c>
      <c r="J230" s="4">
        <v>-0.26861690831266999</v>
      </c>
      <c r="K230" s="4">
        <v>-0.26783692704212803</v>
      </c>
      <c r="L230" s="4">
        <v>4.4996297326990099E-2</v>
      </c>
      <c r="M230" s="4">
        <v>4.4974162890975701E-2</v>
      </c>
      <c r="N230" s="4">
        <v>4.4994025357795203E-2</v>
      </c>
      <c r="O230" s="4">
        <v>4.49932708641659E-2</v>
      </c>
      <c r="P230" s="4">
        <v>4.4972528644997699E-2</v>
      </c>
      <c r="Q230" s="4">
        <v>4.49674333644327E-2</v>
      </c>
      <c r="R230" s="4">
        <v>4.4989085376948901E-2</v>
      </c>
      <c r="S230" s="4">
        <v>4.4971981770646902E-2</v>
      </c>
      <c r="T230" s="4">
        <v>4.4974173236790899E-2</v>
      </c>
      <c r="U230" s="4">
        <v>4.4970005499923603E-2</v>
      </c>
      <c r="V230" s="13">
        <v>-0.26840382521809097</v>
      </c>
      <c r="W230" s="13">
        <v>1.0040616242469899E-6</v>
      </c>
      <c r="X230" s="13">
        <v>2.0232271838376702E-3</v>
      </c>
      <c r="Y230" s="13">
        <v>2.0243316516243399E-3</v>
      </c>
      <c r="Z230" s="13">
        <v>4.4992573294093098E-2</v>
      </c>
      <c r="AA230" s="13">
        <v>-5.9655139852454004</v>
      </c>
      <c r="AB230" s="13">
        <v>0</v>
      </c>
      <c r="AC230" s="24" t="s">
        <v>1</v>
      </c>
      <c r="AD230" s="22" t="s">
        <v>587</v>
      </c>
    </row>
    <row r="231" spans="1:30" s="77" customFormat="1" x14ac:dyDescent="0.2">
      <c r="A231" s="73" t="s">
        <v>57</v>
      </c>
      <c r="B231" s="74">
        <v>5.5872665934921899E-2</v>
      </c>
      <c r="C231" s="74">
        <v>5.75638297817615E-2</v>
      </c>
      <c r="D231" s="74">
        <v>5.5197937403957099E-2</v>
      </c>
      <c r="E231" s="74">
        <v>5.7155442720962998E-2</v>
      </c>
      <c r="F231" s="74">
        <v>5.5696802787460101E-2</v>
      </c>
      <c r="G231" s="74">
        <v>5.72875124174042E-2</v>
      </c>
      <c r="H231" s="74">
        <v>5.7269073445298503E-2</v>
      </c>
      <c r="I231" s="74">
        <v>5.7070630267559E-2</v>
      </c>
      <c r="J231" s="74">
        <v>5.5541018906058899E-2</v>
      </c>
      <c r="K231" s="74">
        <v>5.6995034085795801E-2</v>
      </c>
      <c r="L231" s="74">
        <v>4.7558221061050301E-2</v>
      </c>
      <c r="M231" s="74">
        <v>4.75468088343498E-2</v>
      </c>
      <c r="N231" s="74">
        <v>4.7567028269841098E-2</v>
      </c>
      <c r="O231" s="74">
        <v>4.7572083515425898E-2</v>
      </c>
      <c r="P231" s="74">
        <v>4.7559170951029503E-2</v>
      </c>
      <c r="Q231" s="74">
        <v>4.7538166253038597E-2</v>
      </c>
      <c r="R231" s="74">
        <v>4.7565884445967599E-2</v>
      </c>
      <c r="S231" s="74">
        <v>4.7544593860472599E-2</v>
      </c>
      <c r="T231" s="74">
        <v>4.7560835563281403E-2</v>
      </c>
      <c r="U231" s="74">
        <v>4.7555724554704297E-2</v>
      </c>
      <c r="V231" s="13">
        <v>5.6564994775117998E-2</v>
      </c>
      <c r="W231" s="13">
        <v>7.7278985680808995E-7</v>
      </c>
      <c r="X231" s="13">
        <v>2.2616542507380099E-3</v>
      </c>
      <c r="Y231" s="13">
        <v>2.2625043195804899E-3</v>
      </c>
      <c r="Z231" s="13">
        <v>4.75657893825015E-2</v>
      </c>
      <c r="AA231" s="13">
        <v>1.1891949131811801</v>
      </c>
      <c r="AB231" s="13">
        <v>0.23436000000000001</v>
      </c>
      <c r="AC231" s="75"/>
      <c r="AD231" s="76" t="s">
        <v>588</v>
      </c>
    </row>
    <row r="232" spans="1:30" x14ac:dyDescent="0.2">
      <c r="A232" s="5" t="s">
        <v>58</v>
      </c>
      <c r="B232" s="4">
        <v>0.54498190557468096</v>
      </c>
      <c r="C232" s="4">
        <v>0.55025755906735596</v>
      </c>
      <c r="D232" s="4">
        <v>0.54806503662474604</v>
      </c>
      <c r="E232" s="4">
        <v>0.533585659341555</v>
      </c>
      <c r="F232" s="4">
        <v>0.54490811450707399</v>
      </c>
      <c r="G232" s="4">
        <v>0.55667662057023104</v>
      </c>
      <c r="H232" s="4">
        <v>0.54732250427617302</v>
      </c>
      <c r="I232" s="4">
        <v>0.55605106255062797</v>
      </c>
      <c r="J232" s="4">
        <v>0.53902793480591105</v>
      </c>
      <c r="K232" s="4">
        <v>0.54710455155876103</v>
      </c>
      <c r="L232" s="4">
        <v>0.159933726166929</v>
      </c>
      <c r="M232" s="4">
        <v>0.15962662529788099</v>
      </c>
      <c r="N232" s="4">
        <v>0.15968187641590301</v>
      </c>
      <c r="O232" s="4">
        <v>0.15964493904910501</v>
      </c>
      <c r="P232" s="4">
        <v>0.159224938490058</v>
      </c>
      <c r="Q232" s="4">
        <v>0.159510107207539</v>
      </c>
      <c r="R232" s="4">
        <v>0.15977425592179001</v>
      </c>
      <c r="S232" s="4">
        <v>0.15940469395871801</v>
      </c>
      <c r="T232" s="4">
        <v>0.15979099258864199</v>
      </c>
      <c r="U232" s="4">
        <v>0.15943364150067199</v>
      </c>
      <c r="V232" s="13">
        <v>0.54679809488771203</v>
      </c>
      <c r="W232" s="13">
        <v>4.8773227235833098E-5</v>
      </c>
      <c r="X232" s="13">
        <v>2.5473023649391E-2</v>
      </c>
      <c r="Y232" s="13">
        <v>2.55266741993504E-2</v>
      </c>
      <c r="Z232" s="13">
        <v>0.15977069255451801</v>
      </c>
      <c r="AA232" s="13">
        <v>3.4223929692307502</v>
      </c>
      <c r="AB232" s="13">
        <v>6.2E-4</v>
      </c>
      <c r="AC232" s="24" t="s">
        <v>1</v>
      </c>
      <c r="AD232" s="22" t="s">
        <v>589</v>
      </c>
    </row>
    <row r="233" spans="1:30" x14ac:dyDescent="0.2">
      <c r="A233" s="5" t="s">
        <v>59</v>
      </c>
      <c r="B233" s="4">
        <v>0.19767695974377</v>
      </c>
      <c r="C233" s="4">
        <v>0.207323207308347</v>
      </c>
      <c r="D233" s="4">
        <v>0.209922282929219</v>
      </c>
      <c r="E233" s="4">
        <v>0.19531403604094799</v>
      </c>
      <c r="F233" s="4">
        <v>0.21116845673031401</v>
      </c>
      <c r="G233" s="4">
        <v>0.211780464640838</v>
      </c>
      <c r="H233" s="4">
        <v>0.205107906934027</v>
      </c>
      <c r="I233" s="4">
        <v>0.21310831610015599</v>
      </c>
      <c r="J233" s="4">
        <v>0.20355817155276701</v>
      </c>
      <c r="K233" s="4">
        <v>0.210086202877006</v>
      </c>
      <c r="L233" s="4">
        <v>0.156195906413054</v>
      </c>
      <c r="M233" s="4">
        <v>0.155906942701483</v>
      </c>
      <c r="N233" s="4">
        <v>0.15598847624329201</v>
      </c>
      <c r="O233" s="4">
        <v>0.155951295461492</v>
      </c>
      <c r="P233" s="4">
        <v>0.15554460814302401</v>
      </c>
      <c r="Q233" s="4">
        <v>0.15575108826810599</v>
      </c>
      <c r="R233" s="4">
        <v>0.15607838113741801</v>
      </c>
      <c r="S233" s="4">
        <v>0.155724196686264</v>
      </c>
      <c r="T233" s="4">
        <v>0.15606406555549701</v>
      </c>
      <c r="U233" s="4">
        <v>0.15575910119642999</v>
      </c>
      <c r="V233" s="13">
        <v>0.20650460048573899</v>
      </c>
      <c r="W233" s="13">
        <v>3.6906897074398301E-5</v>
      </c>
      <c r="X233" s="13">
        <v>2.43037250513897E-2</v>
      </c>
      <c r="Y233" s="13">
        <v>2.43443226381715E-2</v>
      </c>
      <c r="Z233" s="13">
        <v>0.15602667284208699</v>
      </c>
      <c r="AA233" s="13">
        <v>1.3235211436876699</v>
      </c>
      <c r="AB233" s="13">
        <v>0.18565999999999999</v>
      </c>
      <c r="AD233" s="22" t="s">
        <v>590</v>
      </c>
    </row>
    <row r="234" spans="1:30" x14ac:dyDescent="0.2">
      <c r="A234" s="5" t="s">
        <v>60</v>
      </c>
      <c r="B234" s="4">
        <v>0.2276788534659</v>
      </c>
      <c r="C234" s="4">
        <v>0.234106442861792</v>
      </c>
      <c r="D234" s="4">
        <v>0.243340243537533</v>
      </c>
      <c r="E234" s="4">
        <v>0.223478036381031</v>
      </c>
      <c r="F234" s="4">
        <v>0.23585009501451701</v>
      </c>
      <c r="G234" s="4">
        <v>0.237195496434011</v>
      </c>
      <c r="H234" s="4">
        <v>0.23713508630977601</v>
      </c>
      <c r="I234" s="4">
        <v>0.241936920136091</v>
      </c>
      <c r="J234" s="4">
        <v>0.23115412006051</v>
      </c>
      <c r="K234" s="4">
        <v>0.236077376552524</v>
      </c>
      <c r="L234" s="4">
        <v>0.171219631730615</v>
      </c>
      <c r="M234" s="4">
        <v>0.170813682490082</v>
      </c>
      <c r="N234" s="4">
        <v>0.170979130706291</v>
      </c>
      <c r="O234" s="4">
        <v>0.17100319357847599</v>
      </c>
      <c r="P234" s="4">
        <v>0.170459852688325</v>
      </c>
      <c r="Q234" s="4">
        <v>0.17059295336889299</v>
      </c>
      <c r="R234" s="4">
        <v>0.171077149289483</v>
      </c>
      <c r="S234" s="4">
        <v>0.17064463266670701</v>
      </c>
      <c r="T234" s="4">
        <v>0.17102670749669899</v>
      </c>
      <c r="U234" s="4">
        <v>0.170744257541841</v>
      </c>
      <c r="V234" s="13">
        <v>0.23479526707536899</v>
      </c>
      <c r="W234" s="13">
        <v>3.67186262806642E-5</v>
      </c>
      <c r="X234" s="13">
        <v>2.919186667122E-2</v>
      </c>
      <c r="Y234" s="13">
        <v>2.92322571601288E-2</v>
      </c>
      <c r="Z234" s="13">
        <v>0.17097443422959099</v>
      </c>
      <c r="AA234" s="13">
        <v>1.37327705240467</v>
      </c>
      <c r="AB234" s="13">
        <v>0.16966999999999999</v>
      </c>
      <c r="AD234" s="22" t="s">
        <v>591</v>
      </c>
    </row>
    <row r="235" spans="1:30" x14ac:dyDescent="0.2">
      <c r="A235" s="5" t="s">
        <v>61</v>
      </c>
      <c r="B235" s="4">
        <v>0.523696617443003</v>
      </c>
      <c r="C235" s="4">
        <v>0.52269756413405999</v>
      </c>
      <c r="D235" s="4">
        <v>0.52194756259443897</v>
      </c>
      <c r="E235" s="4">
        <v>0.52211877287677899</v>
      </c>
      <c r="F235" s="4">
        <v>0.52038476571029801</v>
      </c>
      <c r="G235" s="4">
        <v>0.52368017944561895</v>
      </c>
      <c r="H235" s="4">
        <v>0.52040237650057197</v>
      </c>
      <c r="I235" s="4">
        <v>0.52118543607716095</v>
      </c>
      <c r="J235" s="4">
        <v>0.52158211103202701</v>
      </c>
      <c r="K235" s="4">
        <v>0.52024451084440204</v>
      </c>
      <c r="L235" s="4">
        <v>6.1224141139597898E-2</v>
      </c>
      <c r="M235" s="4">
        <v>6.1868437350612898E-2</v>
      </c>
      <c r="N235" s="4">
        <v>6.2874131463719299E-2</v>
      </c>
      <c r="O235" s="4">
        <v>6.1172808796728803E-2</v>
      </c>
      <c r="P235" s="4">
        <v>6.2771965727155696E-2</v>
      </c>
      <c r="Q235" s="4">
        <v>6.2801834393603706E-2</v>
      </c>
      <c r="R235" s="4">
        <v>6.1923779852312899E-2</v>
      </c>
      <c r="S235" s="4">
        <v>6.2358000909165302E-2</v>
      </c>
      <c r="T235" s="4">
        <v>6.1571589922549103E-2</v>
      </c>
      <c r="U235" s="4">
        <v>6.2627717522138707E-2</v>
      </c>
      <c r="V235" s="13">
        <v>0.52179398966583601</v>
      </c>
      <c r="W235" s="13">
        <v>1.65131488270748E-6</v>
      </c>
      <c r="X235" s="13">
        <v>3.85921245025477E-3</v>
      </c>
      <c r="Y235" s="13">
        <v>3.8610288966257501E-3</v>
      </c>
      <c r="Z235" s="13">
        <v>6.2137178054895201E-2</v>
      </c>
      <c r="AA235" s="13">
        <v>8.3974523143753999</v>
      </c>
      <c r="AB235" s="13">
        <v>0</v>
      </c>
      <c r="AC235" s="24" t="s">
        <v>1</v>
      </c>
      <c r="AD235" s="22" t="s">
        <v>592</v>
      </c>
    </row>
    <row r="236" spans="1:30" x14ac:dyDescent="0.2">
      <c r="A236" s="5" t="s">
        <v>2</v>
      </c>
      <c r="B236" s="4">
        <v>0.16881799127705999</v>
      </c>
      <c r="C236" s="4">
        <v>0.168882174542794</v>
      </c>
      <c r="D236" s="4">
        <v>0.16874716743302001</v>
      </c>
      <c r="E236" s="4">
        <v>0.168592341647717</v>
      </c>
      <c r="F236" s="4">
        <v>0.16864104826049001</v>
      </c>
      <c r="G236" s="4">
        <v>0.169154628038511</v>
      </c>
      <c r="H236" s="4">
        <v>0.168865224877666</v>
      </c>
      <c r="I236" s="4">
        <v>0.16904260376541799</v>
      </c>
      <c r="J236" s="4">
        <v>0.16869355727221599</v>
      </c>
      <c r="K236" s="4">
        <v>0.168591960054504</v>
      </c>
      <c r="L236" s="4">
        <v>6.4036219727176798E-3</v>
      </c>
      <c r="M236" s="4">
        <v>6.3983309309294497E-3</v>
      </c>
      <c r="N236" s="4">
        <v>6.3975085882376197E-3</v>
      </c>
      <c r="O236" s="4">
        <v>6.3999872743832498E-3</v>
      </c>
      <c r="P236" s="4">
        <v>6.3956126076735202E-3</v>
      </c>
      <c r="Q236" s="4">
        <v>6.3972401775233096E-3</v>
      </c>
      <c r="R236" s="4">
        <v>6.3993051290808598E-3</v>
      </c>
      <c r="S236" s="4">
        <v>6.3964215565811599E-3</v>
      </c>
      <c r="T236" s="4">
        <v>6.3959369724373898E-3</v>
      </c>
      <c r="U236" s="4">
        <v>6.3972377171238499E-3</v>
      </c>
      <c r="V236" s="13">
        <v>0.16880286971694</v>
      </c>
      <c r="W236" s="13">
        <v>3.57395006955911E-8</v>
      </c>
      <c r="X236" s="13">
        <v>4.0935948386571397E-5</v>
      </c>
      <c r="Y236" s="13">
        <v>4.0975261837336602E-5</v>
      </c>
      <c r="Z236" s="13">
        <v>6.4011922199959399E-3</v>
      </c>
      <c r="AA236" s="13">
        <v>26.370535974476098</v>
      </c>
      <c r="AB236" s="13">
        <v>0</v>
      </c>
      <c r="AC236" s="24" t="s">
        <v>1</v>
      </c>
      <c r="AD236" s="22" t="s">
        <v>545</v>
      </c>
    </row>
    <row r="237" spans="1:30" x14ac:dyDescent="0.2">
      <c r="A237" s="5" t="s">
        <v>62</v>
      </c>
      <c r="B237" s="4">
        <v>-0.31821936575326898</v>
      </c>
      <c r="C237" s="4">
        <v>-0.31795046450036801</v>
      </c>
      <c r="D237" s="4">
        <v>-0.31334240800653801</v>
      </c>
      <c r="E237" s="4">
        <v>-0.31723821981544897</v>
      </c>
      <c r="F237" s="4">
        <v>-0.313959156341303</v>
      </c>
      <c r="G237" s="4">
        <v>-0.31504334415805402</v>
      </c>
      <c r="H237" s="4">
        <v>-0.315129734980167</v>
      </c>
      <c r="I237" s="4">
        <v>-0.31614015159338299</v>
      </c>
      <c r="J237" s="4">
        <v>-0.314821778812018</v>
      </c>
      <c r="K237" s="4">
        <v>-0.316794238036118</v>
      </c>
      <c r="L237" s="4">
        <v>8.3763162878308997E-2</v>
      </c>
      <c r="M237" s="4">
        <v>8.3754075766297606E-2</v>
      </c>
      <c r="N237" s="4">
        <v>8.3799448061567999E-2</v>
      </c>
      <c r="O237" s="4">
        <v>8.3789933469439096E-2</v>
      </c>
      <c r="P237" s="4">
        <v>8.3729216215968502E-2</v>
      </c>
      <c r="Q237" s="4">
        <v>8.3697834103099694E-2</v>
      </c>
      <c r="R237" s="4">
        <v>8.3812301418991403E-2</v>
      </c>
      <c r="S237" s="4">
        <v>8.3744613370205598E-2</v>
      </c>
      <c r="T237" s="4">
        <v>8.3758980661736399E-2</v>
      </c>
      <c r="U237" s="4">
        <v>8.37597205115371E-2</v>
      </c>
      <c r="V237" s="13">
        <v>-0.31586388619966699</v>
      </c>
      <c r="W237" s="13">
        <v>2.77965178905793E-6</v>
      </c>
      <c r="X237" s="13">
        <v>7.0158941950108702E-3</v>
      </c>
      <c r="Y237" s="13">
        <v>7.0189518119788399E-3</v>
      </c>
      <c r="Z237" s="13">
        <v>8.3779184837158904E-2</v>
      </c>
      <c r="AA237" s="13">
        <v>-3.7701952676384902</v>
      </c>
      <c r="AB237" s="13">
        <v>1.6000000000000001E-4</v>
      </c>
      <c r="AC237" s="24" t="s">
        <v>1</v>
      </c>
      <c r="AD237" s="22" t="s">
        <v>593</v>
      </c>
    </row>
    <row r="238" spans="1:30" x14ac:dyDescent="0.2">
      <c r="A238" s="5" t="s">
        <v>63</v>
      </c>
      <c r="B238" s="4">
        <v>0.400661089597384</v>
      </c>
      <c r="C238" s="4">
        <v>0.39911861073849703</v>
      </c>
      <c r="D238" s="4">
        <v>0.39448159758607199</v>
      </c>
      <c r="E238" s="4">
        <v>0.39174100435026099</v>
      </c>
      <c r="F238" s="4">
        <v>0.39074339764592098</v>
      </c>
      <c r="G238" s="4">
        <v>0.40231857570512902</v>
      </c>
      <c r="H238" s="4">
        <v>0.39744059195235398</v>
      </c>
      <c r="I238" s="4">
        <v>0.39904300605403598</v>
      </c>
      <c r="J238" s="4">
        <v>0.39223318293984699</v>
      </c>
      <c r="K238" s="4">
        <v>0.39183339081947899</v>
      </c>
      <c r="L238" s="4">
        <v>6.8418248384344502E-2</v>
      </c>
      <c r="M238" s="4">
        <v>6.8363565070771001E-2</v>
      </c>
      <c r="N238" s="4">
        <v>6.8400965479809603E-2</v>
      </c>
      <c r="O238" s="4">
        <v>6.8445005932568206E-2</v>
      </c>
      <c r="P238" s="4">
        <v>6.8391262025441504E-2</v>
      </c>
      <c r="Q238" s="4">
        <v>6.8352369504444094E-2</v>
      </c>
      <c r="R238" s="4">
        <v>6.8344365710948901E-2</v>
      </c>
      <c r="S238" s="4">
        <v>6.8344334528928602E-2</v>
      </c>
      <c r="T238" s="4">
        <v>6.8345459126209096E-2</v>
      </c>
      <c r="U238" s="4">
        <v>6.8383247076699405E-2</v>
      </c>
      <c r="V238" s="13">
        <v>0.39596144473889799</v>
      </c>
      <c r="W238" s="13">
        <v>1.8035801669215701E-5</v>
      </c>
      <c r="X238" s="13">
        <v>4.6756726445710698E-3</v>
      </c>
      <c r="Y238" s="13">
        <v>4.6955120264072104E-3</v>
      </c>
      <c r="Z238" s="13">
        <v>6.8523806274952401E-2</v>
      </c>
      <c r="AA238" s="13">
        <v>5.7784508226250404</v>
      </c>
      <c r="AB238" s="13">
        <v>0</v>
      </c>
      <c r="AC238" s="24" t="s">
        <v>1</v>
      </c>
      <c r="AD238" s="22" t="s">
        <v>571</v>
      </c>
    </row>
    <row r="239" spans="1:30" x14ac:dyDescent="0.2">
      <c r="A239" s="5" t="s">
        <v>64</v>
      </c>
      <c r="B239" s="4">
        <v>-3.1453412754712001E-2</v>
      </c>
      <c r="C239" s="4">
        <v>-3.2631049558802298E-2</v>
      </c>
      <c r="D239" s="4">
        <v>-3.4745276591318701E-2</v>
      </c>
      <c r="E239" s="4">
        <v>-3.70225423650326E-2</v>
      </c>
      <c r="F239" s="4">
        <v>-3.7043050667912102E-2</v>
      </c>
      <c r="G239" s="4">
        <v>-3.13590579095019E-2</v>
      </c>
      <c r="H239" s="4">
        <v>-3.2084431708923E-2</v>
      </c>
      <c r="I239" s="4">
        <v>-3.2175662808545898E-2</v>
      </c>
      <c r="J239" s="4">
        <v>-3.47518339160717E-2</v>
      </c>
      <c r="K239" s="4">
        <v>-3.5732437561068198E-2</v>
      </c>
      <c r="L239" s="4">
        <v>6.4462970720270504E-2</v>
      </c>
      <c r="M239" s="4">
        <v>6.4433335229478306E-2</v>
      </c>
      <c r="N239" s="4">
        <v>6.44637893115627E-2</v>
      </c>
      <c r="O239" s="4">
        <v>6.4486960010519206E-2</v>
      </c>
      <c r="P239" s="4">
        <v>6.4457112174590395E-2</v>
      </c>
      <c r="Q239" s="4">
        <v>6.4413163664951895E-2</v>
      </c>
      <c r="R239" s="4">
        <v>6.4446570150808596E-2</v>
      </c>
      <c r="S239" s="4">
        <v>6.4411420265458402E-2</v>
      </c>
      <c r="T239" s="4">
        <v>6.4438489069568394E-2</v>
      </c>
      <c r="U239" s="4">
        <v>6.4464585047581194E-2</v>
      </c>
      <c r="V239" s="13">
        <v>-3.3899875584188797E-2</v>
      </c>
      <c r="W239" s="13">
        <v>4.9721130185545404E-6</v>
      </c>
      <c r="X239" s="13">
        <v>4.15352454536385E-3</v>
      </c>
      <c r="Y239" s="13">
        <v>4.1589938696842601E-3</v>
      </c>
      <c r="Z239" s="13">
        <v>6.44902618205591E-2</v>
      </c>
      <c r="AA239" s="13">
        <v>-0.52565883014265802</v>
      </c>
      <c r="AB239" s="13">
        <v>0.59913000000000005</v>
      </c>
      <c r="AD239" s="22" t="s">
        <v>548</v>
      </c>
    </row>
    <row r="240" spans="1:30" x14ac:dyDescent="0.2">
      <c r="A240" s="2" t="s">
        <v>20</v>
      </c>
      <c r="B240" s="4" t="s">
        <v>68</v>
      </c>
      <c r="C240" s="4" t="s">
        <v>69</v>
      </c>
      <c r="D240" s="4" t="s">
        <v>70</v>
      </c>
      <c r="E240" s="4" t="s">
        <v>71</v>
      </c>
      <c r="F240" s="4" t="s">
        <v>72</v>
      </c>
      <c r="G240" s="4" t="s">
        <v>73</v>
      </c>
      <c r="H240" s="4" t="s">
        <v>74</v>
      </c>
      <c r="I240" s="4" t="s">
        <v>75</v>
      </c>
      <c r="J240" s="4" t="s">
        <v>76</v>
      </c>
      <c r="K240" s="4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13" t="s">
        <v>89</v>
      </c>
      <c r="X240" s="31" t="s">
        <v>106</v>
      </c>
    </row>
    <row r="241" spans="1:30" x14ac:dyDescent="0.2">
      <c r="A241" s="5" t="s">
        <v>18</v>
      </c>
      <c r="B241" s="4">
        <v>0.15177633824086201</v>
      </c>
      <c r="C241" s="4">
        <v>0.154171135183336</v>
      </c>
      <c r="D241" s="4">
        <v>0.153586054093372</v>
      </c>
      <c r="E241" s="4">
        <v>0.14850435472075599</v>
      </c>
      <c r="F241" s="4">
        <v>0.15764165139542999</v>
      </c>
      <c r="G241" s="4">
        <v>0.15788056508302001</v>
      </c>
      <c r="H241" s="4">
        <v>0.15195089706526199</v>
      </c>
      <c r="I241" s="4">
        <v>0.15631699495444101</v>
      </c>
      <c r="J241" s="4">
        <v>0.152227886990877</v>
      </c>
      <c r="K241" s="4">
        <v>0.15548042947649399</v>
      </c>
      <c r="L241" s="4">
        <v>0.38958482804244599</v>
      </c>
      <c r="M241" s="4">
        <v>0.39264632327749599</v>
      </c>
      <c r="N241" s="4">
        <v>0.39190056658975703</v>
      </c>
      <c r="O241" s="4">
        <v>0.385362627561049</v>
      </c>
      <c r="P241" s="4">
        <v>0.397041120534675</v>
      </c>
      <c r="Q241" s="4">
        <v>0.39734187431356899</v>
      </c>
      <c r="R241" s="4">
        <v>0.38980879552065201</v>
      </c>
      <c r="S241" s="4">
        <v>0.39536944109837502</v>
      </c>
      <c r="T241" s="4">
        <v>0.39016392323083499</v>
      </c>
      <c r="U241" s="4">
        <v>0.39431006768340798</v>
      </c>
      <c r="V241" s="13">
        <v>0.15395363072038501</v>
      </c>
      <c r="W241" s="13">
        <v>0.39235295678522603</v>
      </c>
      <c r="X241" s="31" t="s">
        <v>274</v>
      </c>
    </row>
    <row r="242" spans="1:30" x14ac:dyDescent="0.2">
      <c r="A242" s="5" t="s">
        <v>54</v>
      </c>
      <c r="B242" s="4">
        <v>1.27468689283029E-2</v>
      </c>
      <c r="C242" s="4">
        <v>9.6836079567426594E-3</v>
      </c>
      <c r="D242" s="4">
        <v>9.3981032260001592E-3</v>
      </c>
      <c r="E242" s="4">
        <v>1.55052467846257E-2</v>
      </c>
      <c r="F242" s="4">
        <v>6.8787425640988798E-3</v>
      </c>
      <c r="G242" s="4">
        <v>6.5755271303986904E-3</v>
      </c>
      <c r="H242" s="4">
        <v>1.12243461911483E-2</v>
      </c>
      <c r="I242" s="4">
        <v>7.5018968354489202E-3</v>
      </c>
      <c r="J242" s="4">
        <v>8.2394068407877098E-3</v>
      </c>
      <c r="K242" s="4">
        <v>1.1232767222755201E-2</v>
      </c>
      <c r="L242" s="4">
        <v>0.11290203243654599</v>
      </c>
      <c r="M242" s="4">
        <v>9.8405324839373698E-2</v>
      </c>
      <c r="N242" s="4">
        <v>9.6943814789805696E-2</v>
      </c>
      <c r="O242" s="4">
        <v>0.124520065791123</v>
      </c>
      <c r="P242" s="4">
        <v>8.2938185198971406E-2</v>
      </c>
      <c r="Q242" s="4">
        <v>8.1089624061273596E-2</v>
      </c>
      <c r="R242" s="4">
        <v>0.105945014942414</v>
      </c>
      <c r="S242" s="4">
        <v>8.6613491070669305E-2</v>
      </c>
      <c r="T242" s="4">
        <v>9.07711784697528E-2</v>
      </c>
      <c r="U242" s="4">
        <v>0.105984749953732</v>
      </c>
      <c r="V242" s="13">
        <v>9.8986513680309005E-3</v>
      </c>
      <c r="W242" s="13">
        <v>9.8611348155366194E-2</v>
      </c>
      <c r="X242" s="31" t="s">
        <v>594</v>
      </c>
    </row>
    <row r="243" spans="1:30" x14ac:dyDescent="0.2">
      <c r="A243" s="5" t="s">
        <v>61</v>
      </c>
      <c r="B243" s="4">
        <v>5.9421892998734099E-2</v>
      </c>
      <c r="C243" s="4">
        <v>6.2365182580551799E-2</v>
      </c>
      <c r="D243" s="4">
        <v>6.5456640484739897E-2</v>
      </c>
      <c r="E243" s="4">
        <v>5.9105322381533598E-2</v>
      </c>
      <c r="F243" s="4">
        <v>6.5525913690570106E-2</v>
      </c>
      <c r="G243" s="4">
        <v>6.5899945796975501E-2</v>
      </c>
      <c r="H243" s="4">
        <v>6.2320996706891597E-2</v>
      </c>
      <c r="I243" s="4">
        <v>6.4075166741179398E-2</v>
      </c>
      <c r="J243" s="4">
        <v>6.10389304240457E-2</v>
      </c>
      <c r="K243" s="4">
        <v>6.4869937995725102E-2</v>
      </c>
      <c r="L243" s="4">
        <v>0.243766062032298</v>
      </c>
      <c r="M243" s="4">
        <v>0.24973021959817299</v>
      </c>
      <c r="N243" s="4">
        <v>0.25584495399507101</v>
      </c>
      <c r="O243" s="4">
        <v>0.24311586205250699</v>
      </c>
      <c r="P243" s="4">
        <v>0.25598029941886202</v>
      </c>
      <c r="Q243" s="4">
        <v>0.25670984748734399</v>
      </c>
      <c r="R243" s="4">
        <v>0.24964173670861101</v>
      </c>
      <c r="S243" s="4">
        <v>0.25313073053499302</v>
      </c>
      <c r="T243" s="4">
        <v>0.24706058047378901</v>
      </c>
      <c r="U243" s="4">
        <v>0.25469577537863702</v>
      </c>
      <c r="V243" s="13">
        <v>6.3007992980094699E-2</v>
      </c>
      <c r="W243" s="13">
        <v>0.25096760676802898</v>
      </c>
      <c r="X243" s="31" t="s">
        <v>575</v>
      </c>
    </row>
    <row r="244" spans="1:30" x14ac:dyDescent="0.2">
      <c r="A244" s="12" t="s">
        <v>21</v>
      </c>
      <c r="B244" s="14">
        <v>17711.07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32"/>
      <c r="AD244" s="23"/>
    </row>
    <row r="247" spans="1:30" s="3" customFormat="1" ht="45" x14ac:dyDescent="0.2">
      <c r="A247" s="1" t="s">
        <v>245</v>
      </c>
      <c r="B247" s="15" t="s">
        <v>28</v>
      </c>
      <c r="C247" s="15" t="s">
        <v>29</v>
      </c>
      <c r="D247" s="15" t="s">
        <v>30</v>
      </c>
      <c r="E247" s="15" t="s">
        <v>31</v>
      </c>
      <c r="F247" s="15" t="s">
        <v>32</v>
      </c>
      <c r="G247" s="15" t="s">
        <v>33</v>
      </c>
      <c r="H247" s="15" t="s">
        <v>34</v>
      </c>
      <c r="I247" s="15" t="s">
        <v>35</v>
      </c>
      <c r="J247" s="15" t="s">
        <v>36</v>
      </c>
      <c r="K247" s="15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20" t="s">
        <v>105</v>
      </c>
      <c r="AD247" s="21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</row>
    <row r="249" spans="1:30" x14ac:dyDescent="0.2">
      <c r="A249" s="5" t="s">
        <v>27</v>
      </c>
      <c r="B249" s="4">
        <v>0.188116364262463</v>
      </c>
      <c r="C249" s="4">
        <v>0.18845428889207</v>
      </c>
      <c r="D249" s="4">
        <v>0.19556984597170701</v>
      </c>
      <c r="E249" s="4">
        <v>0.20514770594300299</v>
      </c>
      <c r="F249" s="4">
        <v>0.199739720609204</v>
      </c>
      <c r="G249" s="4">
        <v>0.17529958369079399</v>
      </c>
      <c r="H249" s="4">
        <v>0.18444029690467301</v>
      </c>
      <c r="I249" s="4">
        <v>0.17951291468691899</v>
      </c>
      <c r="J249" s="4">
        <v>0.20176213346439301</v>
      </c>
      <c r="K249" s="4">
        <v>0.18766791067248401</v>
      </c>
      <c r="L249" s="4">
        <v>0.18606146969878801</v>
      </c>
      <c r="M249" s="4">
        <v>0.18581599950595801</v>
      </c>
      <c r="N249" s="4">
        <v>0.18619425372986401</v>
      </c>
      <c r="O249" s="4">
        <v>0.18562253161363401</v>
      </c>
      <c r="P249" s="4">
        <v>0.185191010761768</v>
      </c>
      <c r="Q249" s="4">
        <v>0.185509467467977</v>
      </c>
      <c r="R249" s="4">
        <v>0.18582802974127999</v>
      </c>
      <c r="S249" s="4">
        <v>0.18541481309483299</v>
      </c>
      <c r="T249" s="4">
        <v>0.185909572176089</v>
      </c>
      <c r="U249" s="4">
        <v>0.18560262711620401</v>
      </c>
      <c r="V249" s="13">
        <v>0.19057107650977101</v>
      </c>
      <c r="W249" s="13">
        <v>9.5421364494673302E-5</v>
      </c>
      <c r="X249" s="13">
        <v>3.4490136730241497E-2</v>
      </c>
      <c r="Y249" s="13">
        <v>3.4595100231185699E-2</v>
      </c>
      <c r="Z249" s="13">
        <v>0.18599758125090099</v>
      </c>
      <c r="AA249" s="13">
        <v>1.0245890039435499</v>
      </c>
      <c r="AB249" s="13">
        <v>0.30556</v>
      </c>
      <c r="AD249" s="22" t="s">
        <v>275</v>
      </c>
    </row>
    <row r="250" spans="1:30" x14ac:dyDescent="0.2">
      <c r="A250" s="5" t="s">
        <v>107</v>
      </c>
      <c r="B250" s="4">
        <v>8.5303301143457605E-2</v>
      </c>
      <c r="C250" s="4">
        <v>9.5259875446649295E-2</v>
      </c>
      <c r="D250" s="4">
        <v>0.10438527427465499</v>
      </c>
      <c r="E250" s="4">
        <v>0.10833332377601</v>
      </c>
      <c r="F250" s="4">
        <v>0.124914219390703</v>
      </c>
      <c r="G250" s="4">
        <v>9.2176835162473103E-2</v>
      </c>
      <c r="H250" s="4">
        <v>9.84098427334099E-2</v>
      </c>
      <c r="I250" s="4">
        <v>9.59304418728745E-2</v>
      </c>
      <c r="J250" s="4">
        <v>0.114083414367935</v>
      </c>
      <c r="K250" s="4">
        <v>0.107066860738039</v>
      </c>
      <c r="L250" s="4">
        <v>3.7329811993398701E-2</v>
      </c>
      <c r="M250" s="4">
        <v>3.5515431738950297E-2</v>
      </c>
      <c r="N250" s="4">
        <v>3.5938598697390203E-2</v>
      </c>
      <c r="O250" s="4">
        <v>3.9371856338666598E-2</v>
      </c>
      <c r="P250" s="4">
        <v>3.3667802302220003E-2</v>
      </c>
      <c r="Q250" s="4">
        <v>3.1571428599269501E-2</v>
      </c>
      <c r="R250" s="4">
        <v>3.4290981531976801E-2</v>
      </c>
      <c r="S250" s="4">
        <v>3.3969295577899801E-2</v>
      </c>
      <c r="T250" s="4">
        <v>3.4379814955926603E-2</v>
      </c>
      <c r="U250" s="4">
        <v>3.6425711497446903E-2</v>
      </c>
      <c r="V250" s="13">
        <v>0.10258633889062101</v>
      </c>
      <c r="W250" s="13">
        <v>1.3439315394056601E-4</v>
      </c>
      <c r="X250" s="13">
        <v>1.24654513095954E-3</v>
      </c>
      <c r="Y250" s="13">
        <v>1.3943776002941701E-3</v>
      </c>
      <c r="Z250" s="13">
        <v>3.7341365806490903E-2</v>
      </c>
      <c r="AA250" s="13">
        <v>2.7472572755436899</v>
      </c>
      <c r="AB250" s="13">
        <v>6.0099999999999997E-3</v>
      </c>
      <c r="AC250" s="24" t="s">
        <v>108</v>
      </c>
      <c r="AD250" s="22" t="s">
        <v>276</v>
      </c>
    </row>
    <row r="251" spans="1:30" x14ac:dyDescent="0.2">
      <c r="A251" s="5" t="s">
        <v>55</v>
      </c>
      <c r="B251" s="4">
        <v>0.31828948808559299</v>
      </c>
      <c r="C251" s="4">
        <v>0.31726153549394298</v>
      </c>
      <c r="D251" s="4">
        <v>0.31421888838274598</v>
      </c>
      <c r="E251" s="4">
        <v>0.31709193119414403</v>
      </c>
      <c r="F251" s="4">
        <v>0.31484978651583501</v>
      </c>
      <c r="G251" s="4">
        <v>0.32007335591571201</v>
      </c>
      <c r="H251" s="4">
        <v>0.316850021957511</v>
      </c>
      <c r="I251" s="4">
        <v>0.318380405950205</v>
      </c>
      <c r="J251" s="4">
        <v>0.31289326742450002</v>
      </c>
      <c r="K251" s="4">
        <v>0.31689227316660201</v>
      </c>
      <c r="L251" s="4">
        <v>6.4802531618164405E-2</v>
      </c>
      <c r="M251" s="4">
        <v>6.5058645637896206E-2</v>
      </c>
      <c r="N251" s="4">
        <v>6.5270965750114401E-2</v>
      </c>
      <c r="O251" s="4">
        <v>6.5260027647335794E-2</v>
      </c>
      <c r="P251" s="4">
        <v>6.4662247117646995E-2</v>
      </c>
      <c r="Q251" s="4">
        <v>6.4625872233414303E-2</v>
      </c>
      <c r="R251" s="4">
        <v>6.5048759856979194E-2</v>
      </c>
      <c r="S251" s="4">
        <v>6.4810057301077501E-2</v>
      </c>
      <c r="T251" s="4">
        <v>6.4706440656952496E-2</v>
      </c>
      <c r="U251" s="4">
        <v>6.5102688777697704E-2</v>
      </c>
      <c r="V251" s="13">
        <v>0.31668009540867897</v>
      </c>
      <c r="W251" s="13">
        <v>4.5916255737891803E-6</v>
      </c>
      <c r="X251" s="13">
        <v>4.2165843453954802E-3</v>
      </c>
      <c r="Y251" s="13">
        <v>4.2216351335266503E-3</v>
      </c>
      <c r="Z251" s="13">
        <v>6.4974111256150699E-2</v>
      </c>
      <c r="AA251" s="13">
        <v>4.8739427025052402</v>
      </c>
      <c r="AB251" s="13">
        <v>0</v>
      </c>
      <c r="AC251" s="24" t="s">
        <v>1</v>
      </c>
      <c r="AD251" s="22" t="s">
        <v>277</v>
      </c>
    </row>
    <row r="252" spans="1:30" x14ac:dyDescent="0.2">
      <c r="A252" s="5" t="s">
        <v>56</v>
      </c>
      <c r="B252" s="4">
        <v>-0.31191535947608701</v>
      </c>
      <c r="C252" s="4">
        <v>-0.31168050645193601</v>
      </c>
      <c r="D252" s="4">
        <v>-0.31268637933035898</v>
      </c>
      <c r="E252" s="4">
        <v>-0.310696754595923</v>
      </c>
      <c r="F252" s="4">
        <v>-0.31037989094516699</v>
      </c>
      <c r="G252" s="4">
        <v>-0.31271888356604599</v>
      </c>
      <c r="H252" s="4">
        <v>-0.31125668767895298</v>
      </c>
      <c r="I252" s="4">
        <v>-0.31316966407652402</v>
      </c>
      <c r="J252" s="4">
        <v>-0.31108221948318199</v>
      </c>
      <c r="K252" s="4">
        <v>-0.31178424639396002</v>
      </c>
      <c r="L252" s="4">
        <v>4.80979875499285E-2</v>
      </c>
      <c r="M252" s="4">
        <v>4.8076045879357598E-2</v>
      </c>
      <c r="N252" s="4">
        <v>4.8091630101409703E-2</v>
      </c>
      <c r="O252" s="4">
        <v>4.8096935590269202E-2</v>
      </c>
      <c r="P252" s="4">
        <v>4.8052966894904799E-2</v>
      </c>
      <c r="Q252" s="4">
        <v>4.80427884013193E-2</v>
      </c>
      <c r="R252" s="4">
        <v>4.8086058060410802E-2</v>
      </c>
      <c r="S252" s="4">
        <v>4.8058349564023002E-2</v>
      </c>
      <c r="T252" s="4">
        <v>4.8072968078389303E-2</v>
      </c>
      <c r="U252" s="4">
        <v>4.80706453794486E-2</v>
      </c>
      <c r="V252" s="13">
        <v>-0.31173705919981398</v>
      </c>
      <c r="W252" s="13">
        <v>8.3760795056575498E-7</v>
      </c>
      <c r="X252" s="13">
        <v>2.3111710987178801E-3</v>
      </c>
      <c r="Y252" s="13">
        <v>2.3120924674635101E-3</v>
      </c>
      <c r="Z252" s="13">
        <v>4.8084222645931401E-2</v>
      </c>
      <c r="AA252" s="13">
        <v>-6.4831464885122898</v>
      </c>
      <c r="AB252" s="13">
        <v>0</v>
      </c>
      <c r="AC252" s="24" t="s">
        <v>1</v>
      </c>
      <c r="AD252" s="22" t="s">
        <v>193</v>
      </c>
    </row>
    <row r="253" spans="1:30" x14ac:dyDescent="0.2">
      <c r="A253" s="5" t="s">
        <v>57</v>
      </c>
      <c r="B253" s="4">
        <v>0.130545371360826</v>
      </c>
      <c r="C253" s="4">
        <v>0.13257834900957499</v>
      </c>
      <c r="D253" s="4">
        <v>0.13110995390114299</v>
      </c>
      <c r="E253" s="4">
        <v>0.132418222694169</v>
      </c>
      <c r="F253" s="4">
        <v>0.131352980569372</v>
      </c>
      <c r="G253" s="4">
        <v>0.131012797562925</v>
      </c>
      <c r="H253" s="4">
        <v>0.13042205056002301</v>
      </c>
      <c r="I253" s="4">
        <v>0.13216834376158901</v>
      </c>
      <c r="J253" s="4">
        <v>0.13227972508094801</v>
      </c>
      <c r="K253" s="4">
        <v>0.13113238231344301</v>
      </c>
      <c r="L253" s="4">
        <v>5.90632761127124E-2</v>
      </c>
      <c r="M253" s="4">
        <v>5.90874212745734E-2</v>
      </c>
      <c r="N253" s="4">
        <v>5.8859503185861597E-2</v>
      </c>
      <c r="O253" s="4">
        <v>5.9098664290045302E-2</v>
      </c>
      <c r="P253" s="4">
        <v>5.8970933075432302E-2</v>
      </c>
      <c r="Q253" s="4">
        <v>5.8496152849209199E-2</v>
      </c>
      <c r="R253" s="4">
        <v>5.91776720628506E-2</v>
      </c>
      <c r="S253" s="4">
        <v>5.9111576447634602E-2</v>
      </c>
      <c r="T253" s="4">
        <v>5.9280395089358701E-2</v>
      </c>
      <c r="U253" s="4">
        <v>5.9011679064451199E-2</v>
      </c>
      <c r="V253" s="13">
        <v>0.13150201768140099</v>
      </c>
      <c r="W253" s="13">
        <v>6.3112598465835096E-7</v>
      </c>
      <c r="X253" s="13">
        <v>3.4828976869003599E-3</v>
      </c>
      <c r="Y253" s="13">
        <v>3.4835919254834801E-3</v>
      </c>
      <c r="Z253" s="13">
        <v>5.9021961382891001E-2</v>
      </c>
      <c r="AA253" s="13">
        <v>2.2280184290778302</v>
      </c>
      <c r="AB253" s="13">
        <v>2.588E-2</v>
      </c>
      <c r="AC253" s="24" t="s">
        <v>22</v>
      </c>
      <c r="AD253" s="22" t="s">
        <v>278</v>
      </c>
    </row>
    <row r="254" spans="1:30" x14ac:dyDescent="0.2">
      <c r="A254" s="5" t="s">
        <v>58</v>
      </c>
      <c r="B254" s="4">
        <v>0.56582360022487299</v>
      </c>
      <c r="C254" s="4">
        <v>0.57020845323089397</v>
      </c>
      <c r="D254" s="4">
        <v>0.569204579327941</v>
      </c>
      <c r="E254" s="4">
        <v>0.55047768984505396</v>
      </c>
      <c r="F254" s="4">
        <v>0.56431878638302202</v>
      </c>
      <c r="G254" s="4">
        <v>0.58813361330924097</v>
      </c>
      <c r="H254" s="4">
        <v>0.57271861077017205</v>
      </c>
      <c r="I254" s="4">
        <v>0.57901519192528295</v>
      </c>
      <c r="J254" s="4">
        <v>0.56081495905299505</v>
      </c>
      <c r="K254" s="4">
        <v>0.57043713552326103</v>
      </c>
      <c r="L254" s="4">
        <v>0.16440287839255399</v>
      </c>
      <c r="M254" s="4">
        <v>0.163898505283565</v>
      </c>
      <c r="N254" s="4">
        <v>0.16411029954762901</v>
      </c>
      <c r="O254" s="4">
        <v>0.16413680132310901</v>
      </c>
      <c r="P254" s="4">
        <v>0.16330467508876401</v>
      </c>
      <c r="Q254" s="4">
        <v>0.163240928955974</v>
      </c>
      <c r="R254" s="4">
        <v>0.163938694847964</v>
      </c>
      <c r="S254" s="4">
        <v>0.16356652464025201</v>
      </c>
      <c r="T254" s="4">
        <v>0.163984725378025</v>
      </c>
      <c r="U254" s="4">
        <v>0.16387462846186701</v>
      </c>
      <c r="V254" s="13">
        <v>0.56911526195927398</v>
      </c>
      <c r="W254" s="13">
        <v>1.0285957289995201E-4</v>
      </c>
      <c r="X254" s="13">
        <v>2.6845591187855899E-2</v>
      </c>
      <c r="Y254" s="13">
        <v>2.6958736718045901E-2</v>
      </c>
      <c r="Z254" s="13">
        <v>0.16419115907394599</v>
      </c>
      <c r="AA254" s="13">
        <v>3.4661748243275601</v>
      </c>
      <c r="AB254" s="13">
        <v>5.2999999999999998E-4</v>
      </c>
      <c r="AC254" s="24" t="s">
        <v>1</v>
      </c>
      <c r="AD254" s="22" t="s">
        <v>279</v>
      </c>
    </row>
    <row r="255" spans="1:30" x14ac:dyDescent="0.2">
      <c r="A255" s="5" t="s">
        <v>59</v>
      </c>
      <c r="B255" s="4">
        <v>0.184061164736773</v>
      </c>
      <c r="C255" s="4">
        <v>0.193295920026023</v>
      </c>
      <c r="D255" s="4">
        <v>0.19242768938070601</v>
      </c>
      <c r="E255" s="4">
        <v>0.17797267770696201</v>
      </c>
      <c r="F255" s="4">
        <v>0.19675435111763401</v>
      </c>
      <c r="G255" s="4">
        <v>0.207788518323895</v>
      </c>
      <c r="H255" s="4">
        <v>0.200531460327006</v>
      </c>
      <c r="I255" s="4">
        <v>0.201468984839866</v>
      </c>
      <c r="J255" s="4">
        <v>0.19173796568311999</v>
      </c>
      <c r="K255" s="4">
        <v>0.19891321266615899</v>
      </c>
      <c r="L255" s="4">
        <v>0.16027993750279701</v>
      </c>
      <c r="M255" s="4">
        <v>0.159804427795531</v>
      </c>
      <c r="N255" s="4">
        <v>0.160007102136317</v>
      </c>
      <c r="O255" s="4">
        <v>0.160035746063141</v>
      </c>
      <c r="P255" s="4">
        <v>0.15928832074802601</v>
      </c>
      <c r="Q255" s="4">
        <v>0.15911869754387201</v>
      </c>
      <c r="R255" s="4">
        <v>0.15987202765841699</v>
      </c>
      <c r="S255" s="4">
        <v>0.159515909987759</v>
      </c>
      <c r="T255" s="4">
        <v>0.15988495394128799</v>
      </c>
      <c r="U255" s="4">
        <v>0.159830502404051</v>
      </c>
      <c r="V255" s="13">
        <v>0.19449519448081401</v>
      </c>
      <c r="W255" s="13">
        <v>7.5731452663570402E-5</v>
      </c>
      <c r="X255" s="13">
        <v>2.55245734058165E-2</v>
      </c>
      <c r="Y255" s="13">
        <v>2.56078780037464E-2</v>
      </c>
      <c r="Z255" s="13">
        <v>0.160024616867988</v>
      </c>
      <c r="AA255" s="13">
        <v>1.21540796839565</v>
      </c>
      <c r="AB255" s="13">
        <v>0.22420999999999999</v>
      </c>
      <c r="AD255" s="22" t="s">
        <v>215</v>
      </c>
    </row>
    <row r="256" spans="1:30" x14ac:dyDescent="0.2">
      <c r="A256" s="5" t="s">
        <v>60</v>
      </c>
      <c r="B256" s="4">
        <v>0.24006590397761701</v>
      </c>
      <c r="C256" s="4">
        <v>0.24450767774123899</v>
      </c>
      <c r="D256" s="4">
        <v>0.25423724028292799</v>
      </c>
      <c r="E256" s="4">
        <v>0.23122972872015299</v>
      </c>
      <c r="F256" s="4">
        <v>0.244383646576006</v>
      </c>
      <c r="G256" s="4">
        <v>0.25503130164624799</v>
      </c>
      <c r="H256" s="4">
        <v>0.25671983224912198</v>
      </c>
      <c r="I256" s="4">
        <v>0.25326588066462402</v>
      </c>
      <c r="J256" s="4">
        <v>0.241658196256306</v>
      </c>
      <c r="K256" s="4">
        <v>0.25132973929111602</v>
      </c>
      <c r="L256" s="4">
        <v>0.175378690273256</v>
      </c>
      <c r="M256" s="4">
        <v>0.17474997777016699</v>
      </c>
      <c r="N256" s="4">
        <v>0.17513042217411201</v>
      </c>
      <c r="O256" s="4">
        <v>0.17520431516880999</v>
      </c>
      <c r="P256" s="4">
        <v>0.17413567204394401</v>
      </c>
      <c r="Q256" s="4">
        <v>0.173804642443701</v>
      </c>
      <c r="R256" s="4">
        <v>0.174916324587398</v>
      </c>
      <c r="S256" s="4">
        <v>0.17441336263949</v>
      </c>
      <c r="T256" s="4">
        <v>0.17486651965012701</v>
      </c>
      <c r="U256" s="4">
        <v>0.17489104607702899</v>
      </c>
      <c r="V256" s="13">
        <v>0.247242914740536</v>
      </c>
      <c r="W256" s="13">
        <v>6.7460822858010497E-5</v>
      </c>
      <c r="X256" s="13">
        <v>3.0537466193731301E-2</v>
      </c>
      <c r="Y256" s="13">
        <v>3.0611673098875199E-2</v>
      </c>
      <c r="Z256" s="13">
        <v>0.17496191899632099</v>
      </c>
      <c r="AA256" s="13">
        <v>1.4131241595820301</v>
      </c>
      <c r="AB256" s="13">
        <v>0.15762000000000001</v>
      </c>
      <c r="AD256" s="22" t="s">
        <v>280</v>
      </c>
    </row>
    <row r="257" spans="1:30" x14ac:dyDescent="0.2">
      <c r="A257" s="5" t="s">
        <v>61</v>
      </c>
      <c r="B257" s="4">
        <v>0.52110602565180597</v>
      </c>
      <c r="C257" s="4">
        <v>0.52007935023085305</v>
      </c>
      <c r="D257" s="4">
        <v>0.51838131574664803</v>
      </c>
      <c r="E257" s="4">
        <v>0.51854965722660895</v>
      </c>
      <c r="F257" s="4">
        <v>0.51779700945579799</v>
      </c>
      <c r="G257" s="4">
        <v>0.521688054246356</v>
      </c>
      <c r="H257" s="4">
        <v>0.518887697818745</v>
      </c>
      <c r="I257" s="4">
        <v>0.51959387959288905</v>
      </c>
      <c r="J257" s="4">
        <v>0.51773772220592196</v>
      </c>
      <c r="K257" s="4">
        <v>0.51895316256190505</v>
      </c>
      <c r="L257" s="4">
        <v>4.6070067452467799E-2</v>
      </c>
      <c r="M257" s="4">
        <v>4.6066404598809299E-2</v>
      </c>
      <c r="N257" s="4">
        <v>4.6077617934686899E-2</v>
      </c>
      <c r="O257" s="4">
        <v>4.6096119445705401E-2</v>
      </c>
      <c r="P257" s="4">
        <v>4.60497297844399E-2</v>
      </c>
      <c r="Q257" s="4">
        <v>4.6050642765111199E-2</v>
      </c>
      <c r="R257" s="4">
        <v>4.6055845140344102E-2</v>
      </c>
      <c r="S257" s="4">
        <v>4.6084250314138799E-2</v>
      </c>
      <c r="T257" s="4">
        <v>4.6076573163140802E-2</v>
      </c>
      <c r="U257" s="4">
        <v>4.6084299210041701E-2</v>
      </c>
      <c r="V257" s="13">
        <v>0.51927738747375296</v>
      </c>
      <c r="W257" s="13">
        <v>1.7833496984926001E-6</v>
      </c>
      <c r="X257" s="13">
        <v>2.1225515389270101E-3</v>
      </c>
      <c r="Y257" s="13">
        <v>2.1245132235953599E-3</v>
      </c>
      <c r="Z257" s="13">
        <v>4.6092442152649703E-2</v>
      </c>
      <c r="AA257" s="13">
        <v>11.2659985720436</v>
      </c>
      <c r="AB257" s="13">
        <v>0</v>
      </c>
      <c r="AC257" s="24" t="s">
        <v>1</v>
      </c>
      <c r="AD257" s="22" t="s">
        <v>281</v>
      </c>
    </row>
    <row r="258" spans="1:30" x14ac:dyDescent="0.2">
      <c r="A258" s="5" t="s">
        <v>2</v>
      </c>
      <c r="B258" s="4">
        <v>0.170020896434535</v>
      </c>
      <c r="C258" s="4">
        <v>0.17013537731332601</v>
      </c>
      <c r="D258" s="4">
        <v>0.16996721811093099</v>
      </c>
      <c r="E258" s="4">
        <v>0.169903422978505</v>
      </c>
      <c r="F258" s="4">
        <v>0.170062304183587</v>
      </c>
      <c r="G258" s="4">
        <v>0.170632221076641</v>
      </c>
      <c r="H258" s="4">
        <v>0.169930094225165</v>
      </c>
      <c r="I258" s="4">
        <v>0.1705543092289</v>
      </c>
      <c r="J258" s="4">
        <v>0.169979569535054</v>
      </c>
      <c r="K258" s="4">
        <v>0.16991059906278999</v>
      </c>
      <c r="L258" s="4">
        <v>6.7992109744876598E-3</v>
      </c>
      <c r="M258" s="4">
        <v>6.7944864679099701E-3</v>
      </c>
      <c r="N258" s="4">
        <v>6.79627620847458E-3</v>
      </c>
      <c r="O258" s="4">
        <v>6.7967329936809298E-3</v>
      </c>
      <c r="P258" s="4">
        <v>6.7893261407497001E-3</v>
      </c>
      <c r="Q258" s="4">
        <v>6.7911942348682199E-3</v>
      </c>
      <c r="R258" s="4">
        <v>6.7939756248722102E-3</v>
      </c>
      <c r="S258" s="4">
        <v>6.79123240177309E-3</v>
      </c>
      <c r="T258" s="4">
        <v>6.7933910726795397E-3</v>
      </c>
      <c r="U258" s="4">
        <v>6.7931375523515598E-3</v>
      </c>
      <c r="V258" s="13">
        <v>0.17010960121494301</v>
      </c>
      <c r="W258" s="13">
        <v>7.0353551023796195E-8</v>
      </c>
      <c r="X258" s="13">
        <v>4.6157035690642999E-5</v>
      </c>
      <c r="Y258" s="13">
        <v>4.6234424596769099E-5</v>
      </c>
      <c r="Z258" s="13">
        <v>6.7995900315216901E-3</v>
      </c>
      <c r="AA258" s="13">
        <v>25.0176261254495</v>
      </c>
      <c r="AB258" s="13">
        <v>0</v>
      </c>
      <c r="AC258" s="24" t="s">
        <v>1</v>
      </c>
      <c r="AD258" s="22" t="s">
        <v>199</v>
      </c>
    </row>
    <row r="259" spans="1:30" x14ac:dyDescent="0.2">
      <c r="A259" s="5" t="s">
        <v>62</v>
      </c>
      <c r="B259" s="4">
        <v>-0.28012235331219498</v>
      </c>
      <c r="C259" s="4">
        <v>-0.28084623173094297</v>
      </c>
      <c r="D259" s="4">
        <v>-0.27624506665406301</v>
      </c>
      <c r="E259" s="4">
        <v>-0.281650630165236</v>
      </c>
      <c r="F259" s="4">
        <v>-0.27734385911825099</v>
      </c>
      <c r="G259" s="4">
        <v>-0.27863134310486498</v>
      </c>
      <c r="H259" s="4">
        <v>-0.27648612822779201</v>
      </c>
      <c r="I259" s="4">
        <v>-0.27990497718872198</v>
      </c>
      <c r="J259" s="4">
        <v>-0.277873037999606</v>
      </c>
      <c r="K259" s="4">
        <v>-0.28047447849628399</v>
      </c>
      <c r="L259" s="4">
        <v>8.8528418671834502E-2</v>
      </c>
      <c r="M259" s="4">
        <v>8.8514689501677998E-2</v>
      </c>
      <c r="N259" s="4">
        <v>8.8580405560233305E-2</v>
      </c>
      <c r="O259" s="4">
        <v>8.8563063529312105E-2</v>
      </c>
      <c r="P259" s="4">
        <v>8.8486278627119094E-2</v>
      </c>
      <c r="Q259" s="4">
        <v>8.8415575040817401E-2</v>
      </c>
      <c r="R259" s="4">
        <v>8.8572745628977101E-2</v>
      </c>
      <c r="S259" s="4">
        <v>8.8511785151104902E-2</v>
      </c>
      <c r="T259" s="4">
        <v>8.8505052678599205E-2</v>
      </c>
      <c r="U259" s="4">
        <v>8.8534153080293193E-2</v>
      </c>
      <c r="V259" s="13">
        <v>-0.27895781059979602</v>
      </c>
      <c r="W259" s="13">
        <v>3.6363692035922901E-6</v>
      </c>
      <c r="X259" s="13">
        <v>7.83600790462783E-3</v>
      </c>
      <c r="Y259" s="13">
        <v>7.8400079107517808E-3</v>
      </c>
      <c r="Z259" s="13">
        <v>8.8543819156120501E-2</v>
      </c>
      <c r="AA259" s="13">
        <v>-3.1505057412074899</v>
      </c>
      <c r="AB259" s="13">
        <v>1.6299999999999999E-3</v>
      </c>
      <c r="AC259" s="24" t="s">
        <v>108</v>
      </c>
      <c r="AD259" s="22" t="s">
        <v>282</v>
      </c>
    </row>
    <row r="260" spans="1:30" x14ac:dyDescent="0.2">
      <c r="A260" s="5" t="s">
        <v>63</v>
      </c>
      <c r="B260" s="4">
        <v>0.47152246396163899</v>
      </c>
      <c r="C260" s="4">
        <v>0.46985808414145402</v>
      </c>
      <c r="D260" s="4">
        <v>0.46689774560423303</v>
      </c>
      <c r="E260" s="4">
        <v>0.461382974356225</v>
      </c>
      <c r="F260" s="4">
        <v>0.458644322890505</v>
      </c>
      <c r="G260" s="4">
        <v>0.47437197613346999</v>
      </c>
      <c r="H260" s="4">
        <v>0.46622208399417597</v>
      </c>
      <c r="I260" s="4">
        <v>0.470241094641901</v>
      </c>
      <c r="J260" s="4">
        <v>0.46375760576272201</v>
      </c>
      <c r="K260" s="4">
        <v>0.46242910359052403</v>
      </c>
      <c r="L260" s="4">
        <v>7.2564009347952305E-2</v>
      </c>
      <c r="M260" s="4">
        <v>7.2507632071309502E-2</v>
      </c>
      <c r="N260" s="4">
        <v>7.2570754730821904E-2</v>
      </c>
      <c r="O260" s="4">
        <v>7.2603052645530894E-2</v>
      </c>
      <c r="P260" s="4">
        <v>7.2534256681090606E-2</v>
      </c>
      <c r="Q260" s="4">
        <v>7.24776108825647E-2</v>
      </c>
      <c r="R260" s="4">
        <v>7.2479946870433007E-2</v>
      </c>
      <c r="S260" s="4">
        <v>7.2472352525781894E-2</v>
      </c>
      <c r="T260" s="4">
        <v>7.2481113223476099E-2</v>
      </c>
      <c r="U260" s="4">
        <v>7.2514206716946097E-2</v>
      </c>
      <c r="V260" s="13">
        <v>0.46653274550768498</v>
      </c>
      <c r="W260" s="13">
        <v>2.4964324990990499E-5</v>
      </c>
      <c r="X260" s="13">
        <v>5.2592238857276097E-3</v>
      </c>
      <c r="Y260" s="13">
        <v>5.2866846432177003E-3</v>
      </c>
      <c r="Z260" s="13">
        <v>7.2709591136367296E-2</v>
      </c>
      <c r="AA260" s="13">
        <v>6.4163852143343796</v>
      </c>
      <c r="AB260" s="13">
        <v>0</v>
      </c>
      <c r="AC260" s="24" t="s">
        <v>1</v>
      </c>
      <c r="AD260" s="22" t="s">
        <v>283</v>
      </c>
    </row>
    <row r="261" spans="1:30" x14ac:dyDescent="0.2">
      <c r="A261" s="5" t="s">
        <v>64</v>
      </c>
      <c r="B261" s="4">
        <v>3.77388733656236E-2</v>
      </c>
      <c r="C261" s="4">
        <v>3.5650819304599402E-2</v>
      </c>
      <c r="D261" s="4">
        <v>3.4492845400328702E-2</v>
      </c>
      <c r="E261" s="4">
        <v>2.9194225826638099E-2</v>
      </c>
      <c r="F261" s="4">
        <v>2.9007848769944802E-2</v>
      </c>
      <c r="G261" s="4">
        <v>3.6605666323472702E-2</v>
      </c>
      <c r="H261" s="4">
        <v>3.5069788255037003E-2</v>
      </c>
      <c r="I261" s="4">
        <v>3.5743324920635297E-2</v>
      </c>
      <c r="J261" s="4">
        <v>3.3491338114512603E-2</v>
      </c>
      <c r="K261" s="4">
        <v>3.2459421920262903E-2</v>
      </c>
      <c r="L261" s="4">
        <v>6.8323537975492302E-2</v>
      </c>
      <c r="M261" s="4">
        <v>6.83044115955901E-2</v>
      </c>
      <c r="N261" s="4">
        <v>6.8332809519236107E-2</v>
      </c>
      <c r="O261" s="4">
        <v>6.8378226161282904E-2</v>
      </c>
      <c r="P261" s="4">
        <v>6.8345249541470907E-2</v>
      </c>
      <c r="Q261" s="4">
        <v>6.8244039157156197E-2</v>
      </c>
      <c r="R261" s="4">
        <v>6.8303408594468595E-2</v>
      </c>
      <c r="S261" s="4">
        <v>6.8266349268592597E-2</v>
      </c>
      <c r="T261" s="4">
        <v>6.8297634259301701E-2</v>
      </c>
      <c r="U261" s="4">
        <v>6.8334778789020001E-2</v>
      </c>
      <c r="V261" s="13">
        <v>3.3945415220105503E-2</v>
      </c>
      <c r="W261" s="13">
        <v>8.7266403054090403E-6</v>
      </c>
      <c r="X261" s="13">
        <v>4.6666734075679504E-3</v>
      </c>
      <c r="Y261" s="13">
        <v>4.6762727119039E-3</v>
      </c>
      <c r="Z261" s="13">
        <v>6.8383278013735893E-2</v>
      </c>
      <c r="AA261" s="13">
        <v>0.496399356773845</v>
      </c>
      <c r="AB261" s="13">
        <v>0.61960999999999999</v>
      </c>
      <c r="AD261" s="22" t="s">
        <v>284</v>
      </c>
    </row>
    <row r="262" spans="1:30" x14ac:dyDescent="0.2">
      <c r="A262" s="5" t="s">
        <v>65</v>
      </c>
      <c r="B262" s="4">
        <v>-4.69467343635733E-2</v>
      </c>
      <c r="C262" s="4">
        <v>-4.2179161165529097E-2</v>
      </c>
      <c r="D262" s="4">
        <v>-5.5566719776704701E-2</v>
      </c>
      <c r="E262" s="4">
        <v>-4.0244709163476097E-2</v>
      </c>
      <c r="F262" s="4">
        <v>-3.8028406390949697E-2</v>
      </c>
      <c r="G262" s="4">
        <v>-4.8875126635116901E-2</v>
      </c>
      <c r="H262" s="4">
        <v>-4.9570314815190503E-2</v>
      </c>
      <c r="I262" s="4">
        <v>-4.6654575633760902E-2</v>
      </c>
      <c r="J262" s="4">
        <v>-4.514661021975E-2</v>
      </c>
      <c r="K262" s="4">
        <v>-4.5994807634374697E-2</v>
      </c>
      <c r="L262" s="4">
        <v>8.9094960975671406E-2</v>
      </c>
      <c r="M262" s="4">
        <v>8.9386461712545995E-2</v>
      </c>
      <c r="N262" s="4">
        <v>8.9605798718771903E-2</v>
      </c>
      <c r="O262" s="4">
        <v>8.7753041814182003E-2</v>
      </c>
      <c r="P262" s="4">
        <v>8.8753834831270403E-2</v>
      </c>
      <c r="Q262" s="4">
        <v>8.9292518317469302E-2</v>
      </c>
      <c r="R262" s="4">
        <v>8.9746816983201194E-2</v>
      </c>
      <c r="S262" s="4">
        <v>8.9460222481810597E-2</v>
      </c>
      <c r="T262" s="4">
        <v>8.9536010813582603E-2</v>
      </c>
      <c r="U262" s="4">
        <v>8.9278297228132505E-2</v>
      </c>
      <c r="V262" s="13">
        <v>-4.5920716579842598E-2</v>
      </c>
      <c r="W262" s="13">
        <v>2.50882591888234E-5</v>
      </c>
      <c r="X262" s="13">
        <v>7.9552978298623594E-3</v>
      </c>
      <c r="Y262" s="13">
        <v>7.9828949149700606E-3</v>
      </c>
      <c r="Z262" s="13">
        <v>8.9347047600746493E-2</v>
      </c>
      <c r="AA262" s="13">
        <v>-0.51395897025095305</v>
      </c>
      <c r="AB262" s="13">
        <v>0.60728000000000004</v>
      </c>
      <c r="AD262" s="22" t="s">
        <v>285</v>
      </c>
    </row>
    <row r="263" spans="1:30" x14ac:dyDescent="0.2">
      <c r="A263" s="5" t="s">
        <v>5</v>
      </c>
      <c r="B263" s="4">
        <v>1.24588976039611E-2</v>
      </c>
      <c r="C263" s="4">
        <v>2.0644869653529602E-2</v>
      </c>
      <c r="D263" s="4">
        <v>3.7331684789590897E-2</v>
      </c>
      <c r="E263" s="4">
        <v>4.9099929491456104E-3</v>
      </c>
      <c r="F263" s="4">
        <v>1.69583357875107E-2</v>
      </c>
      <c r="G263" s="4">
        <v>2.8140253124761599E-3</v>
      </c>
      <c r="H263" s="4">
        <v>2.85635283205555E-2</v>
      </c>
      <c r="I263" s="4">
        <v>1.67165493656019E-2</v>
      </c>
      <c r="J263" s="4">
        <v>2.4529307744339601E-2</v>
      </c>
      <c r="K263" s="4">
        <v>1.7438677968214699E-2</v>
      </c>
      <c r="L263" s="4">
        <v>0.112404455584855</v>
      </c>
      <c r="M263" s="4">
        <v>0.111447411929657</v>
      </c>
      <c r="N263" s="4">
        <v>0.114334792082148</v>
      </c>
      <c r="O263" s="4">
        <v>0.11000276072972601</v>
      </c>
      <c r="P263" s="4">
        <v>0.108540115910206</v>
      </c>
      <c r="Q263" s="4">
        <v>0.107429895511872</v>
      </c>
      <c r="R263" s="4">
        <v>0.11468019909424899</v>
      </c>
      <c r="S263" s="4">
        <v>0.110731010654158</v>
      </c>
      <c r="T263" s="4">
        <v>0.11188298341514601</v>
      </c>
      <c r="U263" s="4">
        <v>0.11239768503899</v>
      </c>
      <c r="V263" s="13">
        <v>1.8236586949492602E-2</v>
      </c>
      <c r="W263" s="13">
        <v>1.07786994276871E-4</v>
      </c>
      <c r="X263" s="13">
        <v>1.2411442488605399E-2</v>
      </c>
      <c r="Y263" s="13">
        <v>1.2530008182309999E-2</v>
      </c>
      <c r="Z263" s="13">
        <v>0.11193751910021001</v>
      </c>
      <c r="AA263" s="13">
        <v>0.16291755522262899</v>
      </c>
      <c r="AB263" s="13">
        <v>0.87058000000000002</v>
      </c>
      <c r="AD263" s="22" t="s">
        <v>286</v>
      </c>
    </row>
    <row r="264" spans="1:30" x14ac:dyDescent="0.2">
      <c r="A264" s="5" t="s">
        <v>66</v>
      </c>
      <c r="B264" s="4">
        <v>8.2084947274074296E-2</v>
      </c>
      <c r="C264" s="4">
        <v>6.5428267786608096E-2</v>
      </c>
      <c r="D264" s="4">
        <v>9.1841955626820598E-2</v>
      </c>
      <c r="E264" s="4">
        <v>6.0526767780896197E-2</v>
      </c>
      <c r="F264" s="4">
        <v>4.5060529229508803E-2</v>
      </c>
      <c r="G264" s="4">
        <v>1.85427354746126E-2</v>
      </c>
      <c r="H264" s="4">
        <v>0.10256356737917401</v>
      </c>
      <c r="I264" s="4">
        <v>5.3174491496596199E-2</v>
      </c>
      <c r="J264" s="4">
        <v>6.8284331027682096E-2</v>
      </c>
      <c r="K264" s="4">
        <v>7.3422770470942103E-2</v>
      </c>
      <c r="L264" s="4">
        <v>9.5105242026400805E-2</v>
      </c>
      <c r="M264" s="4">
        <v>9.5264363606170105E-2</v>
      </c>
      <c r="N264" s="4">
        <v>9.5868320152102005E-2</v>
      </c>
      <c r="O264" s="4">
        <v>9.34612016476946E-2</v>
      </c>
      <c r="P264" s="4">
        <v>9.4105647142457699E-2</v>
      </c>
      <c r="Q264" s="4">
        <v>9.4690208468095796E-2</v>
      </c>
      <c r="R264" s="4">
        <v>9.6094307149118194E-2</v>
      </c>
      <c r="S264" s="4">
        <v>9.5057618676395103E-2</v>
      </c>
      <c r="T264" s="4">
        <v>9.5385936244214403E-2</v>
      </c>
      <c r="U264" s="4">
        <v>9.5297704854214696E-2</v>
      </c>
      <c r="V264" s="13">
        <v>6.6093036354691506E-2</v>
      </c>
      <c r="W264" s="13">
        <v>5.7878733337721102E-4</v>
      </c>
      <c r="X264" s="13">
        <v>9.0318341578800396E-3</v>
      </c>
      <c r="Y264" s="13">
        <v>9.6685002245949694E-3</v>
      </c>
      <c r="Z264" s="13">
        <v>9.83285320982418E-2</v>
      </c>
      <c r="AA264" s="13">
        <v>0.67216539232637795</v>
      </c>
      <c r="AB264" s="13">
        <v>0.50148000000000004</v>
      </c>
      <c r="AD264" s="22" t="s">
        <v>287</v>
      </c>
    </row>
    <row r="265" spans="1:30" x14ac:dyDescent="0.2">
      <c r="A265" s="5" t="s">
        <v>67</v>
      </c>
      <c r="B265" s="4">
        <v>-7.7078481150124195E-2</v>
      </c>
      <c r="C265" s="4">
        <v>-7.7927961867336901E-2</v>
      </c>
      <c r="D265" s="4">
        <v>-7.3168444026864302E-2</v>
      </c>
      <c r="E265" s="4">
        <v>-7.3286242440344804E-2</v>
      </c>
      <c r="F265" s="4">
        <v>-8.67705707042076E-2</v>
      </c>
      <c r="G265" s="4">
        <v>-7.5524209403775397E-2</v>
      </c>
      <c r="H265" s="4">
        <v>-7.5210979569865E-2</v>
      </c>
      <c r="I265" s="4">
        <v>-7.5828636848371794E-2</v>
      </c>
      <c r="J265" s="4">
        <v>-7.6626894950290195E-2</v>
      </c>
      <c r="K265" s="4">
        <v>-7.6264179291051101E-2</v>
      </c>
      <c r="L265" s="4">
        <v>7.9040180407180999E-2</v>
      </c>
      <c r="M265" s="4">
        <v>7.9368506905399094E-2</v>
      </c>
      <c r="N265" s="4">
        <v>7.9464515138950101E-2</v>
      </c>
      <c r="O265" s="4">
        <v>7.7860500056231796E-2</v>
      </c>
      <c r="P265" s="4">
        <v>7.8820013317738094E-2</v>
      </c>
      <c r="Q265" s="4">
        <v>7.9633999491334706E-2</v>
      </c>
      <c r="R265" s="4">
        <v>7.9470488551797905E-2</v>
      </c>
      <c r="S265" s="4">
        <v>7.9292851546297893E-2</v>
      </c>
      <c r="T265" s="4">
        <v>7.9400080225050101E-2</v>
      </c>
      <c r="U265" s="4">
        <v>7.9179430555168503E-2</v>
      </c>
      <c r="V265" s="13">
        <v>-7.6768660025223104E-2</v>
      </c>
      <c r="W265" s="13">
        <v>1.4633360229124599E-5</v>
      </c>
      <c r="X265" s="13">
        <v>6.2654414836651098E-3</v>
      </c>
      <c r="Y265" s="13">
        <v>6.2815381799171503E-3</v>
      </c>
      <c r="Z265" s="13">
        <v>7.9256155470203996E-2</v>
      </c>
      <c r="AA265" s="13">
        <v>-0.96861448262001504</v>
      </c>
      <c r="AB265" s="13">
        <v>0.33273999999999998</v>
      </c>
      <c r="AD265" s="22" t="s">
        <v>288</v>
      </c>
    </row>
    <row r="266" spans="1:30" x14ac:dyDescent="0.2">
      <c r="A266" s="5" t="s">
        <v>4</v>
      </c>
      <c r="B266" s="4">
        <v>0.107535894306028</v>
      </c>
      <c r="C266" s="4">
        <v>0.11219243077225</v>
      </c>
      <c r="D266" s="4">
        <v>0.114570254508905</v>
      </c>
      <c r="E266" s="4">
        <v>0.10674929925863</v>
      </c>
      <c r="F266" s="4">
        <v>0.11329067667208</v>
      </c>
      <c r="G266" s="4">
        <v>0.11374681852957499</v>
      </c>
      <c r="H266" s="4">
        <v>0.10686212409024901</v>
      </c>
      <c r="I266" s="4">
        <v>0.11800194551997401</v>
      </c>
      <c r="J266" s="4">
        <v>0.111799493508328</v>
      </c>
      <c r="K266" s="4">
        <v>0.104673344058909</v>
      </c>
      <c r="L266" s="4">
        <v>7.1424169909009794E-2</v>
      </c>
      <c r="M266" s="4">
        <v>7.1533630099395104E-2</v>
      </c>
      <c r="N266" s="4">
        <v>7.1606967167123198E-2</v>
      </c>
      <c r="O266" s="4">
        <v>7.0106859522187495E-2</v>
      </c>
      <c r="P266" s="4">
        <v>7.0326542128062303E-2</v>
      </c>
      <c r="Q266" s="4">
        <v>7.0501140662047698E-2</v>
      </c>
      <c r="R266" s="4">
        <v>7.1775535988268094E-2</v>
      </c>
      <c r="S266" s="4">
        <v>7.1265769934883302E-2</v>
      </c>
      <c r="T266" s="4">
        <v>7.1575691492146098E-2</v>
      </c>
      <c r="U266" s="4">
        <v>7.1642031177018894E-2</v>
      </c>
      <c r="V266" s="13">
        <v>0.11094222812249301</v>
      </c>
      <c r="W266" s="13">
        <v>1.8201216953862099E-5</v>
      </c>
      <c r="X266" s="13">
        <v>5.0663432918228099E-3</v>
      </c>
      <c r="Y266" s="13">
        <v>5.0863646304720499E-3</v>
      </c>
      <c r="Z266" s="13">
        <v>7.1318753708067895E-2</v>
      </c>
      <c r="AA266" s="13">
        <v>1.55558282154814</v>
      </c>
      <c r="AB266" s="13">
        <v>0.11981</v>
      </c>
      <c r="AD266" s="22" t="s">
        <v>289</v>
      </c>
    </row>
    <row r="267" spans="1:30" x14ac:dyDescent="0.2">
      <c r="A267" s="5" t="s">
        <v>3</v>
      </c>
      <c r="B267" s="4">
        <v>-1.46507585346292E-2</v>
      </c>
      <c r="C267" s="4">
        <v>-2.2651359093957501E-2</v>
      </c>
      <c r="D267" s="4">
        <v>-6.8209615629181699E-3</v>
      </c>
      <c r="E267" s="4">
        <v>-1.8518026828205299E-2</v>
      </c>
      <c r="F267" s="4">
        <v>-3.0917972459594201E-2</v>
      </c>
      <c r="G267" s="4">
        <v>-3.42448958851371E-2</v>
      </c>
      <c r="H267" s="4">
        <v>-7.6183729353532497E-3</v>
      </c>
      <c r="I267" s="4">
        <v>-1.72501507869759E-2</v>
      </c>
      <c r="J267" s="4">
        <v>-2.7321177581342799E-2</v>
      </c>
      <c r="K267" s="4">
        <v>-1.178954054662E-2</v>
      </c>
      <c r="L267" s="4">
        <v>0.106944642348382</v>
      </c>
      <c r="M267" s="4">
        <v>0.107357137368201</v>
      </c>
      <c r="N267" s="4">
        <v>0.107381044344974</v>
      </c>
      <c r="O267" s="4">
        <v>0.10529434352854899</v>
      </c>
      <c r="P267" s="4">
        <v>0.10637016612072001</v>
      </c>
      <c r="Q267" s="4">
        <v>0.107346356933889</v>
      </c>
      <c r="R267" s="4">
        <v>0.107419007072728</v>
      </c>
      <c r="S267" s="4">
        <v>0.107223980933142</v>
      </c>
      <c r="T267" s="4">
        <v>0.107405057046985</v>
      </c>
      <c r="U267" s="4">
        <v>0.107162996256572</v>
      </c>
      <c r="V267" s="13">
        <v>-1.9178321621473399E-2</v>
      </c>
      <c r="W267" s="13">
        <v>8.9863628979215598E-5</v>
      </c>
      <c r="X267" s="13">
        <v>1.1447373073576499E-2</v>
      </c>
      <c r="Y267" s="13">
        <v>1.15462230654536E-2</v>
      </c>
      <c r="Z267" s="13">
        <v>0.107453352974459</v>
      </c>
      <c r="AA267" s="13">
        <v>-0.178480439098368</v>
      </c>
      <c r="AB267" s="13">
        <v>0.85834999999999995</v>
      </c>
      <c r="AD267" s="22" t="s">
        <v>290</v>
      </c>
    </row>
    <row r="268" spans="1:30" x14ac:dyDescent="0.2">
      <c r="A268" s="2" t="s">
        <v>20</v>
      </c>
      <c r="B268" s="4" t="s">
        <v>68</v>
      </c>
      <c r="C268" s="4" t="s">
        <v>69</v>
      </c>
      <c r="D268" s="4" t="s">
        <v>70</v>
      </c>
      <c r="E268" s="4" t="s">
        <v>71</v>
      </c>
      <c r="F268" s="4" t="s">
        <v>72</v>
      </c>
      <c r="G268" s="4" t="s">
        <v>73</v>
      </c>
      <c r="H268" s="4" t="s">
        <v>74</v>
      </c>
      <c r="I268" s="4" t="s">
        <v>75</v>
      </c>
      <c r="J268" s="4" t="s">
        <v>76</v>
      </c>
      <c r="K268" s="4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13" t="s">
        <v>89</v>
      </c>
      <c r="X268" s="31" t="s">
        <v>106</v>
      </c>
    </row>
    <row r="269" spans="1:30" x14ac:dyDescent="0.2">
      <c r="A269" s="5" t="s">
        <v>18</v>
      </c>
      <c r="B269" s="4">
        <v>0.110350337909706</v>
      </c>
      <c r="C269" s="4">
        <v>0.11342110106236</v>
      </c>
      <c r="D269" s="4">
        <v>0.114197617480803</v>
      </c>
      <c r="E269" s="4">
        <v>0.10812031852397699</v>
      </c>
      <c r="F269" s="4">
        <v>0.11239735000849201</v>
      </c>
      <c r="G269" s="4">
        <v>0.116594541664904</v>
      </c>
      <c r="H269" s="4">
        <v>0.11352582629812299</v>
      </c>
      <c r="I269" s="4">
        <v>0.112563059516864</v>
      </c>
      <c r="J269" s="4">
        <v>0.113487184966177</v>
      </c>
      <c r="K269" s="4">
        <v>0.110351261683257</v>
      </c>
      <c r="L269" s="4">
        <v>0.33219021344661298</v>
      </c>
      <c r="M269" s="4">
        <v>0.33678049388638798</v>
      </c>
      <c r="N269" s="4">
        <v>0.33793137984034999</v>
      </c>
      <c r="O269" s="4">
        <v>0.32881654235147201</v>
      </c>
      <c r="P269" s="4">
        <v>0.335257140130515</v>
      </c>
      <c r="Q269" s="4">
        <v>0.34145942901742199</v>
      </c>
      <c r="R269" s="4">
        <v>0.33693593797355997</v>
      </c>
      <c r="S269" s="4">
        <v>0.335504187033282</v>
      </c>
      <c r="T269" s="4">
        <v>0.33687859083975202</v>
      </c>
      <c r="U269" s="4">
        <v>0.332191603872309</v>
      </c>
      <c r="V269" s="13">
        <v>0.11250085991146599</v>
      </c>
      <c r="W269" s="13">
        <v>0.335394551839166</v>
      </c>
      <c r="X269" s="31" t="s">
        <v>291</v>
      </c>
    </row>
    <row r="270" spans="1:30" x14ac:dyDescent="0.2">
      <c r="A270" s="5" t="s">
        <v>54</v>
      </c>
      <c r="B270" s="4">
        <v>1.73040191271971E-2</v>
      </c>
      <c r="C270" s="4">
        <v>1.3694812727425501E-2</v>
      </c>
      <c r="D270" s="4">
        <v>1.3938229261465899E-2</v>
      </c>
      <c r="E270" s="4">
        <v>2.1769774197783798E-2</v>
      </c>
      <c r="F270" s="4">
        <v>1.0469718235993601E-2</v>
      </c>
      <c r="G270" s="4">
        <v>6.7245400590393196E-3</v>
      </c>
      <c r="H270" s="4">
        <v>1.0736062764797299E-2</v>
      </c>
      <c r="I270" s="4">
        <v>1.07302284087431E-2</v>
      </c>
      <c r="J270" s="4">
        <v>1.1445779618138301E-2</v>
      </c>
      <c r="K270" s="4">
        <v>1.5396913909995801E-2</v>
      </c>
      <c r="L270" s="4">
        <v>0.131544741921511</v>
      </c>
      <c r="M270" s="4">
        <v>0.11702483807904</v>
      </c>
      <c r="N270" s="4">
        <v>0.118060278084824</v>
      </c>
      <c r="O270" s="4">
        <v>0.14754583761592099</v>
      </c>
      <c r="P270" s="4">
        <v>0.102321641093141</v>
      </c>
      <c r="Q270" s="4">
        <v>8.2003292976802603E-2</v>
      </c>
      <c r="R270" s="4">
        <v>0.10361497365148201</v>
      </c>
      <c r="S270" s="4">
        <v>0.103586815805599</v>
      </c>
      <c r="T270" s="4">
        <v>0.106984950428265</v>
      </c>
      <c r="U270" s="4">
        <v>0.12408430162593399</v>
      </c>
      <c r="V270" s="13">
        <v>1.3221007831058E-2</v>
      </c>
      <c r="W270" s="13">
        <v>0.113677167128252</v>
      </c>
      <c r="X270" s="31" t="s">
        <v>254</v>
      </c>
    </row>
    <row r="271" spans="1:30" x14ac:dyDescent="0.2">
      <c r="A271" s="5" t="s">
        <v>109</v>
      </c>
      <c r="B271" s="4">
        <v>4.9026805031284502E-2</v>
      </c>
      <c r="C271" s="4">
        <v>4.9710494376954698E-2</v>
      </c>
      <c r="D271" s="4">
        <v>5.0138054290362402E-2</v>
      </c>
      <c r="E271" s="4">
        <v>5.0873437191541401E-2</v>
      </c>
      <c r="F271" s="4">
        <v>4.8574398511729601E-2</v>
      </c>
      <c r="G271" s="4">
        <v>4.8120592285916697E-2</v>
      </c>
      <c r="H271" s="4">
        <v>4.94101018346867E-2</v>
      </c>
      <c r="I271" s="4">
        <v>4.9118576569818703E-2</v>
      </c>
      <c r="J271" s="4">
        <v>4.8361246754425199E-2</v>
      </c>
      <c r="K271" s="4">
        <v>4.9965764787616898E-2</v>
      </c>
      <c r="L271" s="4">
        <v>0.22141997432771199</v>
      </c>
      <c r="M271" s="4">
        <v>0.22295850371079101</v>
      </c>
      <c r="N271" s="4">
        <v>0.22391528373552899</v>
      </c>
      <c r="O271" s="4">
        <v>0.225551406981959</v>
      </c>
      <c r="P271" s="4">
        <v>0.220396003847006</v>
      </c>
      <c r="Q271" s="4">
        <v>0.219364063342008</v>
      </c>
      <c r="R271" s="4">
        <v>0.222283831698769</v>
      </c>
      <c r="S271" s="4">
        <v>0.22162711154057599</v>
      </c>
      <c r="T271" s="4">
        <v>0.21991190680457801</v>
      </c>
      <c r="U271" s="4">
        <v>0.22353023237946301</v>
      </c>
      <c r="V271" s="13">
        <v>4.9329947163433703E-2</v>
      </c>
      <c r="W271" s="13">
        <v>0.22209583183683901</v>
      </c>
      <c r="X271" s="31" t="s">
        <v>292</v>
      </c>
    </row>
    <row r="272" spans="1:30" x14ac:dyDescent="0.2">
      <c r="A272" s="5" t="s">
        <v>116</v>
      </c>
      <c r="B272" s="4">
        <v>2.5618445606559698E-2</v>
      </c>
      <c r="C272" s="4">
        <v>2.5736286990440099E-2</v>
      </c>
      <c r="D272" s="4">
        <v>2.48423186757727E-2</v>
      </c>
      <c r="E272" s="4">
        <v>2.57435100822348E-2</v>
      </c>
      <c r="F272" s="4">
        <v>2.52780279958973E-2</v>
      </c>
      <c r="G272" s="4">
        <v>2.3835672175933301E-2</v>
      </c>
      <c r="H272" s="4">
        <v>2.5796885730295298E-2</v>
      </c>
      <c r="I272" s="4">
        <v>2.58176249305948E-2</v>
      </c>
      <c r="J272" s="4">
        <v>2.63285506806036E-2</v>
      </c>
      <c r="K272" s="4">
        <v>2.53844061066506E-2</v>
      </c>
      <c r="L272" s="4">
        <v>0.160057632140925</v>
      </c>
      <c r="M272" s="4">
        <v>0.16042533151108099</v>
      </c>
      <c r="N272" s="4">
        <v>0.15761446214028901</v>
      </c>
      <c r="O272" s="4">
        <v>0.16044784224861</v>
      </c>
      <c r="P272" s="4">
        <v>0.15899065380045899</v>
      </c>
      <c r="Q272" s="4">
        <v>0.15438805710265699</v>
      </c>
      <c r="R272" s="4">
        <v>0.16061408945137801</v>
      </c>
      <c r="S272" s="4">
        <v>0.160678638687894</v>
      </c>
      <c r="T272" s="4">
        <v>0.162260749044874</v>
      </c>
      <c r="U272" s="4">
        <v>0.15932484459948701</v>
      </c>
      <c r="V272" s="13">
        <v>2.5438172897498199E-2</v>
      </c>
      <c r="W272" s="13">
        <v>0.15948023007276499</v>
      </c>
      <c r="X272" s="31" t="s">
        <v>293</v>
      </c>
    </row>
    <row r="273" spans="1:30" x14ac:dyDescent="0.2">
      <c r="A273" s="12" t="s">
        <v>21</v>
      </c>
      <c r="B273" s="14">
        <v>15731.7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32"/>
      <c r="AD273" s="23"/>
    </row>
    <row r="276" spans="1:30" s="3" customFormat="1" ht="60" x14ac:dyDescent="0.2">
      <c r="A276" s="1" t="s">
        <v>246</v>
      </c>
      <c r="B276" s="15" t="s">
        <v>28</v>
      </c>
      <c r="C276" s="15" t="s">
        <v>29</v>
      </c>
      <c r="D276" s="15" t="s">
        <v>30</v>
      </c>
      <c r="E276" s="15" t="s">
        <v>31</v>
      </c>
      <c r="F276" s="15" t="s">
        <v>32</v>
      </c>
      <c r="G276" s="15" t="s">
        <v>33</v>
      </c>
      <c r="H276" s="15" t="s">
        <v>34</v>
      </c>
      <c r="I276" s="15" t="s">
        <v>35</v>
      </c>
      <c r="J276" s="15" t="s">
        <v>36</v>
      </c>
      <c r="K276" s="15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20" t="s">
        <v>105</v>
      </c>
      <c r="AD276" s="21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</row>
    <row r="278" spans="1:30" x14ac:dyDescent="0.2">
      <c r="A278" s="5" t="s">
        <v>27</v>
      </c>
      <c r="B278" s="4">
        <v>0.20066925785643</v>
      </c>
      <c r="C278" s="4">
        <v>0.198849991484082</v>
      </c>
      <c r="D278" s="4">
        <v>0.21639348919787901</v>
      </c>
      <c r="E278" s="4">
        <v>0.21516731224289801</v>
      </c>
      <c r="F278" s="4">
        <v>0.20697099133041499</v>
      </c>
      <c r="G278" s="4">
        <v>0.188461819043405</v>
      </c>
      <c r="H278" s="4">
        <v>0.19663273661157199</v>
      </c>
      <c r="I278" s="4">
        <v>0.191761429444886</v>
      </c>
      <c r="J278" s="4">
        <v>0.21422329597693299</v>
      </c>
      <c r="K278" s="4">
        <v>0.20247074690316599</v>
      </c>
      <c r="L278" s="4">
        <v>0.177915633208549</v>
      </c>
      <c r="M278" s="4">
        <v>0.17739882584872299</v>
      </c>
      <c r="N278" s="4">
        <v>0.177947666363658</v>
      </c>
      <c r="O278" s="4">
        <v>0.17740543910086301</v>
      </c>
      <c r="P278" s="4">
        <v>0.176947345368766</v>
      </c>
      <c r="Q278" s="4">
        <v>0.17715033971819</v>
      </c>
      <c r="R278" s="4">
        <v>0.17758292879279</v>
      </c>
      <c r="S278" s="4">
        <v>0.177129876559531</v>
      </c>
      <c r="T278" s="4">
        <v>0.17762091322859599</v>
      </c>
      <c r="U278" s="4">
        <v>0.17722498547274901</v>
      </c>
      <c r="V278" s="13">
        <v>0.20316010700916701</v>
      </c>
      <c r="W278" s="13">
        <v>9.6671677496358002E-5</v>
      </c>
      <c r="X278" s="13">
        <v>3.1482355769526599E-2</v>
      </c>
      <c r="Y278" s="13">
        <v>3.1588694614772601E-2</v>
      </c>
      <c r="Z278" s="13">
        <v>0.177732086621332</v>
      </c>
      <c r="AA278" s="13">
        <v>1.1430693853384499</v>
      </c>
      <c r="AB278" s="13">
        <v>0.25301000000000001</v>
      </c>
      <c r="AD278" s="22" t="s">
        <v>595</v>
      </c>
    </row>
    <row r="279" spans="1:30" x14ac:dyDescent="0.2">
      <c r="A279" s="5" t="s">
        <v>107</v>
      </c>
      <c r="B279" s="4">
        <v>9.0090876864138497E-2</v>
      </c>
      <c r="C279" s="4">
        <v>9.8460073129544606E-2</v>
      </c>
      <c r="D279" s="4">
        <v>0.116057552227042</v>
      </c>
      <c r="E279" s="4">
        <v>0.112576632320271</v>
      </c>
      <c r="F279" s="4">
        <v>0.122496057969114</v>
      </c>
      <c r="G279" s="4">
        <v>9.6261148824699896E-2</v>
      </c>
      <c r="H279" s="4">
        <v>9.9021118363117902E-2</v>
      </c>
      <c r="I279" s="4">
        <v>0.10019331715870999</v>
      </c>
      <c r="J279" s="4">
        <v>0.116327356008521</v>
      </c>
      <c r="K279" s="4">
        <v>0.113741545388421</v>
      </c>
      <c r="L279" s="4">
        <v>3.47219908821534E-2</v>
      </c>
      <c r="M279" s="4">
        <v>3.2934769545113401E-2</v>
      </c>
      <c r="N279" s="4">
        <v>3.3131869956830602E-2</v>
      </c>
      <c r="O279" s="4">
        <v>3.64567468343319E-2</v>
      </c>
      <c r="P279" s="4">
        <v>3.1808440239320099E-2</v>
      </c>
      <c r="Q279" s="4">
        <v>3.0850703735432201E-2</v>
      </c>
      <c r="R279" s="4">
        <v>3.34606645940334E-2</v>
      </c>
      <c r="S279" s="4">
        <v>3.1908987691224397E-2</v>
      </c>
      <c r="T279" s="4">
        <v>3.2543102665305398E-2</v>
      </c>
      <c r="U279" s="4">
        <v>3.3227017021874201E-2</v>
      </c>
      <c r="V279" s="13">
        <v>0.106522567825358</v>
      </c>
      <c r="W279" s="13">
        <v>1.1862218741135499E-4</v>
      </c>
      <c r="X279" s="13">
        <v>1.0981561445628401E-3</v>
      </c>
      <c r="Y279" s="13">
        <v>1.2286405507153299E-3</v>
      </c>
      <c r="Z279" s="13">
        <v>3.5051969284411601E-2</v>
      </c>
      <c r="AA279" s="13">
        <v>3.03898953468304</v>
      </c>
      <c r="AB279" s="13">
        <v>2.3700000000000001E-3</v>
      </c>
      <c r="AC279" s="24" t="s">
        <v>108</v>
      </c>
      <c r="AD279" s="22" t="s">
        <v>596</v>
      </c>
    </row>
    <row r="280" spans="1:30" x14ac:dyDescent="0.2">
      <c r="A280" s="5" t="s">
        <v>55</v>
      </c>
      <c r="B280" s="4">
        <v>0.370785497532022</v>
      </c>
      <c r="C280" s="4">
        <v>0.36948094259290198</v>
      </c>
      <c r="D280" s="4">
        <v>0.36778590947328399</v>
      </c>
      <c r="E280" s="4">
        <v>0.36952090182666197</v>
      </c>
      <c r="F280" s="4">
        <v>0.36791368228534899</v>
      </c>
      <c r="G280" s="4">
        <v>0.37105519055657799</v>
      </c>
      <c r="H280" s="4">
        <v>0.37142774093964798</v>
      </c>
      <c r="I280" s="4">
        <v>0.37067222267926098</v>
      </c>
      <c r="J280" s="4">
        <v>0.36520966730922999</v>
      </c>
      <c r="K280" s="4">
        <v>0.37044059678086499</v>
      </c>
      <c r="L280" s="4">
        <v>6.7389302761550807E-2</v>
      </c>
      <c r="M280" s="4">
        <v>6.7496227125889402E-2</v>
      </c>
      <c r="N280" s="4">
        <v>6.7913146984757797E-2</v>
      </c>
      <c r="O280" s="4">
        <v>6.7883177371564393E-2</v>
      </c>
      <c r="P280" s="4">
        <v>6.7888562063853602E-2</v>
      </c>
      <c r="Q280" s="4">
        <v>6.7352903487568103E-2</v>
      </c>
      <c r="R280" s="4">
        <v>6.75637792618662E-2</v>
      </c>
      <c r="S280" s="4">
        <v>6.7545946776078405E-2</v>
      </c>
      <c r="T280" s="4">
        <v>6.7523232907071504E-2</v>
      </c>
      <c r="U280" s="4">
        <v>6.7537884954385494E-2</v>
      </c>
      <c r="V280" s="13">
        <v>0.36942923519757997</v>
      </c>
      <c r="W280" s="13">
        <v>3.76203592644866E-6</v>
      </c>
      <c r="X280" s="13">
        <v>4.5710722654011002E-3</v>
      </c>
      <c r="Y280" s="13">
        <v>4.5752105049201904E-3</v>
      </c>
      <c r="Z280" s="13">
        <v>6.7640302371590494E-2</v>
      </c>
      <c r="AA280" s="13">
        <v>5.4616733255873697</v>
      </c>
      <c r="AB280" s="13">
        <v>0</v>
      </c>
      <c r="AC280" s="24" t="s">
        <v>1</v>
      </c>
      <c r="AD280" s="22" t="s">
        <v>597</v>
      </c>
    </row>
    <row r="281" spans="1:30" x14ac:dyDescent="0.2">
      <c r="A281" s="5" t="s">
        <v>56</v>
      </c>
      <c r="B281" s="4">
        <v>-0.26449641593787598</v>
      </c>
      <c r="C281" s="4">
        <v>-0.264015163376006</v>
      </c>
      <c r="D281" s="4">
        <v>-0.26380603510096701</v>
      </c>
      <c r="E281" s="4">
        <v>-0.26278231021963899</v>
      </c>
      <c r="F281" s="4">
        <v>-0.26216902788003299</v>
      </c>
      <c r="G281" s="4">
        <v>-0.26385104592481901</v>
      </c>
      <c r="H281" s="4">
        <v>-0.26438685164004799</v>
      </c>
      <c r="I281" s="4">
        <v>-0.26489521318935699</v>
      </c>
      <c r="J281" s="4">
        <v>-0.263379323085842</v>
      </c>
      <c r="K281" s="4">
        <v>-0.26343629710085098</v>
      </c>
      <c r="L281" s="4">
        <v>4.5024324427755003E-2</v>
      </c>
      <c r="M281" s="4">
        <v>4.5001008197344899E-2</v>
      </c>
      <c r="N281" s="4">
        <v>4.5027887900424897E-2</v>
      </c>
      <c r="O281" s="4">
        <v>4.5016833898932497E-2</v>
      </c>
      <c r="P281" s="4">
        <v>4.4998177366282602E-2</v>
      </c>
      <c r="Q281" s="4">
        <v>4.4988579832733501E-2</v>
      </c>
      <c r="R281" s="4">
        <v>4.5019269207631399E-2</v>
      </c>
      <c r="S281" s="4">
        <v>4.4994669392640199E-2</v>
      </c>
      <c r="T281" s="4">
        <v>4.5008738328632898E-2</v>
      </c>
      <c r="U281" s="4">
        <v>4.4994919360706598E-2</v>
      </c>
      <c r="V281" s="13">
        <v>-0.26372176834554401</v>
      </c>
      <c r="W281" s="13">
        <v>6.6906986843133897E-7</v>
      </c>
      <c r="X281" s="13">
        <v>2.02566990016182E-3</v>
      </c>
      <c r="Y281" s="13">
        <v>2.0264058770170998E-3</v>
      </c>
      <c r="Z281" s="13">
        <v>4.5015618145451401E-2</v>
      </c>
      <c r="AA281" s="13">
        <v>-5.8584504492068401</v>
      </c>
      <c r="AB281" s="13">
        <v>0</v>
      </c>
      <c r="AC281" s="24" t="s">
        <v>1</v>
      </c>
      <c r="AD281" s="22" t="s">
        <v>552</v>
      </c>
    </row>
    <row r="282" spans="1:30" s="77" customFormat="1" x14ac:dyDescent="0.2">
      <c r="A282" s="73" t="s">
        <v>57</v>
      </c>
      <c r="B282" s="74">
        <v>8.6203159159665796E-2</v>
      </c>
      <c r="C282" s="74">
        <v>8.75727188175279E-2</v>
      </c>
      <c r="D282" s="74">
        <v>8.3682816507128194E-2</v>
      </c>
      <c r="E282" s="74">
        <v>8.79607704731106E-2</v>
      </c>
      <c r="F282" s="74">
        <v>8.6810237352689598E-2</v>
      </c>
      <c r="G282" s="74">
        <v>8.6188425528150606E-2</v>
      </c>
      <c r="H282" s="74">
        <v>8.6101013415244496E-2</v>
      </c>
      <c r="I282" s="74">
        <v>8.7425764261070696E-2</v>
      </c>
      <c r="J282" s="74">
        <v>8.6945222354197105E-2</v>
      </c>
      <c r="K282" s="74">
        <v>8.5457694290833497E-2</v>
      </c>
      <c r="L282" s="74">
        <v>5.5214775335430198E-2</v>
      </c>
      <c r="M282" s="74">
        <v>5.5396201127113E-2</v>
      </c>
      <c r="N282" s="74">
        <v>5.5013912048282598E-2</v>
      </c>
      <c r="O282" s="74">
        <v>5.5116164591372398E-2</v>
      </c>
      <c r="P282" s="74">
        <v>5.5314114238440702E-2</v>
      </c>
      <c r="Q282" s="74">
        <v>5.5419654601605702E-2</v>
      </c>
      <c r="R282" s="74">
        <v>5.55372076043886E-2</v>
      </c>
      <c r="S282" s="74">
        <v>5.5380536041794999E-2</v>
      </c>
      <c r="T282" s="74">
        <v>5.5705336831123303E-2</v>
      </c>
      <c r="U282" s="74">
        <v>5.52061953717062E-2</v>
      </c>
      <c r="V282" s="13">
        <v>8.6434782215961903E-2</v>
      </c>
      <c r="W282" s="13">
        <v>1.5289843916091301E-6</v>
      </c>
      <c r="X282" s="13">
        <v>3.0614915742578999E-3</v>
      </c>
      <c r="Y282" s="13">
        <v>3.0631734570886701E-3</v>
      </c>
      <c r="Z282" s="13">
        <v>5.53459434564871E-2</v>
      </c>
      <c r="AA282" s="13">
        <v>1.5617184714525101</v>
      </c>
      <c r="AB282" s="13">
        <v>0.11835</v>
      </c>
      <c r="AC282" s="75"/>
      <c r="AD282" s="76" t="s">
        <v>598</v>
      </c>
    </row>
    <row r="283" spans="1:30" x14ac:dyDescent="0.2">
      <c r="A283" s="5" t="s">
        <v>58</v>
      </c>
      <c r="B283" s="4">
        <v>0.55926637161290005</v>
      </c>
      <c r="C283" s="4">
        <v>0.56205957058987299</v>
      </c>
      <c r="D283" s="4">
        <v>0.55492074728584395</v>
      </c>
      <c r="E283" s="4">
        <v>0.54436215417404499</v>
      </c>
      <c r="F283" s="4">
        <v>0.55788724217300201</v>
      </c>
      <c r="G283" s="4">
        <v>0.57342611939334998</v>
      </c>
      <c r="H283" s="4">
        <v>0.563558573034452</v>
      </c>
      <c r="I283" s="4">
        <v>0.56890901934530402</v>
      </c>
      <c r="J283" s="4">
        <v>0.55116994510602901</v>
      </c>
      <c r="K283" s="4">
        <v>0.560166846563249</v>
      </c>
      <c r="L283" s="4">
        <v>0.15925391458686999</v>
      </c>
      <c r="M283" s="4">
        <v>0.15875336238141899</v>
      </c>
      <c r="N283" s="4">
        <v>0.159081530293228</v>
      </c>
      <c r="O283" s="4">
        <v>0.158960628228209</v>
      </c>
      <c r="P283" s="4">
        <v>0.15834446167435801</v>
      </c>
      <c r="Q283" s="4">
        <v>0.15849056512214801</v>
      </c>
      <c r="R283" s="4">
        <v>0.15893793374495299</v>
      </c>
      <c r="S283" s="4">
        <v>0.15850061036313101</v>
      </c>
      <c r="T283" s="4">
        <v>0.159026456669393</v>
      </c>
      <c r="U283" s="4">
        <v>0.158598026606669</v>
      </c>
      <c r="V283" s="13">
        <v>0.55957265892780494</v>
      </c>
      <c r="W283" s="13">
        <v>6.9783452273170405E-5</v>
      </c>
      <c r="X283" s="13">
        <v>2.5215853999442199E-2</v>
      </c>
      <c r="Y283" s="13">
        <v>2.52926157969427E-2</v>
      </c>
      <c r="Z283" s="13">
        <v>0.15903652346848701</v>
      </c>
      <c r="AA283" s="13">
        <v>3.51851666978046</v>
      </c>
      <c r="AB283" s="13">
        <v>4.2999999999999999E-4</v>
      </c>
      <c r="AC283" s="24" t="s">
        <v>1</v>
      </c>
      <c r="AD283" s="22" t="s">
        <v>599</v>
      </c>
    </row>
    <row r="284" spans="1:30" x14ac:dyDescent="0.2">
      <c r="A284" s="5" t="s">
        <v>59</v>
      </c>
      <c r="B284" s="4">
        <v>0.21946651761893499</v>
      </c>
      <c r="C284" s="4">
        <v>0.226911038872117</v>
      </c>
      <c r="D284" s="4">
        <v>0.223735576235499</v>
      </c>
      <c r="E284" s="4">
        <v>0.21425525496032</v>
      </c>
      <c r="F284" s="4">
        <v>0.231770776503785</v>
      </c>
      <c r="G284" s="4">
        <v>0.236606877847682</v>
      </c>
      <c r="H284" s="4">
        <v>0.228454679886576</v>
      </c>
      <c r="I284" s="4">
        <v>0.23357004861474501</v>
      </c>
      <c r="J284" s="4">
        <v>0.2236823507962</v>
      </c>
      <c r="K284" s="4">
        <v>0.23155660838338499</v>
      </c>
      <c r="L284" s="4">
        <v>0.15556729185493701</v>
      </c>
      <c r="M284" s="4">
        <v>0.15507461867767999</v>
      </c>
      <c r="N284" s="4">
        <v>0.155406034762579</v>
      </c>
      <c r="O284" s="4">
        <v>0.155293256270572</v>
      </c>
      <c r="P284" s="4">
        <v>0.15471401781211699</v>
      </c>
      <c r="Q284" s="4">
        <v>0.15478451739065999</v>
      </c>
      <c r="R284" s="4">
        <v>0.155286244811811</v>
      </c>
      <c r="S284" s="4">
        <v>0.154863791530052</v>
      </c>
      <c r="T284" s="4">
        <v>0.15534986351204899</v>
      </c>
      <c r="U284" s="4">
        <v>0.15497027643195099</v>
      </c>
      <c r="V284" s="13">
        <v>0.22700097297192501</v>
      </c>
      <c r="W284" s="13">
        <v>4.68833076714355E-5</v>
      </c>
      <c r="X284" s="13">
        <v>2.4065700329370499E-2</v>
      </c>
      <c r="Y284" s="13">
        <v>2.4117271967808999E-2</v>
      </c>
      <c r="Z284" s="13">
        <v>0.15529736626166299</v>
      </c>
      <c r="AA284" s="13">
        <v>1.46171811175115</v>
      </c>
      <c r="AB284" s="13">
        <v>0.14382</v>
      </c>
      <c r="AD284" s="22" t="s">
        <v>294</v>
      </c>
    </row>
    <row r="285" spans="1:30" x14ac:dyDescent="0.2">
      <c r="A285" s="5" t="s">
        <v>60</v>
      </c>
      <c r="B285" s="4">
        <v>0.244005016479895</v>
      </c>
      <c r="C285" s="4">
        <v>0.247439898818269</v>
      </c>
      <c r="D285" s="4">
        <v>0.251890716284215</v>
      </c>
      <c r="E285" s="4">
        <v>0.235289732844814</v>
      </c>
      <c r="F285" s="4">
        <v>0.249416630642981</v>
      </c>
      <c r="G285" s="4">
        <v>0.25503058765181302</v>
      </c>
      <c r="H285" s="4">
        <v>0.25497448524059302</v>
      </c>
      <c r="I285" s="4">
        <v>0.25418949368413801</v>
      </c>
      <c r="J285" s="4">
        <v>0.24479548036954499</v>
      </c>
      <c r="K285" s="4">
        <v>0.249820834282863</v>
      </c>
      <c r="L285" s="4">
        <v>0.170459076671195</v>
      </c>
      <c r="M285" s="4">
        <v>0.16982769416020899</v>
      </c>
      <c r="N285" s="4">
        <v>0.17035144354003201</v>
      </c>
      <c r="O285" s="4">
        <v>0.170211056997571</v>
      </c>
      <c r="P285" s="4">
        <v>0.16945102345499899</v>
      </c>
      <c r="Q285" s="4">
        <v>0.16944090185471</v>
      </c>
      <c r="R285" s="4">
        <v>0.17015290245755199</v>
      </c>
      <c r="S285" s="4">
        <v>0.16959834984011499</v>
      </c>
      <c r="T285" s="4">
        <v>0.170199383010399</v>
      </c>
      <c r="U285" s="4">
        <v>0.16977550295334701</v>
      </c>
      <c r="V285" s="13">
        <v>0.24868528762991299</v>
      </c>
      <c r="W285" s="13">
        <v>3.7804404972927201E-5</v>
      </c>
      <c r="X285" s="13">
        <v>2.8882019119845899E-2</v>
      </c>
      <c r="Y285" s="13">
        <v>2.89236039653161E-2</v>
      </c>
      <c r="Z285" s="13">
        <v>0.17006940925785599</v>
      </c>
      <c r="AA285" s="13">
        <v>1.4622576083207299</v>
      </c>
      <c r="AB285" s="13">
        <v>0.14366999999999999</v>
      </c>
      <c r="AD285" s="22" t="s">
        <v>600</v>
      </c>
    </row>
    <row r="286" spans="1:30" x14ac:dyDescent="0.2">
      <c r="A286" s="5" t="s">
        <v>61</v>
      </c>
      <c r="B286" s="4">
        <v>0.52032712900849598</v>
      </c>
      <c r="C286" s="4">
        <v>0.51959982173901598</v>
      </c>
      <c r="D286" s="4">
        <v>0.51713007120404897</v>
      </c>
      <c r="E286" s="4">
        <v>0.51856669067619299</v>
      </c>
      <c r="F286" s="4">
        <v>0.51786747319695403</v>
      </c>
      <c r="G286" s="4">
        <v>0.52031676876123201</v>
      </c>
      <c r="H286" s="4">
        <v>0.51872906153764997</v>
      </c>
      <c r="I286" s="4">
        <v>0.51882175872347203</v>
      </c>
      <c r="J286" s="4">
        <v>0.51698248583442197</v>
      </c>
      <c r="K286" s="4">
        <v>0.51837903752187697</v>
      </c>
      <c r="L286" s="4">
        <v>4.3388597977662702E-2</v>
      </c>
      <c r="M286" s="4">
        <v>4.3384259014428599E-2</v>
      </c>
      <c r="N286" s="4">
        <v>4.3398683062002702E-2</v>
      </c>
      <c r="O286" s="4">
        <v>4.3401360736546303E-2</v>
      </c>
      <c r="P286" s="4">
        <v>4.33696292593828E-2</v>
      </c>
      <c r="Q286" s="4">
        <v>4.3371830664810498E-2</v>
      </c>
      <c r="R286" s="4">
        <v>4.3385363446011398E-2</v>
      </c>
      <c r="S286" s="4">
        <v>4.3400256307821697E-2</v>
      </c>
      <c r="T286" s="4">
        <v>4.3399160733955298E-2</v>
      </c>
      <c r="U286" s="4">
        <v>4.3396890965371998E-2</v>
      </c>
      <c r="V286" s="13">
        <v>0.518672029820336</v>
      </c>
      <c r="W286" s="13">
        <v>1.36749290545395E-6</v>
      </c>
      <c r="X286" s="13">
        <v>1.8826577914110799E-3</v>
      </c>
      <c r="Y286" s="13">
        <v>1.88416203360708E-3</v>
      </c>
      <c r="Z286" s="13">
        <v>4.3406935316917701E-2</v>
      </c>
      <c r="AA286" s="13">
        <v>11.949058970265201</v>
      </c>
      <c r="AB286" s="13">
        <v>0</v>
      </c>
      <c r="AC286" s="24" t="s">
        <v>1</v>
      </c>
      <c r="AD286" s="22" t="s">
        <v>601</v>
      </c>
    </row>
    <row r="287" spans="1:30" x14ac:dyDescent="0.2">
      <c r="A287" s="5" t="s">
        <v>2</v>
      </c>
      <c r="B287" s="4">
        <v>0.16827568203365301</v>
      </c>
      <c r="C287" s="4">
        <v>0.16824382320481299</v>
      </c>
      <c r="D287" s="4">
        <v>0.16787609580465801</v>
      </c>
      <c r="E287" s="4">
        <v>0.16807501958607901</v>
      </c>
      <c r="F287" s="4">
        <v>0.16800698784510901</v>
      </c>
      <c r="G287" s="4">
        <v>0.16843634486852299</v>
      </c>
      <c r="H287" s="4">
        <v>0.16833698724419299</v>
      </c>
      <c r="I287" s="4">
        <v>0.168524892578331</v>
      </c>
      <c r="J287" s="4">
        <v>0.16801736070505499</v>
      </c>
      <c r="K287" s="4">
        <v>0.168080271144772</v>
      </c>
      <c r="L287" s="4">
        <v>6.4061607655463201E-3</v>
      </c>
      <c r="M287" s="4">
        <v>6.39995294457716E-3</v>
      </c>
      <c r="N287" s="4">
        <v>6.4031388030796298E-3</v>
      </c>
      <c r="O287" s="4">
        <v>6.4007281688193904E-3</v>
      </c>
      <c r="P287" s="4">
        <v>6.3969552623117003E-3</v>
      </c>
      <c r="Q287" s="4">
        <v>6.3973076195327199E-3</v>
      </c>
      <c r="R287" s="4">
        <v>6.4016086327894298E-3</v>
      </c>
      <c r="S287" s="4">
        <v>6.39797065851709E-3</v>
      </c>
      <c r="T287" s="4">
        <v>6.4002049715527797E-3</v>
      </c>
      <c r="U287" s="4">
        <v>6.3986358257729298E-3</v>
      </c>
      <c r="V287" s="13">
        <v>0.16818734650151901</v>
      </c>
      <c r="W287" s="13">
        <v>4.3522950783955803E-8</v>
      </c>
      <c r="X287" s="13">
        <v>4.0963416821980103E-5</v>
      </c>
      <c r="Y287" s="13">
        <v>4.1011292067842497E-5</v>
      </c>
      <c r="Z287" s="13">
        <v>6.4040059390855098E-3</v>
      </c>
      <c r="AA287" s="13">
        <v>26.262834248016901</v>
      </c>
      <c r="AB287" s="13">
        <v>0</v>
      </c>
      <c r="AC287" s="24" t="s">
        <v>1</v>
      </c>
      <c r="AD287" s="22" t="s">
        <v>252</v>
      </c>
    </row>
    <row r="288" spans="1:30" x14ac:dyDescent="0.2">
      <c r="A288" s="5" t="s">
        <v>62</v>
      </c>
      <c r="B288" s="4">
        <v>-0.30757193217256901</v>
      </c>
      <c r="C288" s="4">
        <v>-0.30654746773989799</v>
      </c>
      <c r="D288" s="4">
        <v>-0.30204829898646002</v>
      </c>
      <c r="E288" s="4">
        <v>-0.30745779504029602</v>
      </c>
      <c r="F288" s="4">
        <v>-0.30301668089711398</v>
      </c>
      <c r="G288" s="4">
        <v>-0.30341574834255203</v>
      </c>
      <c r="H288" s="4">
        <v>-0.304529387839171</v>
      </c>
      <c r="I288" s="4">
        <v>-0.30559386027259899</v>
      </c>
      <c r="J288" s="4">
        <v>-0.30382812087648597</v>
      </c>
      <c r="K288" s="4">
        <v>-0.30538437198933899</v>
      </c>
      <c r="L288" s="4">
        <v>8.3992412607670694E-2</v>
      </c>
      <c r="M288" s="4">
        <v>8.3972005035441999E-2</v>
      </c>
      <c r="N288" s="4">
        <v>8.4027376888108102E-2</v>
      </c>
      <c r="O288" s="4">
        <v>8.40079700203583E-2</v>
      </c>
      <c r="P288" s="4">
        <v>8.3955587814422999E-2</v>
      </c>
      <c r="Q288" s="4">
        <v>8.3914938651949697E-2</v>
      </c>
      <c r="R288" s="4">
        <v>8.4036062199636996E-2</v>
      </c>
      <c r="S288" s="4">
        <v>8.3971356254421897E-2</v>
      </c>
      <c r="T288" s="4">
        <v>8.3991678625434898E-2</v>
      </c>
      <c r="U288" s="4">
        <v>8.3979706733430595E-2</v>
      </c>
      <c r="V288" s="13">
        <v>-0.304939366415649</v>
      </c>
      <c r="W288" s="13">
        <v>3.5849576486503998E-6</v>
      </c>
      <c r="X288" s="13">
        <v>7.0534661395772504E-3</v>
      </c>
      <c r="Y288" s="13">
        <v>7.0574095929907699E-3</v>
      </c>
      <c r="Z288" s="13">
        <v>8.40083900154667E-2</v>
      </c>
      <c r="AA288" s="13">
        <v>-3.6298679972263099</v>
      </c>
      <c r="AB288" s="13">
        <v>2.7999999999999998E-4</v>
      </c>
      <c r="AC288" s="24" t="s">
        <v>1</v>
      </c>
      <c r="AD288" s="22" t="s">
        <v>602</v>
      </c>
    </row>
    <row r="289" spans="1:30" x14ac:dyDescent="0.2">
      <c r="A289" s="5" t="s">
        <v>63</v>
      </c>
      <c r="B289" s="4">
        <v>0.40658106505859298</v>
      </c>
      <c r="C289" s="4">
        <v>0.405429882677387</v>
      </c>
      <c r="D289" s="4">
        <v>0.39979454626851701</v>
      </c>
      <c r="E289" s="4">
        <v>0.39723468267603801</v>
      </c>
      <c r="F289" s="4">
        <v>0.39569186529723699</v>
      </c>
      <c r="G289" s="4">
        <v>0.407737692139788</v>
      </c>
      <c r="H289" s="4">
        <v>0.40273034785775402</v>
      </c>
      <c r="I289" s="4">
        <v>0.40508345933078099</v>
      </c>
      <c r="J289" s="4">
        <v>0.39903844179404901</v>
      </c>
      <c r="K289" s="4">
        <v>0.39801057629889602</v>
      </c>
      <c r="L289" s="4">
        <v>6.8560999496028605E-2</v>
      </c>
      <c r="M289" s="4">
        <v>6.8495686352411295E-2</v>
      </c>
      <c r="N289" s="4">
        <v>6.8556782569317104E-2</v>
      </c>
      <c r="O289" s="4">
        <v>6.8596779121537499E-2</v>
      </c>
      <c r="P289" s="4">
        <v>6.8548692325390806E-2</v>
      </c>
      <c r="Q289" s="4">
        <v>6.8488289063869195E-2</v>
      </c>
      <c r="R289" s="4">
        <v>6.8488235907694997E-2</v>
      </c>
      <c r="S289" s="4">
        <v>6.8484531664058407E-2</v>
      </c>
      <c r="T289" s="4">
        <v>6.84990314165623E-2</v>
      </c>
      <c r="U289" s="4">
        <v>6.8503698395251805E-2</v>
      </c>
      <c r="V289" s="13">
        <v>0.401733255939904</v>
      </c>
      <c r="W289" s="13">
        <v>1.8561348456306501E-5</v>
      </c>
      <c r="X289" s="13">
        <v>4.6953032735133496E-3</v>
      </c>
      <c r="Y289" s="13">
        <v>4.7157207568152802E-3</v>
      </c>
      <c r="Z289" s="13">
        <v>6.8671105690933001E-2</v>
      </c>
      <c r="AA289" s="13">
        <v>5.8501061239348502</v>
      </c>
      <c r="AB289" s="13">
        <v>0</v>
      </c>
      <c r="AC289" s="24" t="s">
        <v>1</v>
      </c>
      <c r="AD289" s="22" t="s">
        <v>603</v>
      </c>
    </row>
    <row r="290" spans="1:30" x14ac:dyDescent="0.2">
      <c r="A290" s="5" t="s">
        <v>64</v>
      </c>
      <c r="B290" s="4">
        <v>-2.1581198704776799E-2</v>
      </c>
      <c r="C290" s="4">
        <v>-2.2830422109169999E-2</v>
      </c>
      <c r="D290" s="4">
        <v>-2.5612854769478E-2</v>
      </c>
      <c r="E290" s="4">
        <v>-2.9110191953411101E-2</v>
      </c>
      <c r="F290" s="4">
        <v>-2.81636326231752E-2</v>
      </c>
      <c r="G290" s="4">
        <v>-2.2111011071982201E-2</v>
      </c>
      <c r="H290" s="4">
        <v>-2.3447641719954601E-2</v>
      </c>
      <c r="I290" s="4">
        <v>-2.28955074276357E-2</v>
      </c>
      <c r="J290" s="4">
        <v>-2.46605871808326E-2</v>
      </c>
      <c r="K290" s="4">
        <v>-2.6150426027474E-2</v>
      </c>
      <c r="L290" s="4">
        <v>6.4655544042444196E-2</v>
      </c>
      <c r="M290" s="4">
        <v>6.4625027956046605E-2</v>
      </c>
      <c r="N290" s="4">
        <v>6.4671556365351907E-2</v>
      </c>
      <c r="O290" s="4">
        <v>6.4695028966378396E-2</v>
      </c>
      <c r="P290" s="4">
        <v>6.4679936318319503E-2</v>
      </c>
      <c r="Q290" s="4">
        <v>6.4600951395445499E-2</v>
      </c>
      <c r="R290" s="4">
        <v>6.4648159521304094E-2</v>
      </c>
      <c r="S290" s="4">
        <v>6.4604651278811695E-2</v>
      </c>
      <c r="T290" s="4">
        <v>6.4646510330750903E-2</v>
      </c>
      <c r="U290" s="4">
        <v>6.4654815317929298E-2</v>
      </c>
      <c r="V290" s="13">
        <v>-2.4656347358789001E-2</v>
      </c>
      <c r="W290" s="13">
        <v>6.5684203031930398E-6</v>
      </c>
      <c r="X290" s="13">
        <v>4.1793929610848502E-3</v>
      </c>
      <c r="Y290" s="13">
        <v>4.1866182234183598E-3</v>
      </c>
      <c r="Z290" s="13">
        <v>6.4704081968747301E-2</v>
      </c>
      <c r="AA290" s="13">
        <v>-0.38106324374864498</v>
      </c>
      <c r="AB290" s="13">
        <v>0.70316000000000001</v>
      </c>
      <c r="AD290" s="22" t="s">
        <v>604</v>
      </c>
    </row>
    <row r="291" spans="1:30" x14ac:dyDescent="0.2">
      <c r="A291" s="2" t="s">
        <v>20</v>
      </c>
      <c r="B291" s="4" t="s">
        <v>68</v>
      </c>
      <c r="C291" s="4" t="s">
        <v>69</v>
      </c>
      <c r="D291" s="4" t="s">
        <v>70</v>
      </c>
      <c r="E291" s="4" t="s">
        <v>71</v>
      </c>
      <c r="F291" s="4" t="s">
        <v>72</v>
      </c>
      <c r="G291" s="4" t="s">
        <v>73</v>
      </c>
      <c r="H291" s="4" t="s">
        <v>74</v>
      </c>
      <c r="I291" s="4" t="s">
        <v>75</v>
      </c>
      <c r="J291" s="4" t="s">
        <v>76</v>
      </c>
      <c r="K291" s="4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13" t="s">
        <v>89</v>
      </c>
      <c r="X291" s="31" t="s">
        <v>106</v>
      </c>
    </row>
    <row r="292" spans="1:30" x14ac:dyDescent="0.2">
      <c r="A292" s="5" t="s">
        <v>18</v>
      </c>
      <c r="B292" s="4">
        <v>0.106576846331423</v>
      </c>
      <c r="C292" s="4">
        <v>0.106592532625451</v>
      </c>
      <c r="D292" s="4">
        <v>0.108595020458752</v>
      </c>
      <c r="E292" s="4">
        <v>0.10354778538127</v>
      </c>
      <c r="F292" s="4">
        <v>0.10521232582144301</v>
      </c>
      <c r="G292" s="4">
        <v>0.10585906380481799</v>
      </c>
      <c r="H292" s="4">
        <v>0.107008356404949</v>
      </c>
      <c r="I292" s="4">
        <v>0.10575310329807799</v>
      </c>
      <c r="J292" s="4">
        <v>0.106043531457549</v>
      </c>
      <c r="K292" s="4">
        <v>0.10505865178591101</v>
      </c>
      <c r="L292" s="4">
        <v>0.32646109466737799</v>
      </c>
      <c r="M292" s="4">
        <v>0.326485118535977</v>
      </c>
      <c r="N292" s="4">
        <v>0.32953758580585601</v>
      </c>
      <c r="O292" s="4">
        <v>0.32178841710240302</v>
      </c>
      <c r="P292" s="4">
        <v>0.32436449531575301</v>
      </c>
      <c r="Q292" s="4">
        <v>0.32535989888862799</v>
      </c>
      <c r="R292" s="4">
        <v>0.32712131756421697</v>
      </c>
      <c r="S292" s="4">
        <v>0.32519702227738501</v>
      </c>
      <c r="T292" s="4">
        <v>0.325643257964216</v>
      </c>
      <c r="U292" s="4">
        <v>0.32412752395609801</v>
      </c>
      <c r="V292" s="13">
        <v>0.10602472173696401</v>
      </c>
      <c r="W292" s="13">
        <v>0.32560857320779102</v>
      </c>
      <c r="X292" s="31" t="s">
        <v>605</v>
      </c>
    </row>
    <row r="293" spans="1:30" x14ac:dyDescent="0.2">
      <c r="A293" s="5" t="s">
        <v>54</v>
      </c>
      <c r="B293" s="4">
        <v>1.7112428331961999E-2</v>
      </c>
      <c r="C293" s="4">
        <v>1.33661806059754E-2</v>
      </c>
      <c r="D293" s="4">
        <v>1.30819395176344E-2</v>
      </c>
      <c r="E293" s="4">
        <v>2.1119172419719098E-2</v>
      </c>
      <c r="F293" s="4">
        <v>1.12473631504202E-2</v>
      </c>
      <c r="G293" s="4">
        <v>9.2599341488797896E-3</v>
      </c>
      <c r="H293" s="4">
        <v>1.4172471848522E-2</v>
      </c>
      <c r="I293" s="4">
        <v>1.13415171127481E-2</v>
      </c>
      <c r="J293" s="4">
        <v>1.2308795002926601E-2</v>
      </c>
      <c r="K293" s="4">
        <v>1.40077216813857E-2</v>
      </c>
      <c r="L293" s="4">
        <v>0.13081448058973399</v>
      </c>
      <c r="M293" s="4">
        <v>0.115612199209147</v>
      </c>
      <c r="N293" s="4">
        <v>0.114376306627004</v>
      </c>
      <c r="O293" s="4">
        <v>0.14532436966909301</v>
      </c>
      <c r="P293" s="4">
        <v>0.106053586221401</v>
      </c>
      <c r="Q293" s="4">
        <v>9.6228551630375206E-2</v>
      </c>
      <c r="R293" s="4">
        <v>0.119048191286227</v>
      </c>
      <c r="S293" s="4">
        <v>0.10649655915919599</v>
      </c>
      <c r="T293" s="4">
        <v>0.110945008913996</v>
      </c>
      <c r="U293" s="4">
        <v>0.11835422122335</v>
      </c>
      <c r="V293" s="13">
        <v>1.3701752382017301E-2</v>
      </c>
      <c r="W293" s="13">
        <v>0.116325347452952</v>
      </c>
      <c r="X293" s="31" t="s">
        <v>574</v>
      </c>
    </row>
    <row r="294" spans="1:30" x14ac:dyDescent="0.2">
      <c r="A294" s="5" t="s">
        <v>109</v>
      </c>
      <c r="B294" s="4">
        <v>7.7263945243037702E-2</v>
      </c>
      <c r="C294" s="4">
        <v>7.7693767957780893E-2</v>
      </c>
      <c r="D294" s="4">
        <v>7.8807749577124206E-2</v>
      </c>
      <c r="E294" s="4">
        <v>7.9704558807211001E-2</v>
      </c>
      <c r="F294" s="4">
        <v>7.9577122171170203E-2</v>
      </c>
      <c r="G294" s="4">
        <v>7.6953205280792802E-2</v>
      </c>
      <c r="H294" s="4">
        <v>7.7938560056022094E-2</v>
      </c>
      <c r="I294" s="4">
        <v>7.8141146672032397E-2</v>
      </c>
      <c r="J294" s="4">
        <v>7.7592951007815603E-2</v>
      </c>
      <c r="K294" s="4">
        <v>7.7937163461109196E-2</v>
      </c>
      <c r="L294" s="4">
        <v>0.27796392795295899</v>
      </c>
      <c r="M294" s="4">
        <v>0.27873601840770601</v>
      </c>
      <c r="N294" s="4">
        <v>0.28072717997572699</v>
      </c>
      <c r="O294" s="4">
        <v>0.28231995821622502</v>
      </c>
      <c r="P294" s="4">
        <v>0.282094172522529</v>
      </c>
      <c r="Q294" s="4">
        <v>0.27740440746461298</v>
      </c>
      <c r="R294" s="4">
        <v>0.27917478406192398</v>
      </c>
      <c r="S294" s="4">
        <v>0.27953737974022802</v>
      </c>
      <c r="T294" s="4">
        <v>0.27855511305272401</v>
      </c>
      <c r="U294" s="4">
        <v>0.27917228275942702</v>
      </c>
      <c r="V294" s="13">
        <v>7.8161017023409607E-2</v>
      </c>
      <c r="W294" s="13">
        <v>0.27956852241540597</v>
      </c>
      <c r="X294" s="31" t="s">
        <v>606</v>
      </c>
    </row>
    <row r="295" spans="1:30" x14ac:dyDescent="0.2">
      <c r="A295" s="5" t="s">
        <v>116</v>
      </c>
      <c r="B295" s="4">
        <v>2.4643976592536199E-2</v>
      </c>
      <c r="C295" s="4">
        <v>2.5253960136692399E-2</v>
      </c>
      <c r="D295" s="4">
        <v>2.3527351057146598E-2</v>
      </c>
      <c r="E295" s="4">
        <v>2.4285685650338801E-2</v>
      </c>
      <c r="F295" s="4">
        <v>2.4772394759243099E-2</v>
      </c>
      <c r="G295" s="4">
        <v>2.5181133780351299E-2</v>
      </c>
      <c r="H295" s="4">
        <v>2.57034079912631E-2</v>
      </c>
      <c r="I295" s="4">
        <v>2.5151195999473901E-2</v>
      </c>
      <c r="J295" s="4">
        <v>2.6237133898548998E-2</v>
      </c>
      <c r="K295" s="4">
        <v>2.4492259828095799E-2</v>
      </c>
      <c r="L295" s="4">
        <v>0.15698400107188101</v>
      </c>
      <c r="M295" s="4">
        <v>0.158914946234432</v>
      </c>
      <c r="N295" s="4">
        <v>0.15338628053755901</v>
      </c>
      <c r="O295" s="4">
        <v>0.155838652619749</v>
      </c>
      <c r="P295" s="4">
        <v>0.15739248634939099</v>
      </c>
      <c r="Q295" s="4">
        <v>0.15868564453141701</v>
      </c>
      <c r="R295" s="4">
        <v>0.160322824299172</v>
      </c>
      <c r="S295" s="4">
        <v>0.158591286013683</v>
      </c>
      <c r="T295" s="4">
        <v>0.161978806942603</v>
      </c>
      <c r="U295" s="4">
        <v>0.15650003139966401</v>
      </c>
      <c r="V295" s="13">
        <v>2.4924849969369001E-2</v>
      </c>
      <c r="W295" s="13">
        <v>0.157859495999955</v>
      </c>
      <c r="X295" s="31" t="s">
        <v>607</v>
      </c>
    </row>
    <row r="296" spans="1:30" x14ac:dyDescent="0.2">
      <c r="A296" s="12" t="s">
        <v>21</v>
      </c>
      <c r="B296" s="14">
        <v>17709.22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32"/>
      <c r="AD296" s="23"/>
    </row>
    <row r="299" spans="1:30" s="3" customFormat="1" ht="45" x14ac:dyDescent="0.2">
      <c r="A299" s="1" t="s">
        <v>686</v>
      </c>
      <c r="B299" s="15" t="s">
        <v>28</v>
      </c>
      <c r="C299" s="15" t="s">
        <v>29</v>
      </c>
      <c r="D299" s="15" t="s">
        <v>30</v>
      </c>
      <c r="E299" s="15" t="s">
        <v>31</v>
      </c>
      <c r="F299" s="15" t="s">
        <v>32</v>
      </c>
      <c r="G299" s="15" t="s">
        <v>33</v>
      </c>
      <c r="H299" s="15" t="s">
        <v>34</v>
      </c>
      <c r="I299" s="15" t="s">
        <v>35</v>
      </c>
      <c r="J299" s="15" t="s">
        <v>36</v>
      </c>
      <c r="K299" s="15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20" t="s">
        <v>105</v>
      </c>
      <c r="AD299" s="21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</row>
    <row r="301" spans="1:30" x14ac:dyDescent="0.2">
      <c r="A301" s="5" t="s">
        <v>27</v>
      </c>
      <c r="B301" s="4">
        <v>0.20893431871038501</v>
      </c>
      <c r="C301" s="4">
        <v>0.21012882574733599</v>
      </c>
      <c r="D301" s="4">
        <v>0.203233280182403</v>
      </c>
      <c r="E301" s="4">
        <v>0.22187278374012201</v>
      </c>
      <c r="F301" s="4">
        <v>0.218819763473936</v>
      </c>
      <c r="G301" s="4">
        <v>0.199275803886103</v>
      </c>
      <c r="H301" s="4">
        <v>0.20811161772629799</v>
      </c>
      <c r="I301" s="4">
        <v>0.20027158246882601</v>
      </c>
      <c r="J301" s="4">
        <v>0.22076791305458901</v>
      </c>
      <c r="K301" s="4">
        <v>0.208032569635625</v>
      </c>
      <c r="L301" s="4">
        <v>0.18871495180086201</v>
      </c>
      <c r="M301" s="4">
        <v>0.18842966352891499</v>
      </c>
      <c r="N301" s="4">
        <v>0.188794740156047</v>
      </c>
      <c r="O301" s="4">
        <v>0.188241024189545</v>
      </c>
      <c r="P301" s="4">
        <v>0.18789766496436999</v>
      </c>
      <c r="Q301" s="4">
        <v>0.188139203589233</v>
      </c>
      <c r="R301" s="4">
        <v>0.188494217309428</v>
      </c>
      <c r="S301" s="4">
        <v>0.188225468391954</v>
      </c>
      <c r="T301" s="4">
        <v>0.18831287356391799</v>
      </c>
      <c r="U301" s="4">
        <v>0.18839428693964599</v>
      </c>
      <c r="V301" s="13">
        <v>0.20994484586256201</v>
      </c>
      <c r="W301" s="13">
        <v>6.6521864756984697E-5</v>
      </c>
      <c r="X301" s="13">
        <v>3.54812143267456E-2</v>
      </c>
      <c r="Y301" s="13">
        <v>3.5554388377978301E-2</v>
      </c>
      <c r="Z301" s="13">
        <v>0.188558713344089</v>
      </c>
      <c r="AA301" s="13">
        <v>1.1134189565636601</v>
      </c>
      <c r="AB301" s="13">
        <v>0.26552999999999999</v>
      </c>
      <c r="AD301" s="22" t="s">
        <v>690</v>
      </c>
    </row>
    <row r="302" spans="1:30" x14ac:dyDescent="0.2">
      <c r="A302" s="5" t="s">
        <v>107</v>
      </c>
      <c r="B302" s="4">
        <v>8.4687230989155704E-2</v>
      </c>
      <c r="C302" s="4">
        <v>9.1800806034696494E-2</v>
      </c>
      <c r="D302" s="4">
        <v>0.100908690477684</v>
      </c>
      <c r="E302" s="4">
        <v>0.106900494316206</v>
      </c>
      <c r="F302" s="4">
        <v>0.122661207177531</v>
      </c>
      <c r="G302" s="4">
        <v>8.8968239249713199E-2</v>
      </c>
      <c r="H302" s="4">
        <v>9.7978263364262796E-2</v>
      </c>
      <c r="I302" s="4">
        <v>9.3870190153485994E-2</v>
      </c>
      <c r="J302" s="4">
        <v>0.110144366021838</v>
      </c>
      <c r="K302" s="4">
        <v>0.106981637286446</v>
      </c>
      <c r="L302" s="4">
        <v>3.5222239006703703E-2</v>
      </c>
      <c r="M302" s="4">
        <v>3.3551169375107201E-2</v>
      </c>
      <c r="N302" s="4">
        <v>3.4626372459402102E-2</v>
      </c>
      <c r="O302" s="4">
        <v>3.7020411187614601E-2</v>
      </c>
      <c r="P302" s="4">
        <v>3.2315725988930899E-2</v>
      </c>
      <c r="Q302" s="4">
        <v>3.1395902935291403E-2</v>
      </c>
      <c r="R302" s="4">
        <v>3.2440110382834501E-2</v>
      </c>
      <c r="S302" s="4">
        <v>3.2410955165164401E-2</v>
      </c>
      <c r="T302" s="4">
        <v>3.2518336832148699E-2</v>
      </c>
      <c r="U302" s="4">
        <v>3.52298695760953E-2</v>
      </c>
      <c r="V302" s="13">
        <v>0.10049011250710201</v>
      </c>
      <c r="W302" s="13">
        <v>1.30699064323774E-4</v>
      </c>
      <c r="X302" s="13">
        <v>1.1367209185640199E-3</v>
      </c>
      <c r="Y302" s="13">
        <v>1.2804898893201801E-3</v>
      </c>
      <c r="Z302" s="13">
        <v>3.5783933396430503E-2</v>
      </c>
      <c r="AA302" s="13">
        <v>2.8082466897595402</v>
      </c>
      <c r="AB302" s="13">
        <v>4.9800000000000001E-3</v>
      </c>
      <c r="AC302" s="24" t="s">
        <v>108</v>
      </c>
      <c r="AD302" s="22" t="s">
        <v>691</v>
      </c>
    </row>
    <row r="303" spans="1:30" x14ac:dyDescent="0.2">
      <c r="A303" s="5" t="s">
        <v>55</v>
      </c>
      <c r="B303" s="4">
        <v>0.33038497263713201</v>
      </c>
      <c r="C303" s="4">
        <v>0.32753294483783202</v>
      </c>
      <c r="D303" s="4">
        <v>0.32409680175102801</v>
      </c>
      <c r="E303" s="4">
        <v>0.32910624325390597</v>
      </c>
      <c r="F303" s="4">
        <v>0.32657308644334698</v>
      </c>
      <c r="G303" s="4">
        <v>0.33012305862392699</v>
      </c>
      <c r="H303" s="4">
        <v>0.32695422471809199</v>
      </c>
      <c r="I303" s="4">
        <v>0.32887591609265898</v>
      </c>
      <c r="J303" s="4">
        <v>0.32405125522809503</v>
      </c>
      <c r="K303" s="4">
        <v>0.32761442063164598</v>
      </c>
      <c r="L303" s="4">
        <v>6.2296990165871702E-2</v>
      </c>
      <c r="M303" s="4">
        <v>6.2220082242513998E-2</v>
      </c>
      <c r="N303" s="4">
        <v>6.2223096676070302E-2</v>
      </c>
      <c r="O303" s="4">
        <v>6.2525651179558606E-2</v>
      </c>
      <c r="P303" s="4">
        <v>6.2025816799874997E-2</v>
      </c>
      <c r="Q303" s="4">
        <v>6.1844796349358098E-2</v>
      </c>
      <c r="R303" s="4">
        <v>6.2007751247119498E-2</v>
      </c>
      <c r="S303" s="4">
        <v>6.2269974541368803E-2</v>
      </c>
      <c r="T303" s="4">
        <v>6.1823992853705802E-2</v>
      </c>
      <c r="U303" s="4">
        <v>6.22357567970825E-2</v>
      </c>
      <c r="V303" s="13">
        <v>0.32753129242176598</v>
      </c>
      <c r="W303" s="13">
        <v>4.9237432951559998E-6</v>
      </c>
      <c r="X303" s="13">
        <v>3.8623411679152599E-3</v>
      </c>
      <c r="Y303" s="13">
        <v>3.8677572855399301E-3</v>
      </c>
      <c r="Z303" s="13">
        <v>6.2191295898541402E-2</v>
      </c>
      <c r="AA303" s="13">
        <v>5.2665133872768903</v>
      </c>
      <c r="AB303" s="13">
        <v>0</v>
      </c>
      <c r="AC303" s="24" t="s">
        <v>1</v>
      </c>
      <c r="AD303" s="22" t="s">
        <v>692</v>
      </c>
    </row>
    <row r="304" spans="1:30" x14ac:dyDescent="0.2">
      <c r="A304" s="5" t="s">
        <v>56</v>
      </c>
      <c r="B304" s="4">
        <v>-0.31688424029065598</v>
      </c>
      <c r="C304" s="4">
        <v>-0.31676110138466701</v>
      </c>
      <c r="D304" s="4">
        <v>-0.31733985862516101</v>
      </c>
      <c r="E304" s="4">
        <v>-0.315519295838118</v>
      </c>
      <c r="F304" s="4">
        <v>-0.31483363103242801</v>
      </c>
      <c r="G304" s="4">
        <v>-0.31709736191765697</v>
      </c>
      <c r="H304" s="4">
        <v>-0.31608934916798298</v>
      </c>
      <c r="I304" s="4">
        <v>-0.317609785235481</v>
      </c>
      <c r="J304" s="4">
        <v>-0.31608756066223698</v>
      </c>
      <c r="K304" s="4">
        <v>-0.316109818443775</v>
      </c>
      <c r="L304" s="4">
        <v>4.8152062785798699E-2</v>
      </c>
      <c r="M304" s="4">
        <v>4.81284254985892E-2</v>
      </c>
      <c r="N304" s="4">
        <v>4.8152625966023203E-2</v>
      </c>
      <c r="O304" s="4">
        <v>4.8147806071059202E-2</v>
      </c>
      <c r="P304" s="4">
        <v>4.8112594916632702E-2</v>
      </c>
      <c r="Q304" s="4">
        <v>4.8114242389886902E-2</v>
      </c>
      <c r="R304" s="4">
        <v>4.8138231502465198E-2</v>
      </c>
      <c r="S304" s="4">
        <v>4.8120125369157399E-2</v>
      </c>
      <c r="T304" s="4">
        <v>4.8129271258844197E-2</v>
      </c>
      <c r="U304" s="4">
        <v>4.8129405337213403E-2</v>
      </c>
      <c r="V304" s="13">
        <v>-0.31643320025981603</v>
      </c>
      <c r="W304" s="13">
        <v>7.4384085224204204E-7</v>
      </c>
      <c r="X304" s="13">
        <v>2.3167357426495099E-3</v>
      </c>
      <c r="Y304" s="13">
        <v>2.3175539675869801E-3</v>
      </c>
      <c r="Z304" s="13">
        <v>4.8140980126987198E-2</v>
      </c>
      <c r="AA304" s="13">
        <v>-6.5730527177702402</v>
      </c>
      <c r="AB304" s="13">
        <v>0</v>
      </c>
      <c r="AC304" s="24" t="s">
        <v>1</v>
      </c>
      <c r="AD304" s="22" t="s">
        <v>693</v>
      </c>
    </row>
    <row r="305" spans="1:30" x14ac:dyDescent="0.2">
      <c r="A305" s="5" t="s">
        <v>57</v>
      </c>
      <c r="B305" s="4">
        <v>9.43782814995245E-2</v>
      </c>
      <c r="C305" s="4">
        <v>9.6384340167847304E-2</v>
      </c>
      <c r="D305" s="4">
        <v>9.5036471218031604E-2</v>
      </c>
      <c r="E305" s="4">
        <v>9.5874153971341497E-2</v>
      </c>
      <c r="F305" s="4">
        <v>9.4978023314427396E-2</v>
      </c>
      <c r="G305" s="4">
        <v>9.5862628641537995E-2</v>
      </c>
      <c r="H305" s="4">
        <v>9.5829911520148803E-2</v>
      </c>
      <c r="I305" s="4">
        <v>9.6216483820791801E-2</v>
      </c>
      <c r="J305" s="4">
        <v>9.4945689521521895E-2</v>
      </c>
      <c r="K305" s="4">
        <v>9.6087350238070204E-2</v>
      </c>
      <c r="L305" s="4">
        <v>5.0674522052384798E-2</v>
      </c>
      <c r="M305" s="4">
        <v>5.0681439518287498E-2</v>
      </c>
      <c r="N305" s="4">
        <v>5.0706270754216E-2</v>
      </c>
      <c r="O305" s="4">
        <v>5.07044296710547E-2</v>
      </c>
      <c r="P305" s="4">
        <v>5.0699906501244597E-2</v>
      </c>
      <c r="Q305" s="4">
        <v>5.0662343207312999E-2</v>
      </c>
      <c r="R305" s="4">
        <v>5.0681503464766998E-2</v>
      </c>
      <c r="S305" s="4">
        <v>5.0673900452272297E-2</v>
      </c>
      <c r="T305" s="4">
        <v>5.0688903075038698E-2</v>
      </c>
      <c r="U305" s="4">
        <v>5.0694338588767901E-2</v>
      </c>
      <c r="V305" s="13">
        <v>9.5559333391324303E-2</v>
      </c>
      <c r="W305" s="13">
        <v>4.48705090748949E-7</v>
      </c>
      <c r="X305" s="13">
        <v>2.5691473957840101E-3</v>
      </c>
      <c r="Y305" s="13">
        <v>2.5696409713838299E-3</v>
      </c>
      <c r="Z305" s="13">
        <v>5.0691626245207698E-2</v>
      </c>
      <c r="AA305" s="13">
        <v>1.88511082538723</v>
      </c>
      <c r="AB305" s="13">
        <v>5.9409999999999998E-2</v>
      </c>
      <c r="AC305" s="24" t="s">
        <v>0</v>
      </c>
      <c r="AD305" s="22" t="s">
        <v>694</v>
      </c>
    </row>
    <row r="306" spans="1:30" x14ac:dyDescent="0.2">
      <c r="A306" s="5" t="s">
        <v>58</v>
      </c>
      <c r="B306" s="4">
        <v>0.53776497916617405</v>
      </c>
      <c r="C306" s="4">
        <v>0.54211226133141599</v>
      </c>
      <c r="D306" s="4">
        <v>0.54781275525697004</v>
      </c>
      <c r="E306" s="4">
        <v>0.52698048617633098</v>
      </c>
      <c r="F306" s="4">
        <v>0.53732459359068796</v>
      </c>
      <c r="G306" s="4">
        <v>0.55478926604969403</v>
      </c>
      <c r="H306" s="4">
        <v>0.54258759413680402</v>
      </c>
      <c r="I306" s="4">
        <v>0.54956551112721896</v>
      </c>
      <c r="J306" s="4">
        <v>0.53336845850491699</v>
      </c>
      <c r="K306" s="4">
        <v>0.543069245511555</v>
      </c>
      <c r="L306" s="4">
        <v>0.16514929740881401</v>
      </c>
      <c r="M306" s="4">
        <v>0.16481595099228499</v>
      </c>
      <c r="N306" s="4">
        <v>0.16491013666498999</v>
      </c>
      <c r="O306" s="4">
        <v>0.164847558190587</v>
      </c>
      <c r="P306" s="4">
        <v>0.16424113614088001</v>
      </c>
      <c r="Q306" s="4">
        <v>0.164540826974794</v>
      </c>
      <c r="R306" s="4">
        <v>0.16477731629436301</v>
      </c>
      <c r="S306" s="4">
        <v>0.16452925341515401</v>
      </c>
      <c r="T306" s="4">
        <v>0.164890626580355</v>
      </c>
      <c r="U306" s="4">
        <v>0.164668059288126</v>
      </c>
      <c r="V306" s="13">
        <v>0.541537515085177</v>
      </c>
      <c r="W306" s="13">
        <v>6.5981863499442703E-5</v>
      </c>
      <c r="X306" s="13">
        <v>2.71383420973078E-2</v>
      </c>
      <c r="Y306" s="13">
        <v>2.7210922147157101E-2</v>
      </c>
      <c r="Z306" s="13">
        <v>0.164957334323628</v>
      </c>
      <c r="AA306" s="13">
        <v>3.28289443634401</v>
      </c>
      <c r="AB306" s="13">
        <v>1.0300000000000001E-3</v>
      </c>
      <c r="AC306" s="24" t="s">
        <v>108</v>
      </c>
      <c r="AD306" s="22" t="s">
        <v>695</v>
      </c>
    </row>
    <row r="307" spans="1:30" x14ac:dyDescent="0.2">
      <c r="A307" s="5" t="s">
        <v>59</v>
      </c>
      <c r="B307" s="4">
        <v>0.14416305565384099</v>
      </c>
      <c r="C307" s="4">
        <v>0.15246077172676001</v>
      </c>
      <c r="D307" s="4">
        <v>0.15974424279937699</v>
      </c>
      <c r="E307" s="4">
        <v>0.14264633324346501</v>
      </c>
      <c r="F307" s="4">
        <v>0.15783004535233899</v>
      </c>
      <c r="G307" s="4">
        <v>0.161866115505342</v>
      </c>
      <c r="H307" s="4">
        <v>0.15766355266575299</v>
      </c>
      <c r="I307" s="4">
        <v>0.16018348399694499</v>
      </c>
      <c r="J307" s="4">
        <v>0.15159615438445201</v>
      </c>
      <c r="K307" s="4">
        <v>0.15968475019269601</v>
      </c>
      <c r="L307" s="4">
        <v>0.161016526429094</v>
      </c>
      <c r="M307" s="4">
        <v>0.16069992925608201</v>
      </c>
      <c r="N307" s="4">
        <v>0.160816235573157</v>
      </c>
      <c r="O307" s="4">
        <v>0.16074840333663701</v>
      </c>
      <c r="P307" s="4">
        <v>0.16020527109199301</v>
      </c>
      <c r="Q307" s="4">
        <v>0.160383481488479</v>
      </c>
      <c r="R307" s="4">
        <v>0.16069492306326</v>
      </c>
      <c r="S307" s="4">
        <v>0.16045869922372999</v>
      </c>
      <c r="T307" s="4">
        <v>0.16076663208588399</v>
      </c>
      <c r="U307" s="4">
        <v>0.16060651228085199</v>
      </c>
      <c r="V307" s="13">
        <v>0.15478385055209701</v>
      </c>
      <c r="W307" s="13">
        <v>4.6798836282145497E-5</v>
      </c>
      <c r="X307" s="13">
        <v>2.5805150409955999E-2</v>
      </c>
      <c r="Y307" s="13">
        <v>2.5856629129866401E-2</v>
      </c>
      <c r="Z307" s="13">
        <v>0.16079996619983</v>
      </c>
      <c r="AA307" s="13">
        <v>0.96258633760994405</v>
      </c>
      <c r="AB307" s="13">
        <v>0.33576</v>
      </c>
      <c r="AD307" s="22" t="s">
        <v>696</v>
      </c>
    </row>
    <row r="308" spans="1:30" x14ac:dyDescent="0.2">
      <c r="A308" s="5" t="s">
        <v>60</v>
      </c>
      <c r="B308" s="4">
        <v>0.210427385172647</v>
      </c>
      <c r="C308" s="4">
        <v>0.216212560751598</v>
      </c>
      <c r="D308" s="4">
        <v>0.23232169460381</v>
      </c>
      <c r="E308" s="4">
        <v>0.204800576780269</v>
      </c>
      <c r="F308" s="4">
        <v>0.21669469549349099</v>
      </c>
      <c r="G308" s="4">
        <v>0.22374952620344599</v>
      </c>
      <c r="H308" s="4">
        <v>0.22641345378599601</v>
      </c>
      <c r="I308" s="4">
        <v>0.22499456233532</v>
      </c>
      <c r="J308" s="4">
        <v>0.214953587895271</v>
      </c>
      <c r="K308" s="4">
        <v>0.22290664121968701</v>
      </c>
      <c r="L308" s="4">
        <v>0.17616079002090801</v>
      </c>
      <c r="M308" s="4">
        <v>0.175717907877221</v>
      </c>
      <c r="N308" s="4">
        <v>0.17595287507934801</v>
      </c>
      <c r="O308" s="4">
        <v>0.17592093369887599</v>
      </c>
      <c r="P308" s="4">
        <v>0.17514299509004799</v>
      </c>
      <c r="Q308" s="4">
        <v>0.17526974926938399</v>
      </c>
      <c r="R308" s="4">
        <v>0.17579441596244599</v>
      </c>
      <c r="S308" s="4">
        <v>0.175458714443751</v>
      </c>
      <c r="T308" s="4">
        <v>0.17582389021980699</v>
      </c>
      <c r="U308" s="4">
        <v>0.17573561851368</v>
      </c>
      <c r="V308" s="13">
        <v>0.21934746842415301</v>
      </c>
      <c r="W308" s="13">
        <v>6.7727240618756606E-5</v>
      </c>
      <c r="X308" s="13">
        <v>3.0869803513401999E-2</v>
      </c>
      <c r="Y308" s="13">
        <v>3.0944303478082601E-2</v>
      </c>
      <c r="Z308" s="13">
        <v>0.17590993001557001</v>
      </c>
      <c r="AA308" s="13">
        <v>1.24693056500414</v>
      </c>
      <c r="AB308" s="13">
        <v>0.21242</v>
      </c>
      <c r="AD308" s="22" t="s">
        <v>697</v>
      </c>
    </row>
    <row r="309" spans="1:30" x14ac:dyDescent="0.2">
      <c r="A309" s="5" t="s">
        <v>61</v>
      </c>
      <c r="B309" s="4">
        <v>0.51593297956237205</v>
      </c>
      <c r="C309" s="4">
        <v>0.51572984568514801</v>
      </c>
      <c r="D309" s="4">
        <v>0.51523409283521604</v>
      </c>
      <c r="E309" s="4">
        <v>0.51410230715215699</v>
      </c>
      <c r="F309" s="4">
        <v>0.51390327142279202</v>
      </c>
      <c r="G309" s="4">
        <v>0.51804808126970203</v>
      </c>
      <c r="H309" s="4">
        <v>0.51261680205460702</v>
      </c>
      <c r="I309" s="4">
        <v>0.51470320878091302</v>
      </c>
      <c r="J309" s="4">
        <v>0.51579200001745296</v>
      </c>
      <c r="K309" s="4">
        <v>0.51422645709350501</v>
      </c>
      <c r="L309" s="4">
        <v>6.1919518631795803E-2</v>
      </c>
      <c r="M309" s="4">
        <v>6.2478574404089701E-2</v>
      </c>
      <c r="N309" s="4">
        <v>6.42539658357653E-2</v>
      </c>
      <c r="O309" s="4">
        <v>6.2123616683471397E-2</v>
      </c>
      <c r="P309" s="4">
        <v>6.40060953910285E-2</v>
      </c>
      <c r="Q309" s="4">
        <v>6.3773781021310094E-2</v>
      </c>
      <c r="R309" s="4">
        <v>6.2676187747911796E-2</v>
      </c>
      <c r="S309" s="4">
        <v>6.35205831156401E-2</v>
      </c>
      <c r="T309" s="4">
        <v>6.2249557044857101E-2</v>
      </c>
      <c r="U309" s="4">
        <v>6.3830596086918601E-2</v>
      </c>
      <c r="V309" s="13">
        <v>0.51502890458738604</v>
      </c>
      <c r="W309" s="13">
        <v>2.1935984300046198E-6</v>
      </c>
      <c r="X309" s="13">
        <v>3.9801911654633402E-3</v>
      </c>
      <c r="Y309" s="13">
        <v>3.98260412373635E-3</v>
      </c>
      <c r="Z309" s="13">
        <v>6.3107876875524396E-2</v>
      </c>
      <c r="AA309" s="13">
        <v>8.1610874915542304</v>
      </c>
      <c r="AB309" s="13">
        <v>0</v>
      </c>
      <c r="AC309" s="24" t="s">
        <v>1</v>
      </c>
      <c r="AD309" s="22" t="s">
        <v>698</v>
      </c>
    </row>
    <row r="310" spans="1:30" x14ac:dyDescent="0.2">
      <c r="A310" s="5" t="s">
        <v>2</v>
      </c>
      <c r="B310" s="4">
        <v>0.17085394460033701</v>
      </c>
      <c r="C310" s="4">
        <v>0.17088789961501299</v>
      </c>
      <c r="D310" s="4">
        <v>0.17082811643346199</v>
      </c>
      <c r="E310" s="4">
        <v>0.170782416705163</v>
      </c>
      <c r="F310" s="4">
        <v>0.17082718091148899</v>
      </c>
      <c r="G310" s="4">
        <v>0.17125670001908</v>
      </c>
      <c r="H310" s="4">
        <v>0.17064200632090601</v>
      </c>
      <c r="I310" s="4">
        <v>0.17123121764401</v>
      </c>
      <c r="J310" s="4">
        <v>0.170711356308862</v>
      </c>
      <c r="K310" s="4">
        <v>0.17063030559418399</v>
      </c>
      <c r="L310" s="4">
        <v>6.8096567784513397E-3</v>
      </c>
      <c r="M310" s="4">
        <v>6.8050377003852002E-3</v>
      </c>
      <c r="N310" s="4">
        <v>6.8061718932277701E-3</v>
      </c>
      <c r="O310" s="4">
        <v>6.8072548641548202E-3</v>
      </c>
      <c r="P310" s="4">
        <v>6.8008689545920502E-3</v>
      </c>
      <c r="Q310" s="4">
        <v>6.80359116007879E-3</v>
      </c>
      <c r="R310" s="4">
        <v>6.8034930094451398E-3</v>
      </c>
      <c r="S310" s="4">
        <v>6.80254467435739E-3</v>
      </c>
      <c r="T310" s="4">
        <v>6.8035685273168797E-3</v>
      </c>
      <c r="U310" s="4">
        <v>6.8042822973210697E-3</v>
      </c>
      <c r="V310" s="13">
        <v>0.17086511441525101</v>
      </c>
      <c r="W310" s="13">
        <v>4.73572734931827E-8</v>
      </c>
      <c r="X310" s="13">
        <v>4.6303226284446198E-5</v>
      </c>
      <c r="Y310" s="13">
        <v>4.6355319285288698E-5</v>
      </c>
      <c r="Z310" s="13">
        <v>6.8084740790641703E-3</v>
      </c>
      <c r="AA310" s="13">
        <v>25.095948435884502</v>
      </c>
      <c r="AB310" s="13">
        <v>0</v>
      </c>
      <c r="AC310" s="24" t="s">
        <v>1</v>
      </c>
      <c r="AD310" s="22" t="s">
        <v>181</v>
      </c>
    </row>
    <row r="311" spans="1:30" x14ac:dyDescent="0.2">
      <c r="A311" s="5" t="s">
        <v>62</v>
      </c>
      <c r="B311" s="4">
        <v>-0.28067734458040899</v>
      </c>
      <c r="C311" s="4">
        <v>-0.28145203346273001</v>
      </c>
      <c r="D311" s="4">
        <v>-0.277432415852022</v>
      </c>
      <c r="E311" s="4">
        <v>-0.28220926942298902</v>
      </c>
      <c r="F311" s="4">
        <v>-0.27768131991950601</v>
      </c>
      <c r="G311" s="4">
        <v>-0.27917348723895702</v>
      </c>
      <c r="H311" s="4">
        <v>-0.27602881665996498</v>
      </c>
      <c r="I311" s="4">
        <v>-0.28005156292523697</v>
      </c>
      <c r="J311" s="4">
        <v>-0.27818217823423103</v>
      </c>
      <c r="K311" s="4">
        <v>-0.28131942509295899</v>
      </c>
      <c r="L311" s="4">
        <v>8.8494652498653001E-2</v>
      </c>
      <c r="M311" s="4">
        <v>8.8503516315341493E-2</v>
      </c>
      <c r="N311" s="4">
        <v>8.8566652962317305E-2</v>
      </c>
      <c r="O311" s="4">
        <v>8.8548651189007704E-2</v>
      </c>
      <c r="P311" s="4">
        <v>8.8475409347051295E-2</v>
      </c>
      <c r="Q311" s="4">
        <v>8.8420854708166602E-2</v>
      </c>
      <c r="R311" s="4">
        <v>8.8543536013813096E-2</v>
      </c>
      <c r="S311" s="4">
        <v>8.8503401867838102E-2</v>
      </c>
      <c r="T311" s="4">
        <v>8.8479466619484998E-2</v>
      </c>
      <c r="U311" s="4">
        <v>8.8518539704949897E-2</v>
      </c>
      <c r="V311" s="13">
        <v>-0.27942078533890102</v>
      </c>
      <c r="W311" s="13">
        <v>4.1737083805310997E-6</v>
      </c>
      <c r="X311" s="13">
        <v>7.8332194968603192E-3</v>
      </c>
      <c r="Y311" s="13">
        <v>7.8378105760789005E-3</v>
      </c>
      <c r="Z311" s="13">
        <v>8.8531410110078507E-2</v>
      </c>
      <c r="AA311" s="13">
        <v>-3.1561768302512498</v>
      </c>
      <c r="AB311" s="13">
        <v>1.6000000000000001E-3</v>
      </c>
      <c r="AC311" s="24" t="s">
        <v>108</v>
      </c>
      <c r="AD311" s="22" t="s">
        <v>282</v>
      </c>
    </row>
    <row r="312" spans="1:30" x14ac:dyDescent="0.2">
      <c r="A312" s="5" t="s">
        <v>63</v>
      </c>
      <c r="B312" s="4">
        <v>0.46784101707560799</v>
      </c>
      <c r="C312" s="4">
        <v>0.46650745796621601</v>
      </c>
      <c r="D312" s="4">
        <v>0.46435019511591402</v>
      </c>
      <c r="E312" s="4">
        <v>0.45757914846685499</v>
      </c>
      <c r="F312" s="4">
        <v>0.45615620908950799</v>
      </c>
      <c r="G312" s="4">
        <v>0.47140981095372803</v>
      </c>
      <c r="H312" s="4">
        <v>0.463875820236825</v>
      </c>
      <c r="I312" s="4">
        <v>0.46712176942372802</v>
      </c>
      <c r="J312" s="4">
        <v>0.46062720326949103</v>
      </c>
      <c r="K312" s="4">
        <v>0.45907358200237802</v>
      </c>
      <c r="L312" s="4">
        <v>7.2564926836400298E-2</v>
      </c>
      <c r="M312" s="4">
        <v>7.2511460883511902E-2</v>
      </c>
      <c r="N312" s="4">
        <v>7.2573991384660599E-2</v>
      </c>
      <c r="O312" s="4">
        <v>7.2613090656400398E-2</v>
      </c>
      <c r="P312" s="4">
        <v>7.2548868532760297E-2</v>
      </c>
      <c r="Q312" s="4">
        <v>7.2506526941850405E-2</v>
      </c>
      <c r="R312" s="4">
        <v>7.2465342233560506E-2</v>
      </c>
      <c r="S312" s="4">
        <v>7.2478452256577702E-2</v>
      </c>
      <c r="T312" s="4">
        <v>7.2482431840707906E-2</v>
      </c>
      <c r="U312" s="4">
        <v>7.2536217899739297E-2</v>
      </c>
      <c r="V312" s="13">
        <v>0.46345422136002501</v>
      </c>
      <c r="W312" s="13">
        <v>2.4583172961942601E-5</v>
      </c>
      <c r="X312" s="13">
        <v>5.2603318200239004E-3</v>
      </c>
      <c r="Y312" s="13">
        <v>5.2873733102820402E-3</v>
      </c>
      <c r="Z312" s="13">
        <v>7.2714326719581501E-2</v>
      </c>
      <c r="AA312" s="13">
        <v>6.3736300983341199</v>
      </c>
      <c r="AB312" s="13">
        <v>0</v>
      </c>
      <c r="AC312" s="24" t="s">
        <v>1</v>
      </c>
      <c r="AD312" s="22" t="s">
        <v>699</v>
      </c>
    </row>
    <row r="313" spans="1:30" x14ac:dyDescent="0.2">
      <c r="A313" s="5" t="s">
        <v>64</v>
      </c>
      <c r="B313" s="4">
        <v>3.3443840888767701E-2</v>
      </c>
      <c r="C313" s="4">
        <v>3.1964834218651199E-2</v>
      </c>
      <c r="D313" s="4">
        <v>3.1254154188161798E-2</v>
      </c>
      <c r="E313" s="4">
        <v>2.5341495260973901E-2</v>
      </c>
      <c r="F313" s="4">
        <v>2.5702860119200699E-2</v>
      </c>
      <c r="G313" s="4">
        <v>3.3818676812716601E-2</v>
      </c>
      <c r="H313" s="4">
        <v>3.2745726972138699E-2</v>
      </c>
      <c r="I313" s="4">
        <v>3.2137643946750803E-2</v>
      </c>
      <c r="J313" s="4">
        <v>3.0322231190857699E-2</v>
      </c>
      <c r="K313" s="4">
        <v>2.8463320599175598E-2</v>
      </c>
      <c r="L313" s="4">
        <v>6.83076843774863E-2</v>
      </c>
      <c r="M313" s="4">
        <v>6.8289469031581396E-2</v>
      </c>
      <c r="N313" s="4">
        <v>6.8314535669624102E-2</v>
      </c>
      <c r="O313" s="4">
        <v>6.8366050285525198E-2</v>
      </c>
      <c r="P313" s="4">
        <v>6.8333223106051499E-2</v>
      </c>
      <c r="Q313" s="4">
        <v>6.8250966951639694E-2</v>
      </c>
      <c r="R313" s="4">
        <v>6.82732747100777E-2</v>
      </c>
      <c r="S313" s="4">
        <v>6.8262564797852796E-2</v>
      </c>
      <c r="T313" s="4">
        <v>6.8278047987524806E-2</v>
      </c>
      <c r="U313" s="4">
        <v>6.8332213225689303E-2</v>
      </c>
      <c r="V313" s="13">
        <v>3.0519478419739499E-2</v>
      </c>
      <c r="W313" s="13">
        <v>9.3242292160464908E-6</v>
      </c>
      <c r="X313" s="13">
        <v>4.6650008804650697E-3</v>
      </c>
      <c r="Y313" s="13">
        <v>4.6752575326027201E-3</v>
      </c>
      <c r="Z313" s="13">
        <v>6.8375854894858298E-2</v>
      </c>
      <c r="AA313" s="13">
        <v>0.44634876546215502</v>
      </c>
      <c r="AB313" s="13">
        <v>0.65534999999999999</v>
      </c>
      <c r="AD313" s="22" t="s">
        <v>264</v>
      </c>
    </row>
    <row r="314" spans="1:30" x14ac:dyDescent="0.2">
      <c r="A314" s="5" t="s">
        <v>65</v>
      </c>
      <c r="B314" s="4">
        <v>-3.7371994762177403E-2</v>
      </c>
      <c r="C314" s="4">
        <v>-3.2547048867368297E-2</v>
      </c>
      <c r="D314" s="4">
        <v>-5.1230113187488803E-2</v>
      </c>
      <c r="E314" s="4">
        <v>-1.9941156724379999E-2</v>
      </c>
      <c r="F314" s="4">
        <v>-2.65975064218773E-2</v>
      </c>
      <c r="G314" s="4">
        <v>-4.0292252360125E-2</v>
      </c>
      <c r="H314" s="4">
        <v>-5.0113757969931901E-2</v>
      </c>
      <c r="I314" s="4">
        <v>-3.8401375060716697E-2</v>
      </c>
      <c r="J314" s="4">
        <v>-3.93418542128963E-2</v>
      </c>
      <c r="K314" s="4">
        <v>-3.6664273447073799E-2</v>
      </c>
      <c r="L314" s="4">
        <v>9.58279143780041E-2</v>
      </c>
      <c r="M314" s="4">
        <v>9.6328890670980896E-2</v>
      </c>
      <c r="N314" s="4">
        <v>9.5736868315706297E-2</v>
      </c>
      <c r="O314" s="4">
        <v>9.4405148869467007E-2</v>
      </c>
      <c r="P314" s="4">
        <v>9.56119260845468E-2</v>
      </c>
      <c r="Q314" s="4">
        <v>9.6506639513721904E-2</v>
      </c>
      <c r="R314" s="4">
        <v>9.6312678617445399E-2</v>
      </c>
      <c r="S314" s="4">
        <v>9.6607929337040002E-2</v>
      </c>
      <c r="T314" s="4">
        <v>9.6537949288144007E-2</v>
      </c>
      <c r="U314" s="4">
        <v>9.5928385413550296E-2</v>
      </c>
      <c r="V314" s="13">
        <v>-3.7250133301403497E-2</v>
      </c>
      <c r="W314" s="13">
        <v>9.0158226034674999E-5</v>
      </c>
      <c r="X314" s="13">
        <v>9.2126351173801996E-3</v>
      </c>
      <c r="Y314" s="13">
        <v>9.3118091660183509E-3</v>
      </c>
      <c r="Z314" s="13">
        <v>9.6497715859072797E-2</v>
      </c>
      <c r="AA314" s="13">
        <v>-0.38602088111395699</v>
      </c>
      <c r="AB314" s="13">
        <v>0.69947999999999999</v>
      </c>
      <c r="AD314" s="22" t="s">
        <v>700</v>
      </c>
    </row>
    <row r="315" spans="1:30" x14ac:dyDescent="0.2">
      <c r="A315" s="5" t="s">
        <v>5</v>
      </c>
      <c r="B315" s="4">
        <v>-4.4788937099962699E-2</v>
      </c>
      <c r="C315" s="4">
        <v>-3.7668101029781298E-2</v>
      </c>
      <c r="D315" s="4">
        <v>-1.7080371495395499E-2</v>
      </c>
      <c r="E315" s="4">
        <v>-5.3762081169187702E-2</v>
      </c>
      <c r="F315" s="4">
        <v>-4.03745202492354E-2</v>
      </c>
      <c r="G315" s="4">
        <v>-5.04077092999431E-2</v>
      </c>
      <c r="H315" s="4">
        <v>-2.9735009757878201E-2</v>
      </c>
      <c r="I315" s="4">
        <v>-3.9346919786484802E-2</v>
      </c>
      <c r="J315" s="4">
        <v>-3.41898412000258E-2</v>
      </c>
      <c r="K315" s="4">
        <v>-4.0806011241767103E-2</v>
      </c>
      <c r="L315" s="4">
        <v>0.121927615024619</v>
      </c>
      <c r="M315" s="4">
        <v>0.122041227041167</v>
      </c>
      <c r="N315" s="4">
        <v>0.12406666641132801</v>
      </c>
      <c r="O315" s="4">
        <v>0.11907018221755</v>
      </c>
      <c r="P315" s="4">
        <v>0.118725327535635</v>
      </c>
      <c r="Q315" s="4">
        <v>0.11943884862515</v>
      </c>
      <c r="R315" s="4">
        <v>0.12437239265683001</v>
      </c>
      <c r="S315" s="4">
        <v>0.121995174300397</v>
      </c>
      <c r="T315" s="4">
        <v>0.12248609491197</v>
      </c>
      <c r="U315" s="4">
        <v>0.121906631500161</v>
      </c>
      <c r="V315" s="13">
        <v>-3.8815950232966197E-2</v>
      </c>
      <c r="W315" s="13">
        <v>1.08635666430121E-4</v>
      </c>
      <c r="X315" s="13">
        <v>1.4790737722866E-2</v>
      </c>
      <c r="Y315" s="13">
        <v>1.4910236955939101E-2</v>
      </c>
      <c r="Z315" s="13">
        <v>0.122107481162864</v>
      </c>
      <c r="AA315" s="13">
        <v>-0.31788347334095302</v>
      </c>
      <c r="AB315" s="13">
        <v>0.75056999999999996</v>
      </c>
      <c r="AD315" s="22" t="s">
        <v>701</v>
      </c>
    </row>
    <row r="316" spans="1:30" x14ac:dyDescent="0.2">
      <c r="A316" s="5" t="s">
        <v>66</v>
      </c>
      <c r="B316" s="4">
        <v>8.6756242537170403E-2</v>
      </c>
      <c r="C316" s="4">
        <v>7.9258739716395604E-2</v>
      </c>
      <c r="D316" s="4">
        <v>0.111386165304804</v>
      </c>
      <c r="E316" s="4">
        <v>6.3029859919172704E-2</v>
      </c>
      <c r="F316" s="4">
        <v>5.1545225018053802E-2</v>
      </c>
      <c r="G316" s="4">
        <v>3.8462034289748599E-2</v>
      </c>
      <c r="H316" s="4">
        <v>0.114862497096007</v>
      </c>
      <c r="I316" s="4">
        <v>6.9433545781393102E-2</v>
      </c>
      <c r="J316" s="4">
        <v>7.9362595728831697E-2</v>
      </c>
      <c r="K316" s="4">
        <v>7.6779886386625501E-2</v>
      </c>
      <c r="L316" s="4">
        <v>0.10387649732566</v>
      </c>
      <c r="M316" s="4">
        <v>0.10441904335796499</v>
      </c>
      <c r="N316" s="4">
        <v>0.104127714814754</v>
      </c>
      <c r="O316" s="4">
        <v>0.10226638412450501</v>
      </c>
      <c r="P316" s="4">
        <v>0.103156479598843</v>
      </c>
      <c r="Q316" s="4">
        <v>0.104061822459784</v>
      </c>
      <c r="R316" s="4">
        <v>0.104468875882096</v>
      </c>
      <c r="S316" s="4">
        <v>0.104546411485349</v>
      </c>
      <c r="T316" s="4">
        <v>0.10450463120818999</v>
      </c>
      <c r="U316" s="4">
        <v>0.103960026180254</v>
      </c>
      <c r="V316" s="13">
        <v>7.7087679177820306E-2</v>
      </c>
      <c r="W316" s="13">
        <v>5.6748367447218505E-4</v>
      </c>
      <c r="X316" s="13">
        <v>1.08037382973654E-2</v>
      </c>
      <c r="Y316" s="13">
        <v>1.1427970339284801E-2</v>
      </c>
      <c r="Z316" s="13">
        <v>0.106901685390291</v>
      </c>
      <c r="AA316" s="13">
        <v>0.72110817426664597</v>
      </c>
      <c r="AB316" s="13">
        <v>0.47083999999999998</v>
      </c>
      <c r="AD316" s="22" t="s">
        <v>702</v>
      </c>
    </row>
    <row r="317" spans="1:30" x14ac:dyDescent="0.2">
      <c r="A317" s="5" t="s">
        <v>67</v>
      </c>
      <c r="B317" s="4">
        <v>-8.6937232050724997E-2</v>
      </c>
      <c r="C317" s="4">
        <v>-8.5867400849809303E-2</v>
      </c>
      <c r="D317" s="4">
        <v>-8.0174980189343797E-2</v>
      </c>
      <c r="E317" s="4">
        <v>-8.4304707833683101E-2</v>
      </c>
      <c r="F317" s="4">
        <v>-9.4973645980833701E-2</v>
      </c>
      <c r="G317" s="4">
        <v>-8.374890130887E-2</v>
      </c>
      <c r="H317" s="4">
        <v>-8.0660301584282099E-2</v>
      </c>
      <c r="I317" s="4">
        <v>-8.3673833767234404E-2</v>
      </c>
      <c r="J317" s="4">
        <v>-8.3598864104078394E-2</v>
      </c>
      <c r="K317" s="4">
        <v>-8.2667943170571495E-2</v>
      </c>
      <c r="L317" s="4">
        <v>8.5445087359481503E-2</v>
      </c>
      <c r="M317" s="4">
        <v>8.5947714925248095E-2</v>
      </c>
      <c r="N317" s="4">
        <v>8.5284437374212693E-2</v>
      </c>
      <c r="O317" s="4">
        <v>8.4539436153018205E-2</v>
      </c>
      <c r="P317" s="4">
        <v>8.5472531271761895E-2</v>
      </c>
      <c r="Q317" s="4">
        <v>8.6130957004420597E-2</v>
      </c>
      <c r="R317" s="4">
        <v>8.5403069694588801E-2</v>
      </c>
      <c r="S317" s="4">
        <v>8.60772153144964E-2</v>
      </c>
      <c r="T317" s="4">
        <v>8.5831554634392501E-2</v>
      </c>
      <c r="U317" s="4">
        <v>8.5668777729501197E-2</v>
      </c>
      <c r="V317" s="13">
        <v>-8.4660781083943107E-2</v>
      </c>
      <c r="W317" s="13">
        <v>1.7350115227672E-5</v>
      </c>
      <c r="X317" s="13">
        <v>7.3241486092727398E-3</v>
      </c>
      <c r="Y317" s="13">
        <v>7.3432337360231801E-3</v>
      </c>
      <c r="Z317" s="13">
        <v>8.5692670258448497E-2</v>
      </c>
      <c r="AA317" s="13">
        <v>-0.98795825627334</v>
      </c>
      <c r="AB317" s="13">
        <v>0.32317000000000001</v>
      </c>
      <c r="AD317" s="22" t="s">
        <v>703</v>
      </c>
    </row>
    <row r="318" spans="1:30" x14ac:dyDescent="0.2">
      <c r="A318" s="5" t="s">
        <v>4</v>
      </c>
      <c r="B318" s="4">
        <v>5.0346672845798301E-2</v>
      </c>
      <c r="C318" s="4">
        <v>5.1126552453360001E-2</v>
      </c>
      <c r="D318" s="4">
        <v>5.1182268477091397E-2</v>
      </c>
      <c r="E318" s="4">
        <v>4.3816090193189598E-2</v>
      </c>
      <c r="F318" s="4">
        <v>5.5772423571998797E-2</v>
      </c>
      <c r="G318" s="4">
        <v>5.4984982401650999E-2</v>
      </c>
      <c r="H318" s="4">
        <v>5.0523705408543902E-2</v>
      </c>
      <c r="I318" s="4">
        <v>5.6044552775867798E-2</v>
      </c>
      <c r="J318" s="4">
        <v>5.1264152968193699E-2</v>
      </c>
      <c r="K318" s="4">
        <v>4.7538644770713998E-2</v>
      </c>
      <c r="L318" s="4">
        <v>8.0441860231099893E-2</v>
      </c>
      <c r="M318" s="4">
        <v>8.0946110381459005E-2</v>
      </c>
      <c r="N318" s="4">
        <v>8.0296199366309898E-2</v>
      </c>
      <c r="O318" s="4">
        <v>7.9043532503412603E-2</v>
      </c>
      <c r="P318" s="4">
        <v>7.9585215004263493E-2</v>
      </c>
      <c r="Q318" s="4">
        <v>8.0491275305268298E-2</v>
      </c>
      <c r="R318" s="4">
        <v>8.0287207730412702E-2</v>
      </c>
      <c r="S318" s="4">
        <v>8.0966906514358603E-2</v>
      </c>
      <c r="T318" s="4">
        <v>8.1009494633323201E-2</v>
      </c>
      <c r="U318" s="4">
        <v>8.0570188114442401E-2</v>
      </c>
      <c r="V318" s="13">
        <v>5.1260004586640803E-2</v>
      </c>
      <c r="W318" s="13">
        <v>1.41988719450634E-5</v>
      </c>
      <c r="X318" s="13">
        <v>6.4586946283357099E-3</v>
      </c>
      <c r="Y318" s="13">
        <v>6.4743133874752799E-3</v>
      </c>
      <c r="Z318" s="13">
        <v>8.0463118181408305E-2</v>
      </c>
      <c r="AA318" s="13">
        <v>0.63706211920687095</v>
      </c>
      <c r="AB318" s="13">
        <v>0.52407999999999999</v>
      </c>
      <c r="AD318" s="22" t="s">
        <v>704</v>
      </c>
    </row>
    <row r="319" spans="1:30" x14ac:dyDescent="0.2">
      <c r="A319" s="5" t="s">
        <v>3</v>
      </c>
      <c r="B319" s="4">
        <v>2.6582896736144598E-2</v>
      </c>
      <c r="C319" s="4">
        <v>2.2292039813848301E-2</v>
      </c>
      <c r="D319" s="4">
        <v>4.5490105658282397E-2</v>
      </c>
      <c r="E319" s="4">
        <v>1.43471160138122E-2</v>
      </c>
      <c r="F319" s="4">
        <v>6.4474597835860901E-3</v>
      </c>
      <c r="G319" s="4">
        <v>1.3478710702442699E-2</v>
      </c>
      <c r="H319" s="4">
        <v>3.9603870889245801E-2</v>
      </c>
      <c r="I319" s="4">
        <v>2.8519039172374101E-2</v>
      </c>
      <c r="J319" s="4">
        <v>2.1116655307709901E-2</v>
      </c>
      <c r="K319" s="4">
        <v>2.6804652765010401E-2</v>
      </c>
      <c r="L319" s="4">
        <v>0.11664157709843399</v>
      </c>
      <c r="M319" s="4">
        <v>0.117314239957823</v>
      </c>
      <c r="N319" s="4">
        <v>0.116494024768136</v>
      </c>
      <c r="O319" s="4">
        <v>0.114974694781781</v>
      </c>
      <c r="P319" s="4">
        <v>0.116218492837096</v>
      </c>
      <c r="Q319" s="4">
        <v>0.11735749688975999</v>
      </c>
      <c r="R319" s="4">
        <v>0.116807520251136</v>
      </c>
      <c r="S319" s="4">
        <v>0.117521485443755</v>
      </c>
      <c r="T319" s="4">
        <v>0.11742482789030299</v>
      </c>
      <c r="U319" s="4">
        <v>0.11681080561101399</v>
      </c>
      <c r="V319" s="13">
        <v>2.4468254684245599E-2</v>
      </c>
      <c r="W319" s="13">
        <v>1.4014112461745501E-4</v>
      </c>
      <c r="X319" s="13">
        <v>1.36326097645978E-2</v>
      </c>
      <c r="Y319" s="13">
        <v>1.3786765001677E-2</v>
      </c>
      <c r="Z319" s="13">
        <v>0.11741705583805501</v>
      </c>
      <c r="AA319" s="13">
        <v>0.20838756779928899</v>
      </c>
      <c r="AB319" s="13">
        <v>0.83492999999999995</v>
      </c>
      <c r="AD319" s="22" t="s">
        <v>705</v>
      </c>
    </row>
    <row r="320" spans="1:30" x14ac:dyDescent="0.2">
      <c r="A320" s="2" t="s">
        <v>20</v>
      </c>
      <c r="B320" s="4" t="s">
        <v>68</v>
      </c>
      <c r="C320" s="4" t="s">
        <v>69</v>
      </c>
      <c r="D320" s="4" t="s">
        <v>70</v>
      </c>
      <c r="E320" s="4" t="s">
        <v>71</v>
      </c>
      <c r="F320" s="4" t="s">
        <v>72</v>
      </c>
      <c r="G320" s="4" t="s">
        <v>73</v>
      </c>
      <c r="H320" s="4" t="s">
        <v>74</v>
      </c>
      <c r="I320" s="4" t="s">
        <v>75</v>
      </c>
      <c r="J320" s="4" t="s">
        <v>76</v>
      </c>
      <c r="K320" s="4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13" t="s">
        <v>89</v>
      </c>
      <c r="X320" s="31" t="s">
        <v>106</v>
      </c>
    </row>
    <row r="321" spans="1:31" x14ac:dyDescent="0.2">
      <c r="A321" s="5" t="s">
        <v>18</v>
      </c>
      <c r="B321" s="4">
        <v>0.13002268835865699</v>
      </c>
      <c r="C321" s="4">
        <v>0.13090414712300399</v>
      </c>
      <c r="D321" s="4">
        <v>0.13246197154396899</v>
      </c>
      <c r="E321" s="4">
        <v>0.12760114304644299</v>
      </c>
      <c r="F321" s="4">
        <v>0.130269225494068</v>
      </c>
      <c r="G321" s="4">
        <v>0.13025540464377799</v>
      </c>
      <c r="H321" s="4">
        <v>0.13291438071491599</v>
      </c>
      <c r="I321" s="4">
        <v>0.13142944600847201</v>
      </c>
      <c r="J321" s="4">
        <v>0.128779709985855</v>
      </c>
      <c r="K321" s="4">
        <v>0.13044875631837799</v>
      </c>
      <c r="L321" s="4">
        <v>0.36058658926623599</v>
      </c>
      <c r="M321" s="4">
        <v>0.36180678147735701</v>
      </c>
      <c r="N321" s="4">
        <v>0.36395325461378902</v>
      </c>
      <c r="O321" s="4">
        <v>0.35721302194410898</v>
      </c>
      <c r="P321" s="4">
        <v>0.36092828303427299</v>
      </c>
      <c r="Q321" s="4">
        <v>0.36090913627085902</v>
      </c>
      <c r="R321" s="4">
        <v>0.36457424581957998</v>
      </c>
      <c r="S321" s="4">
        <v>0.362531993082641</v>
      </c>
      <c r="T321" s="4">
        <v>0.35885889982812902</v>
      </c>
      <c r="U321" s="4">
        <v>0.36117690446424999</v>
      </c>
      <c r="V321" s="13">
        <v>0.13050868732375401</v>
      </c>
      <c r="W321" s="13">
        <v>0.36125391098012199</v>
      </c>
      <c r="X321" s="31" t="s">
        <v>706</v>
      </c>
    </row>
    <row r="322" spans="1:31" x14ac:dyDescent="0.2">
      <c r="A322" s="5" t="s">
        <v>54</v>
      </c>
      <c r="B322" s="4">
        <v>1.3257896115466799E-2</v>
      </c>
      <c r="C322" s="4">
        <v>1.01667277282714E-2</v>
      </c>
      <c r="D322" s="4">
        <v>1.12652263051931E-2</v>
      </c>
      <c r="E322" s="4">
        <v>1.68840927692307E-2</v>
      </c>
      <c r="F322" s="4">
        <v>7.9620998975195399E-3</v>
      </c>
      <c r="G322" s="4">
        <v>6.2217808205699103E-3</v>
      </c>
      <c r="H322" s="4">
        <v>7.7839851199971496E-3</v>
      </c>
      <c r="I322" s="4">
        <v>7.9454039743278408E-3</v>
      </c>
      <c r="J322" s="4">
        <v>8.2194494354676604E-3</v>
      </c>
      <c r="K322" s="4">
        <v>1.29622792312042E-2</v>
      </c>
      <c r="L322" s="4">
        <v>0.11514293775767</v>
      </c>
      <c r="M322" s="4">
        <v>0.100830192543064</v>
      </c>
      <c r="N322" s="4">
        <v>0.10613777039863399</v>
      </c>
      <c r="O322" s="4">
        <v>0.12993880393951099</v>
      </c>
      <c r="P322" s="4">
        <v>8.92305995582207E-2</v>
      </c>
      <c r="Q322" s="4">
        <v>7.8878265831405697E-2</v>
      </c>
      <c r="R322" s="4">
        <v>8.8226895672448694E-2</v>
      </c>
      <c r="S322" s="4">
        <v>8.9136995542411196E-2</v>
      </c>
      <c r="T322" s="4">
        <v>9.0661179318756197E-2</v>
      </c>
      <c r="U322" s="4">
        <v>0.113852005828638</v>
      </c>
      <c r="V322" s="13">
        <v>1.02668941397248E-2</v>
      </c>
      <c r="W322" s="13">
        <v>0.100203564639076</v>
      </c>
      <c r="X322" s="31" t="s">
        <v>272</v>
      </c>
    </row>
    <row r="323" spans="1:31" x14ac:dyDescent="0.2">
      <c r="A323" s="5" t="s">
        <v>109</v>
      </c>
      <c r="B323" s="4">
        <v>3.9833961086028102E-2</v>
      </c>
      <c r="C323" s="4">
        <v>3.93049562405553E-2</v>
      </c>
      <c r="D323" s="4">
        <v>3.9168092120577799E-2</v>
      </c>
      <c r="E323" s="4">
        <v>4.0832554681936799E-2</v>
      </c>
      <c r="F323" s="4">
        <v>3.8909603050078699E-2</v>
      </c>
      <c r="G323" s="4">
        <v>3.80165233127766E-2</v>
      </c>
      <c r="H323" s="4">
        <v>3.8461893962122497E-2</v>
      </c>
      <c r="I323" s="4">
        <v>3.9682528044178898E-2</v>
      </c>
      <c r="J323" s="4">
        <v>3.7886387501666403E-2</v>
      </c>
      <c r="K323" s="4">
        <v>3.95035131395019E-2</v>
      </c>
      <c r="L323" s="4">
        <v>0.19958447105430799</v>
      </c>
      <c r="M323" s="4">
        <v>0.198254776085106</v>
      </c>
      <c r="N323" s="4">
        <v>0.197909302764114</v>
      </c>
      <c r="O323" s="4">
        <v>0.20207066754464101</v>
      </c>
      <c r="P323" s="4">
        <v>0.197255172429213</v>
      </c>
      <c r="Q323" s="4">
        <v>0.19497826369310201</v>
      </c>
      <c r="R323" s="4">
        <v>0.19611704148829701</v>
      </c>
      <c r="S323" s="4">
        <v>0.199204739010343</v>
      </c>
      <c r="T323" s="4">
        <v>0.19464425884589101</v>
      </c>
      <c r="U323" s="4">
        <v>0.198754907208607</v>
      </c>
      <c r="V323" s="13">
        <v>3.9160001313942303E-2</v>
      </c>
      <c r="W323" s="13">
        <v>0.197877360012362</v>
      </c>
      <c r="X323" s="31" t="s">
        <v>707</v>
      </c>
    </row>
    <row r="324" spans="1:31" x14ac:dyDescent="0.2">
      <c r="A324" s="5" t="s">
        <v>61</v>
      </c>
      <c r="B324" s="4">
        <v>4.7183030287661298E-2</v>
      </c>
      <c r="C324" s="4">
        <v>4.9508119760159501E-2</v>
      </c>
      <c r="D324" s="4">
        <v>5.4781131804433197E-2</v>
      </c>
      <c r="E324" s="4">
        <v>4.7632223738719399E-2</v>
      </c>
      <c r="F324" s="4">
        <v>5.4253678688106197E-2</v>
      </c>
      <c r="G324" s="4">
        <v>5.3752027327663897E-2</v>
      </c>
      <c r="H324" s="4">
        <v>5.0194284154332698E-2</v>
      </c>
      <c r="I324" s="4">
        <v>5.2680048116678098E-2</v>
      </c>
      <c r="J324" s="4">
        <v>4.8568913983234603E-2</v>
      </c>
      <c r="K324" s="4">
        <v>5.3520094756579498E-2</v>
      </c>
      <c r="L324" s="4">
        <v>0.21721655159692899</v>
      </c>
      <c r="M324" s="4">
        <v>0.222504201668552</v>
      </c>
      <c r="N324" s="4">
        <v>0.23405369427640599</v>
      </c>
      <c r="O324" s="4">
        <v>0.21824807843076099</v>
      </c>
      <c r="P324" s="4">
        <v>0.232924190860688</v>
      </c>
      <c r="Q324" s="4">
        <v>0.23184483459344901</v>
      </c>
      <c r="R324" s="4">
        <v>0.22404080912711599</v>
      </c>
      <c r="S324" s="4">
        <v>0.229521345666755</v>
      </c>
      <c r="T324" s="4">
        <v>0.22038356105488999</v>
      </c>
      <c r="U324" s="4">
        <v>0.231344104650582</v>
      </c>
      <c r="V324" s="13">
        <v>5.12073552617568E-2</v>
      </c>
      <c r="W324" s="13">
        <v>0.22620813719261301</v>
      </c>
      <c r="X324" s="31" t="s">
        <v>708</v>
      </c>
    </row>
    <row r="325" spans="1:31" x14ac:dyDescent="0.2">
      <c r="A325" s="12" t="s">
        <v>21</v>
      </c>
      <c r="B325" s="14">
        <v>15727.28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32"/>
      <c r="AD325" s="23"/>
    </row>
    <row r="328" spans="1:31" s="3" customFormat="1" ht="60" x14ac:dyDescent="0.2">
      <c r="A328" s="1" t="s">
        <v>687</v>
      </c>
      <c r="B328" s="15" t="s">
        <v>28</v>
      </c>
      <c r="C328" s="15" t="s">
        <v>29</v>
      </c>
      <c r="D328" s="15" t="s">
        <v>30</v>
      </c>
      <c r="E328" s="15" t="s">
        <v>31</v>
      </c>
      <c r="F328" s="15" t="s">
        <v>32</v>
      </c>
      <c r="G328" s="15" t="s">
        <v>33</v>
      </c>
      <c r="H328" s="15" t="s">
        <v>34</v>
      </c>
      <c r="I328" s="15" t="s">
        <v>35</v>
      </c>
      <c r="J328" s="15" t="s">
        <v>36</v>
      </c>
      <c r="K328" s="15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20" t="s">
        <v>105</v>
      </c>
      <c r="AD328" s="21" t="s">
        <v>106</v>
      </c>
      <c r="AE328" s="127" t="s">
        <v>920</v>
      </c>
    </row>
    <row r="329" spans="1:31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</row>
    <row r="330" spans="1:31" x14ac:dyDescent="0.2">
      <c r="A330" s="5" t="s">
        <v>27</v>
      </c>
      <c r="B330" s="4">
        <v>0.24034868560314501</v>
      </c>
      <c r="C330" s="4">
        <v>0.24151107814536399</v>
      </c>
      <c r="D330" s="4">
        <v>0.24733954733350599</v>
      </c>
      <c r="E330" s="4">
        <v>0.25163295887991699</v>
      </c>
      <c r="F330" s="4">
        <v>0.245424419302533</v>
      </c>
      <c r="G330" s="4">
        <v>0.204791856367845</v>
      </c>
      <c r="H330" s="4">
        <v>0.237738606251783</v>
      </c>
      <c r="I330" s="4">
        <v>0.234251780218353</v>
      </c>
      <c r="J330" s="4">
        <v>0.25467526293283599</v>
      </c>
      <c r="K330" s="4">
        <v>0.24543478802688101</v>
      </c>
      <c r="L330" s="4">
        <v>0.17978117996621101</v>
      </c>
      <c r="M330" s="4">
        <v>0.179638282331153</v>
      </c>
      <c r="N330" s="4">
        <v>0.17975503809645399</v>
      </c>
      <c r="O330" s="4">
        <v>0.179403914198345</v>
      </c>
      <c r="P330" s="4">
        <v>0.17935414615961201</v>
      </c>
      <c r="Q330" s="4">
        <v>0.179494538571951</v>
      </c>
      <c r="R330" s="4">
        <v>0.17957589050820399</v>
      </c>
      <c r="S330" s="4">
        <v>0.17951365545532899</v>
      </c>
      <c r="T330" s="4">
        <v>0.17963411344222299</v>
      </c>
      <c r="U330" s="4">
        <v>0.179443303662526</v>
      </c>
      <c r="V330" s="13">
        <v>0.240314898306216</v>
      </c>
      <c r="W330" s="13">
        <v>1.93633546102335E-4</v>
      </c>
      <c r="X330" s="13">
        <v>3.22415989309719E-2</v>
      </c>
      <c r="Y330" s="13">
        <v>3.2454595831684502E-2</v>
      </c>
      <c r="Z330" s="13">
        <v>0.18015159125493299</v>
      </c>
      <c r="AA330" s="13">
        <v>1.3339593429743599</v>
      </c>
      <c r="AB330" s="13">
        <v>0.18221999999999999</v>
      </c>
      <c r="AD330" s="22" t="s">
        <v>856</v>
      </c>
    </row>
    <row r="331" spans="1:31" x14ac:dyDescent="0.2">
      <c r="A331" s="5" t="s">
        <v>107</v>
      </c>
      <c r="B331" s="4">
        <v>9.1764702711955803E-2</v>
      </c>
      <c r="C331" s="4">
        <v>9.8315468443312098E-2</v>
      </c>
      <c r="D331" s="4">
        <v>0.11427244626640699</v>
      </c>
      <c r="E331" s="4">
        <v>0.11241405439052</v>
      </c>
      <c r="F331" s="4">
        <v>0.12244462319235599</v>
      </c>
      <c r="G331" s="4">
        <v>9.0556641073270799E-2</v>
      </c>
      <c r="H331" s="4">
        <v>0.10080456806594799</v>
      </c>
      <c r="I331" s="4">
        <v>0.100713213394442</v>
      </c>
      <c r="J331" s="4">
        <v>0.11619717682145</v>
      </c>
      <c r="K331" s="4">
        <v>0.115732719274014</v>
      </c>
      <c r="L331" s="4">
        <v>3.2479340434821397E-2</v>
      </c>
      <c r="M331" s="4">
        <v>3.1341162985042997E-2</v>
      </c>
      <c r="N331" s="4">
        <v>3.1079749776039702E-2</v>
      </c>
      <c r="O331" s="4">
        <v>3.3823305281194899E-2</v>
      </c>
      <c r="P331" s="4">
        <v>3.03878561154192E-2</v>
      </c>
      <c r="Q331" s="4">
        <v>2.5917474691843301E-2</v>
      </c>
      <c r="R331" s="4">
        <v>3.1708961579373703E-2</v>
      </c>
      <c r="S331" s="4">
        <v>3.06129137364432E-2</v>
      </c>
      <c r="T331" s="4">
        <v>3.0544071035244199E-2</v>
      </c>
      <c r="U331" s="4">
        <v>3.1522225009578103E-2</v>
      </c>
      <c r="V331" s="13">
        <v>0.106321561363367</v>
      </c>
      <c r="W331" s="13">
        <v>1.2586766556031801E-4</v>
      </c>
      <c r="X331" s="13">
        <v>9.6114798491535802E-4</v>
      </c>
      <c r="Y331" s="13">
        <v>1.09960241703171E-3</v>
      </c>
      <c r="Z331" s="13">
        <v>3.31602535730912E-2</v>
      </c>
      <c r="AA331" s="13">
        <v>3.20629518495736</v>
      </c>
      <c r="AB331" s="13">
        <v>1.34E-3</v>
      </c>
      <c r="AC331" s="24" t="s">
        <v>108</v>
      </c>
      <c r="AD331" s="22" t="s">
        <v>857</v>
      </c>
    </row>
    <row r="332" spans="1:31" x14ac:dyDescent="0.2">
      <c r="A332" s="5" t="s">
        <v>55</v>
      </c>
      <c r="B332" s="4">
        <v>0.37791947190450298</v>
      </c>
      <c r="C332" s="4">
        <v>0.37498866535540198</v>
      </c>
      <c r="D332" s="4">
        <v>0.37243920789739499</v>
      </c>
      <c r="E332" s="4">
        <v>0.37576302680448898</v>
      </c>
      <c r="F332" s="4">
        <v>0.374385391331299</v>
      </c>
      <c r="G332" s="4">
        <v>0.37818013259947603</v>
      </c>
      <c r="H332" s="4">
        <v>0.378351762773108</v>
      </c>
      <c r="I332" s="4">
        <v>0.37619346802753501</v>
      </c>
      <c r="J332" s="4">
        <v>0.37205838202028801</v>
      </c>
      <c r="K332" s="4">
        <v>0.37648118567487698</v>
      </c>
      <c r="L332" s="4">
        <v>6.4123116555020898E-2</v>
      </c>
      <c r="M332" s="4">
        <v>6.4252639269215997E-2</v>
      </c>
      <c r="N332" s="4">
        <v>6.4043132952463194E-2</v>
      </c>
      <c r="O332" s="4">
        <v>6.4413449053206201E-2</v>
      </c>
      <c r="P332" s="4">
        <v>6.4323326398938604E-2</v>
      </c>
      <c r="Q332" s="4">
        <v>6.3272932546583102E-2</v>
      </c>
      <c r="R332" s="4">
        <v>6.4549345018164297E-2</v>
      </c>
      <c r="S332" s="4">
        <v>6.43754327445719E-2</v>
      </c>
      <c r="T332" s="4">
        <v>6.4030158180894303E-2</v>
      </c>
      <c r="U332" s="4">
        <v>6.4144342817919003E-2</v>
      </c>
      <c r="V332" s="13">
        <v>0.37567606943883702</v>
      </c>
      <c r="W332" s="13">
        <v>5.0099228932269701E-6</v>
      </c>
      <c r="X332" s="13">
        <v>4.11569174946925E-3</v>
      </c>
      <c r="Y332" s="13">
        <v>4.1212026646517998E-3</v>
      </c>
      <c r="Z332" s="13">
        <v>6.41965938711066E-2</v>
      </c>
      <c r="AA332" s="13">
        <v>5.85196264763076</v>
      </c>
      <c r="AB332" s="13">
        <v>0</v>
      </c>
      <c r="AC332" s="24" t="s">
        <v>1</v>
      </c>
      <c r="AD332" s="22" t="s">
        <v>858</v>
      </c>
    </row>
    <row r="333" spans="1:31" x14ac:dyDescent="0.2">
      <c r="A333" s="5" t="s">
        <v>56</v>
      </c>
      <c r="B333" s="4">
        <v>-0.27123201457164497</v>
      </c>
      <c r="C333" s="4">
        <v>-0.27071891178701901</v>
      </c>
      <c r="D333" s="4">
        <v>-0.27024109176917999</v>
      </c>
      <c r="E333" s="4">
        <v>-0.26992252382206</v>
      </c>
      <c r="F333" s="4">
        <v>-0.268638408521093</v>
      </c>
      <c r="G333" s="4">
        <v>-0.27021478000848098</v>
      </c>
      <c r="H333" s="4">
        <v>-0.27110095642146798</v>
      </c>
      <c r="I333" s="4">
        <v>-0.27116551986628501</v>
      </c>
      <c r="J333" s="4">
        <v>-0.26994287954475699</v>
      </c>
      <c r="K333" s="4">
        <v>-0.26996482446763098</v>
      </c>
      <c r="L333" s="4">
        <v>4.5068018923182601E-2</v>
      </c>
      <c r="M333" s="4">
        <v>4.50538593633679E-2</v>
      </c>
      <c r="N333" s="4">
        <v>4.5068705583643898E-2</v>
      </c>
      <c r="O333" s="4">
        <v>4.5060943023921302E-2</v>
      </c>
      <c r="P333" s="4">
        <v>4.5049735548390098E-2</v>
      </c>
      <c r="Q333" s="4">
        <v>4.5029299566112298E-2</v>
      </c>
      <c r="R333" s="4">
        <v>4.50646113083829E-2</v>
      </c>
      <c r="S333" s="4">
        <v>4.50506296304551E-2</v>
      </c>
      <c r="T333" s="4">
        <v>4.5054080161144698E-2</v>
      </c>
      <c r="U333" s="4">
        <v>4.5040368140359201E-2</v>
      </c>
      <c r="V333" s="13">
        <v>-0.27031419107796201</v>
      </c>
      <c r="W333" s="13">
        <v>6.2075166661150904E-7</v>
      </c>
      <c r="X333" s="13">
        <v>2.02986531986413E-3</v>
      </c>
      <c r="Y333" s="13">
        <v>2.0305481466974E-3</v>
      </c>
      <c r="Z333" s="13">
        <v>4.5061603907289E-2</v>
      </c>
      <c r="AA333" s="13">
        <v>-5.9987698536899403</v>
      </c>
      <c r="AB333" s="13">
        <v>0</v>
      </c>
      <c r="AC333" s="24" t="s">
        <v>1</v>
      </c>
      <c r="AD333" s="22" t="s">
        <v>712</v>
      </c>
    </row>
    <row r="334" spans="1:31" s="77" customFormat="1" x14ac:dyDescent="0.2">
      <c r="A334" s="73" t="s">
        <v>57</v>
      </c>
      <c r="B334" s="74">
        <v>6.9202714918936994E-2</v>
      </c>
      <c r="C334" s="74">
        <v>7.1200269692196796E-2</v>
      </c>
      <c r="D334" s="74">
        <v>6.8708140719463101E-2</v>
      </c>
      <c r="E334" s="74">
        <v>7.0631559940319305E-2</v>
      </c>
      <c r="F334" s="74">
        <v>6.9998901600282604E-2</v>
      </c>
      <c r="G334" s="74">
        <v>6.7770393588521799E-2</v>
      </c>
      <c r="H334" s="74">
        <v>7.1128068387003099E-2</v>
      </c>
      <c r="I334" s="74">
        <v>7.0948048595772903E-2</v>
      </c>
      <c r="J334" s="74">
        <v>6.90572577956967E-2</v>
      </c>
      <c r="K334" s="74">
        <v>7.0741246804193497E-2</v>
      </c>
      <c r="L334" s="74">
        <v>4.7757983682922299E-2</v>
      </c>
      <c r="M334" s="74">
        <v>4.7767868517338802E-2</v>
      </c>
      <c r="N334" s="74">
        <v>4.77829480416605E-2</v>
      </c>
      <c r="O334" s="74">
        <v>4.7778074295733802E-2</v>
      </c>
      <c r="P334" s="74">
        <v>4.77858609158473E-2</v>
      </c>
      <c r="Q334" s="74">
        <v>4.7708059561157402E-2</v>
      </c>
      <c r="R334" s="74">
        <v>4.7777665329520602E-2</v>
      </c>
      <c r="S334" s="74">
        <v>4.7766655417116E-2</v>
      </c>
      <c r="T334" s="74">
        <v>4.7777764821428301E-2</v>
      </c>
      <c r="U334" s="74">
        <v>4.7765903523332799E-2</v>
      </c>
      <c r="V334" s="13">
        <v>6.9938660204238695E-2</v>
      </c>
      <c r="W334" s="13">
        <v>1.40968261764086E-6</v>
      </c>
      <c r="X334" s="13">
        <v>2.2816751250477598E-3</v>
      </c>
      <c r="Y334" s="13">
        <v>2.28322577592716E-3</v>
      </c>
      <c r="Z334" s="13">
        <v>4.7783111827581499E-2</v>
      </c>
      <c r="AA334" s="13">
        <v>1.4636690146217799</v>
      </c>
      <c r="AB334" s="13">
        <v>0.14327999999999999</v>
      </c>
      <c r="AC334" s="75"/>
      <c r="AD334" s="76" t="s">
        <v>859</v>
      </c>
    </row>
    <row r="335" spans="1:31" x14ac:dyDescent="0.2">
      <c r="A335" s="5" t="s">
        <v>58</v>
      </c>
      <c r="B335" s="4">
        <v>0.527146345938586</v>
      </c>
      <c r="C335" s="4">
        <v>0.52968640475455897</v>
      </c>
      <c r="D335" s="4">
        <v>0.53002882285852204</v>
      </c>
      <c r="E335" s="4">
        <v>0.51660182655025</v>
      </c>
      <c r="F335" s="4">
        <v>0.52689698738435997</v>
      </c>
      <c r="G335" s="4">
        <v>0.578070535619986</v>
      </c>
      <c r="H335" s="4">
        <v>0.53022919317222295</v>
      </c>
      <c r="I335" s="4">
        <v>0.53552646051569996</v>
      </c>
      <c r="J335" s="4">
        <v>0.51943357438254001</v>
      </c>
      <c r="K335" s="4">
        <v>0.52585515020928097</v>
      </c>
      <c r="L335" s="4">
        <v>0.15997881076586101</v>
      </c>
      <c r="M335" s="4">
        <v>0.15973040232604599</v>
      </c>
      <c r="N335" s="4">
        <v>0.15986919513953099</v>
      </c>
      <c r="O335" s="4">
        <v>0.15968291137513699</v>
      </c>
      <c r="P335" s="4">
        <v>0.15928429448845</v>
      </c>
      <c r="Q335" s="4">
        <v>0.15887829933362199</v>
      </c>
      <c r="R335" s="4">
        <v>0.159822959576087</v>
      </c>
      <c r="S335" s="4">
        <v>0.15950705371887899</v>
      </c>
      <c r="T335" s="4">
        <v>0.15990285502215301</v>
      </c>
      <c r="U335" s="4">
        <v>0.15943841975564099</v>
      </c>
      <c r="V335" s="13">
        <v>0.53194753013860097</v>
      </c>
      <c r="W335" s="13">
        <v>2.9218370412925301E-4</v>
      </c>
      <c r="X335" s="13">
        <v>2.5475302486307701E-2</v>
      </c>
      <c r="Y335" s="13">
        <v>2.5796704560849801E-2</v>
      </c>
      <c r="Z335" s="13">
        <v>0.16061352546049701</v>
      </c>
      <c r="AA335" s="13">
        <v>3.311972192961</v>
      </c>
      <c r="AB335" s="13">
        <v>9.3000000000000005E-4</v>
      </c>
      <c r="AC335" s="24" t="s">
        <v>1</v>
      </c>
      <c r="AD335" s="22" t="s">
        <v>860</v>
      </c>
    </row>
    <row r="336" spans="1:31" x14ac:dyDescent="0.2">
      <c r="A336" s="5" t="s">
        <v>59</v>
      </c>
      <c r="B336" s="4">
        <v>0.177310119270636</v>
      </c>
      <c r="C336" s="4">
        <v>0.18389847644250901</v>
      </c>
      <c r="D336" s="4">
        <v>0.188974588422676</v>
      </c>
      <c r="E336" s="4">
        <v>0.17608251010761999</v>
      </c>
      <c r="F336" s="4">
        <v>0.19057211857025599</v>
      </c>
      <c r="G336" s="4">
        <v>0.23213380420746499</v>
      </c>
      <c r="H336" s="4">
        <v>0.18503249751606399</v>
      </c>
      <c r="I336" s="4">
        <v>0.190272550596184</v>
      </c>
      <c r="J336" s="4">
        <v>0.18129811166023499</v>
      </c>
      <c r="K336" s="4">
        <v>0.18683174975240899</v>
      </c>
      <c r="L336" s="4">
        <v>0.156223842835401</v>
      </c>
      <c r="M336" s="4">
        <v>0.15598329373190001</v>
      </c>
      <c r="N336" s="4">
        <v>0.15614955911827</v>
      </c>
      <c r="O336" s="4">
        <v>0.15595786104666201</v>
      </c>
      <c r="P336" s="4">
        <v>0.15558308770724699</v>
      </c>
      <c r="Q336" s="4">
        <v>0.15507927043840999</v>
      </c>
      <c r="R336" s="4">
        <v>0.15610562759388699</v>
      </c>
      <c r="S336" s="4">
        <v>0.15580260349783101</v>
      </c>
      <c r="T336" s="4">
        <v>0.156151599365913</v>
      </c>
      <c r="U336" s="4">
        <v>0.155737362787634</v>
      </c>
      <c r="V336" s="13">
        <v>0.18924065265460499</v>
      </c>
      <c r="W336" s="13">
        <v>2.5259326491798697E-4</v>
      </c>
      <c r="X336" s="13">
        <v>2.4297875990478598E-2</v>
      </c>
      <c r="Y336" s="13">
        <v>2.45757285818884E-2</v>
      </c>
      <c r="Z336" s="13">
        <v>0.15676647786401399</v>
      </c>
      <c r="AA336" s="13">
        <v>1.2071499929899601</v>
      </c>
      <c r="AB336" s="13">
        <v>0.22736999999999999</v>
      </c>
      <c r="AD336" s="22" t="s">
        <v>861</v>
      </c>
    </row>
    <row r="337" spans="1:30" x14ac:dyDescent="0.2">
      <c r="A337" s="5" t="s">
        <v>60</v>
      </c>
      <c r="B337" s="4">
        <v>0.21083324155260699</v>
      </c>
      <c r="C337" s="4">
        <v>0.21536691650974699</v>
      </c>
      <c r="D337" s="4">
        <v>0.22727707682980899</v>
      </c>
      <c r="E337" s="4">
        <v>0.20617338648866401</v>
      </c>
      <c r="F337" s="4">
        <v>0.21838885030674099</v>
      </c>
      <c r="G337" s="4">
        <v>0.26135777289111201</v>
      </c>
      <c r="H337" s="4">
        <v>0.221127667281629</v>
      </c>
      <c r="I337" s="4">
        <v>0.222715910614491</v>
      </c>
      <c r="J337" s="4">
        <v>0.213482268072089</v>
      </c>
      <c r="K337" s="4">
        <v>0.215291030470039</v>
      </c>
      <c r="L337" s="4">
        <v>0.17122717756646599</v>
      </c>
      <c r="M337" s="4">
        <v>0.17089947661032301</v>
      </c>
      <c r="N337" s="4">
        <v>0.17116694472083799</v>
      </c>
      <c r="O337" s="4">
        <v>0.17095532290083701</v>
      </c>
      <c r="P337" s="4">
        <v>0.170468204040681</v>
      </c>
      <c r="Q337" s="4">
        <v>0.16985357772964901</v>
      </c>
      <c r="R337" s="4">
        <v>0.17110239908817301</v>
      </c>
      <c r="S337" s="4">
        <v>0.17072120470792401</v>
      </c>
      <c r="T337" s="4">
        <v>0.17113767817949199</v>
      </c>
      <c r="U337" s="4">
        <v>0.17068708035300301</v>
      </c>
      <c r="V337" s="13">
        <v>0.221201412101693</v>
      </c>
      <c r="W337" s="13">
        <v>2.3572847893193699E-4</v>
      </c>
      <c r="X337" s="13">
        <v>2.9180281429542699E-2</v>
      </c>
      <c r="Y337" s="13">
        <v>2.9439582756367801E-2</v>
      </c>
      <c r="Z337" s="13">
        <v>0.17157966883161799</v>
      </c>
      <c r="AA337" s="13">
        <v>1.2892052631175701</v>
      </c>
      <c r="AB337" s="13">
        <v>0.19733000000000001</v>
      </c>
      <c r="AD337" s="22" t="s">
        <v>862</v>
      </c>
    </row>
    <row r="338" spans="1:30" x14ac:dyDescent="0.2">
      <c r="A338" s="5" t="s">
        <v>61</v>
      </c>
      <c r="B338" s="4">
        <v>0.521119600699815</v>
      </c>
      <c r="C338" s="4">
        <v>0.52113367033388103</v>
      </c>
      <c r="D338" s="4">
        <v>0.52035015305413401</v>
      </c>
      <c r="E338" s="4">
        <v>0.52017461152297595</v>
      </c>
      <c r="F338" s="4">
        <v>0.51893058785410995</v>
      </c>
      <c r="G338" s="4">
        <v>0.52036264404183696</v>
      </c>
      <c r="H338" s="4">
        <v>0.51859071843125704</v>
      </c>
      <c r="I338" s="4">
        <v>0.51991199299934099</v>
      </c>
      <c r="J338" s="4">
        <v>0.52015746015352304</v>
      </c>
      <c r="K338" s="4">
        <v>0.51822130300669</v>
      </c>
      <c r="L338" s="4">
        <v>6.14101347981739E-2</v>
      </c>
      <c r="M338" s="4">
        <v>6.2171319726067598E-2</v>
      </c>
      <c r="N338" s="4">
        <v>6.2694859604976699E-2</v>
      </c>
      <c r="O338" s="4">
        <v>6.1561798823906097E-2</v>
      </c>
      <c r="P338" s="4">
        <v>6.3360257780262094E-2</v>
      </c>
      <c r="Q338" s="4">
        <v>6.54379667450221E-2</v>
      </c>
      <c r="R338" s="4">
        <v>6.2082457191017099E-2</v>
      </c>
      <c r="S338" s="4">
        <v>6.2822532217691102E-2</v>
      </c>
      <c r="T338" s="4">
        <v>6.1758766498237999E-2</v>
      </c>
      <c r="U338" s="4">
        <v>6.2695652161588206E-2</v>
      </c>
      <c r="V338" s="13">
        <v>0.51989527420975701</v>
      </c>
      <c r="W338" s="13">
        <v>1.0044072324202601E-6</v>
      </c>
      <c r="X338" s="13">
        <v>3.9199419989905601E-3</v>
      </c>
      <c r="Y338" s="13">
        <v>3.9210468469462198E-3</v>
      </c>
      <c r="Z338" s="13">
        <v>6.2618262886686801E-2</v>
      </c>
      <c r="AA338" s="13">
        <v>8.3026141295320208</v>
      </c>
      <c r="AB338" s="13">
        <v>0</v>
      </c>
      <c r="AC338" s="24" t="s">
        <v>1</v>
      </c>
      <c r="AD338" s="22" t="s">
        <v>863</v>
      </c>
    </row>
    <row r="339" spans="1:30" x14ac:dyDescent="0.2">
      <c r="A339" s="5" t="s">
        <v>2</v>
      </c>
      <c r="B339" s="4">
        <v>0.16929627169262301</v>
      </c>
      <c r="C339" s="4">
        <v>0.169175813878406</v>
      </c>
      <c r="D339" s="4">
        <v>0.16892350520522001</v>
      </c>
      <c r="E339" s="4">
        <v>0.16919058425803701</v>
      </c>
      <c r="F339" s="4">
        <v>0.169014665722275</v>
      </c>
      <c r="G339" s="4">
        <v>0.169405045967781</v>
      </c>
      <c r="H339" s="4">
        <v>0.16928358470739499</v>
      </c>
      <c r="I339" s="4">
        <v>0.169393120613097</v>
      </c>
      <c r="J339" s="4">
        <v>0.16893886276069001</v>
      </c>
      <c r="K339" s="4">
        <v>0.16903890528228099</v>
      </c>
      <c r="L339" s="4">
        <v>6.41783977717996E-3</v>
      </c>
      <c r="M339" s="4">
        <v>6.41385408924068E-3</v>
      </c>
      <c r="N339" s="4">
        <v>6.4126059296817301E-3</v>
      </c>
      <c r="O339" s="4">
        <v>6.4132341369813597E-3</v>
      </c>
      <c r="P339" s="4">
        <v>6.4099759757107596E-3</v>
      </c>
      <c r="Q339" s="4">
        <v>6.4065285872271999E-3</v>
      </c>
      <c r="R339" s="4">
        <v>6.4138357277696897E-3</v>
      </c>
      <c r="S339" s="4">
        <v>6.4118861276877001E-3</v>
      </c>
      <c r="T339" s="4">
        <v>6.41206869609353E-3</v>
      </c>
      <c r="U339" s="4">
        <v>6.41093594627968E-3</v>
      </c>
      <c r="V339" s="13">
        <v>0.16916603600878</v>
      </c>
      <c r="W339" s="13">
        <v>3.2186054640856299E-8</v>
      </c>
      <c r="X339" s="13">
        <v>4.1117297626487603E-5</v>
      </c>
      <c r="Y339" s="13">
        <v>4.1152702286592502E-5</v>
      </c>
      <c r="Z339" s="13">
        <v>6.4150372007177403E-3</v>
      </c>
      <c r="AA339" s="13">
        <v>26.370234609060901</v>
      </c>
      <c r="AB339" s="13">
        <v>0</v>
      </c>
      <c r="AC339" s="24" t="s">
        <v>1</v>
      </c>
      <c r="AD339" s="22" t="s">
        <v>545</v>
      </c>
    </row>
    <row r="340" spans="1:30" x14ac:dyDescent="0.2">
      <c r="A340" s="5" t="s">
        <v>62</v>
      </c>
      <c r="B340" s="4">
        <v>-0.31167757695971399</v>
      </c>
      <c r="C340" s="4">
        <v>-0.31174934319506498</v>
      </c>
      <c r="D340" s="4">
        <v>-0.30717745572634603</v>
      </c>
      <c r="E340" s="4">
        <v>-0.31201991718045502</v>
      </c>
      <c r="F340" s="4">
        <v>-0.30818768374191702</v>
      </c>
      <c r="G340" s="4">
        <v>-0.31059363157723202</v>
      </c>
      <c r="H340" s="4">
        <v>-0.30816870705358901</v>
      </c>
      <c r="I340" s="4">
        <v>-0.31055812654974801</v>
      </c>
      <c r="J340" s="4">
        <v>-0.30827752060536501</v>
      </c>
      <c r="K340" s="4">
        <v>-0.30985824193518102</v>
      </c>
      <c r="L340" s="4">
        <v>8.3960310038946703E-2</v>
      </c>
      <c r="M340" s="4">
        <v>8.3969088212219004E-2</v>
      </c>
      <c r="N340" s="4">
        <v>8.4008317140911601E-2</v>
      </c>
      <c r="O340" s="4">
        <v>8.3998342244604396E-2</v>
      </c>
      <c r="P340" s="4">
        <v>8.39440108623834E-2</v>
      </c>
      <c r="Q340" s="4">
        <v>8.3868657998553198E-2</v>
      </c>
      <c r="R340" s="4">
        <v>8.4014436327396594E-2</v>
      </c>
      <c r="S340" s="4">
        <v>8.3967976370945205E-2</v>
      </c>
      <c r="T340" s="4">
        <v>8.3967629637767702E-2</v>
      </c>
      <c r="U340" s="4">
        <v>8.3970026033649101E-2</v>
      </c>
      <c r="V340" s="13">
        <v>-0.30982682045246102</v>
      </c>
      <c r="W340" s="13">
        <v>3.1011593877170898E-6</v>
      </c>
      <c r="X340" s="13">
        <v>7.0504383706178203E-3</v>
      </c>
      <c r="Y340" s="13">
        <v>7.0538496459443102E-3</v>
      </c>
      <c r="Z340" s="13">
        <v>8.3987199298133003E-2</v>
      </c>
      <c r="AA340" s="13">
        <v>-3.6889766898007399</v>
      </c>
      <c r="AB340" s="13">
        <v>2.3000000000000001E-4</v>
      </c>
      <c r="AC340" s="24" t="s">
        <v>1</v>
      </c>
      <c r="AD340" s="22" t="s">
        <v>570</v>
      </c>
    </row>
    <row r="341" spans="1:30" x14ac:dyDescent="0.2">
      <c r="A341" s="5" t="s">
        <v>63</v>
      </c>
      <c r="B341" s="4">
        <v>0.40095804905399601</v>
      </c>
      <c r="C341" s="4">
        <v>0.40011620880015403</v>
      </c>
      <c r="D341" s="4">
        <v>0.39510380260426398</v>
      </c>
      <c r="E341" s="4">
        <v>0.39165557810446799</v>
      </c>
      <c r="F341" s="4">
        <v>0.39139459349601402</v>
      </c>
      <c r="G341" s="4">
        <v>0.40853061634676202</v>
      </c>
      <c r="H341" s="4">
        <v>0.39814192308162299</v>
      </c>
      <c r="I341" s="4">
        <v>0.39997503905159898</v>
      </c>
      <c r="J341" s="4">
        <v>0.39412023190633999</v>
      </c>
      <c r="K341" s="4">
        <v>0.39251341639612403</v>
      </c>
      <c r="L341" s="4">
        <v>6.8633899593162601E-2</v>
      </c>
      <c r="M341" s="4">
        <v>6.8585766660945194E-2</v>
      </c>
      <c r="N341" s="4">
        <v>6.8623144582322104E-2</v>
      </c>
      <c r="O341" s="4">
        <v>6.8675141929948405E-2</v>
      </c>
      <c r="P341" s="4">
        <v>6.8630030481619503E-2</v>
      </c>
      <c r="Q341" s="4">
        <v>6.8561489568684797E-2</v>
      </c>
      <c r="R341" s="4">
        <v>6.8556705386029301E-2</v>
      </c>
      <c r="S341" s="4">
        <v>6.85683602774005E-2</v>
      </c>
      <c r="T341" s="4">
        <v>6.8568865860292996E-2</v>
      </c>
      <c r="U341" s="4">
        <v>6.8590202695743299E-2</v>
      </c>
      <c r="V341" s="13">
        <v>0.39725094588413401</v>
      </c>
      <c r="W341" s="13">
        <v>2.88731798883623E-5</v>
      </c>
      <c r="X341" s="13">
        <v>4.7058736744811898E-3</v>
      </c>
      <c r="Y341" s="13">
        <v>4.7376341723583898E-3</v>
      </c>
      <c r="Z341" s="13">
        <v>6.8830474154682297E-2</v>
      </c>
      <c r="AA341" s="13">
        <v>5.7714399147010802</v>
      </c>
      <c r="AB341" s="13">
        <v>0</v>
      </c>
      <c r="AC341" s="24" t="s">
        <v>1</v>
      </c>
      <c r="AD341" s="22" t="s">
        <v>864</v>
      </c>
    </row>
    <row r="342" spans="1:30" x14ac:dyDescent="0.2">
      <c r="A342" s="5" t="s">
        <v>64</v>
      </c>
      <c r="B342" s="4">
        <v>-3.0733014059015601E-2</v>
      </c>
      <c r="C342" s="4">
        <v>-3.1730748686047403E-2</v>
      </c>
      <c r="D342" s="4">
        <v>-3.3398661911127198E-2</v>
      </c>
      <c r="E342" s="4">
        <v>-3.7671469923687903E-2</v>
      </c>
      <c r="F342" s="4">
        <v>-3.66905369131851E-2</v>
      </c>
      <c r="G342" s="4">
        <v>-2.7987224321745201E-2</v>
      </c>
      <c r="H342" s="4">
        <v>-3.1191464944678001E-2</v>
      </c>
      <c r="I342" s="4">
        <v>-3.1823511219681501E-2</v>
      </c>
      <c r="J342" s="4">
        <v>-3.2945332461627598E-2</v>
      </c>
      <c r="K342" s="4">
        <v>-3.5037039426201198E-2</v>
      </c>
      <c r="L342" s="4">
        <v>6.4704378223423398E-2</v>
      </c>
      <c r="M342" s="4">
        <v>6.4686376812784302E-2</v>
      </c>
      <c r="N342" s="4">
        <v>6.4708797670980797E-2</v>
      </c>
      <c r="O342" s="4">
        <v>6.4747342048520298E-2</v>
      </c>
      <c r="P342" s="4">
        <v>6.4733954506878605E-2</v>
      </c>
      <c r="Q342" s="4">
        <v>6.4621463451313699E-2</v>
      </c>
      <c r="R342" s="4">
        <v>6.4693359529787497E-2</v>
      </c>
      <c r="S342" s="4">
        <v>6.4670393584380897E-2</v>
      </c>
      <c r="T342" s="4">
        <v>6.4691120014948797E-2</v>
      </c>
      <c r="U342" s="4">
        <v>6.4716231761061199E-2</v>
      </c>
      <c r="V342" s="13">
        <v>-3.2920900386699703E-2</v>
      </c>
      <c r="W342" s="13">
        <v>8.4694050002146001E-6</v>
      </c>
      <c r="X342" s="13">
        <v>4.1857471345254499E-3</v>
      </c>
      <c r="Y342" s="13">
        <v>4.1950634800256804E-3</v>
      </c>
      <c r="Z342" s="13">
        <v>6.4769309707805894E-2</v>
      </c>
      <c r="AA342" s="13">
        <v>-0.50827931523766201</v>
      </c>
      <c r="AB342" s="13">
        <v>0.61126000000000003</v>
      </c>
      <c r="AD342" s="22" t="s">
        <v>572</v>
      </c>
    </row>
    <row r="343" spans="1:30" x14ac:dyDescent="0.2">
      <c r="A343" s="2" t="s">
        <v>20</v>
      </c>
      <c r="B343" s="4" t="s">
        <v>68</v>
      </c>
      <c r="C343" s="4" t="s">
        <v>69</v>
      </c>
      <c r="D343" s="4" t="s">
        <v>70</v>
      </c>
      <c r="E343" s="4" t="s">
        <v>71</v>
      </c>
      <c r="F343" s="4" t="s">
        <v>72</v>
      </c>
      <c r="G343" s="4" t="s">
        <v>73</v>
      </c>
      <c r="H343" s="4" t="s">
        <v>74</v>
      </c>
      <c r="I343" s="4" t="s">
        <v>75</v>
      </c>
      <c r="J343" s="4" t="s">
        <v>76</v>
      </c>
      <c r="K343" s="4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13" t="s">
        <v>89</v>
      </c>
      <c r="X343" s="31" t="s">
        <v>106</v>
      </c>
    </row>
    <row r="344" spans="1:30" x14ac:dyDescent="0.2">
      <c r="A344" s="5" t="s">
        <v>18</v>
      </c>
      <c r="B344" s="4">
        <v>0.11958093131457299</v>
      </c>
      <c r="C344" s="4">
        <v>0.121203114832434</v>
      </c>
      <c r="D344" s="4">
        <v>0.12037249106504599</v>
      </c>
      <c r="E344" s="4">
        <v>0.118045006926652</v>
      </c>
      <c r="F344" s="4">
        <v>0.122248671677709</v>
      </c>
      <c r="G344" s="4">
        <v>0.12863521418898199</v>
      </c>
      <c r="H344" s="4">
        <v>0.119851642489319</v>
      </c>
      <c r="I344" s="4">
        <v>0.1218656645234</v>
      </c>
      <c r="J344" s="4">
        <v>0.119137773180512</v>
      </c>
      <c r="K344" s="4">
        <v>0.12079757235230799</v>
      </c>
      <c r="L344" s="4">
        <v>0.34580475895304502</v>
      </c>
      <c r="M344" s="4">
        <v>0.34814237724303798</v>
      </c>
      <c r="N344" s="4">
        <v>0.34694738947720299</v>
      </c>
      <c r="O344" s="4">
        <v>0.34357678461539198</v>
      </c>
      <c r="P344" s="4">
        <v>0.34964077519321002</v>
      </c>
      <c r="Q344" s="4">
        <v>0.35865751656556999</v>
      </c>
      <c r="R344" s="4">
        <v>0.34619595966637001</v>
      </c>
      <c r="S344" s="4">
        <v>0.34909263029087301</v>
      </c>
      <c r="T344" s="4">
        <v>0.34516340069670198</v>
      </c>
      <c r="U344" s="4">
        <v>0.34755945153643503</v>
      </c>
      <c r="V344" s="13">
        <v>0.121173808255093</v>
      </c>
      <c r="W344" s="13">
        <v>0.34807810442378401</v>
      </c>
      <c r="X344" s="31" t="s">
        <v>865</v>
      </c>
    </row>
    <row r="345" spans="1:30" x14ac:dyDescent="0.2">
      <c r="A345" s="5" t="s">
        <v>54</v>
      </c>
      <c r="B345" s="4">
        <v>1.2507702299467001E-2</v>
      </c>
      <c r="C345" s="4">
        <v>1.0146479739826301E-2</v>
      </c>
      <c r="D345" s="4">
        <v>8.8990678877204493E-3</v>
      </c>
      <c r="E345" s="4">
        <v>1.53802692588638E-2</v>
      </c>
      <c r="F345" s="4">
        <v>8.3387107039859503E-3</v>
      </c>
      <c r="G345" s="4">
        <v>2.6417563859727201E-5</v>
      </c>
      <c r="H345" s="4">
        <v>1.07226072814372E-2</v>
      </c>
      <c r="I345" s="4">
        <v>8.6463045752648501E-3</v>
      </c>
      <c r="J345" s="4">
        <v>8.4103131613184091E-3</v>
      </c>
      <c r="K345" s="4">
        <v>1.05770321494761E-2</v>
      </c>
      <c r="L345" s="4">
        <v>0.11183783930078001</v>
      </c>
      <c r="M345" s="4">
        <v>0.100729736125071</v>
      </c>
      <c r="N345" s="4">
        <v>9.4334871006009499E-2</v>
      </c>
      <c r="O345" s="4">
        <v>0.12401721355869801</v>
      </c>
      <c r="P345" s="4">
        <v>9.1316541239722507E-2</v>
      </c>
      <c r="Q345" s="4">
        <v>5.1398019280636904E-3</v>
      </c>
      <c r="R345" s="4">
        <v>0.10355002308757399</v>
      </c>
      <c r="S345" s="4">
        <v>9.2985507339933604E-2</v>
      </c>
      <c r="T345" s="4">
        <v>9.1707759548025194E-2</v>
      </c>
      <c r="U345" s="4">
        <v>0.10284469918024999</v>
      </c>
      <c r="V345" s="13">
        <v>9.3654904621219906E-3</v>
      </c>
      <c r="W345" s="13">
        <v>9.1846399231412801E-2</v>
      </c>
      <c r="X345" s="31" t="s">
        <v>866</v>
      </c>
    </row>
    <row r="346" spans="1:30" x14ac:dyDescent="0.2">
      <c r="A346" s="5" t="s">
        <v>109</v>
      </c>
      <c r="B346" s="4">
        <v>6.3179012492378506E-2</v>
      </c>
      <c r="C346" s="4">
        <v>6.3461910115252707E-2</v>
      </c>
      <c r="D346" s="4">
        <v>6.2394303379131197E-2</v>
      </c>
      <c r="E346" s="4">
        <v>6.4570649624190596E-2</v>
      </c>
      <c r="F346" s="4">
        <v>6.4061202783853494E-2</v>
      </c>
      <c r="G346" s="4">
        <v>5.9271441033300301E-2</v>
      </c>
      <c r="H346" s="4">
        <v>6.4856015709294099E-2</v>
      </c>
      <c r="I346" s="4">
        <v>6.4134175803544302E-2</v>
      </c>
      <c r="J346" s="4">
        <v>6.2469386939318902E-2</v>
      </c>
      <c r="K346" s="4">
        <v>6.3323662973413603E-2</v>
      </c>
      <c r="L346" s="4">
        <v>0.25135435642212101</v>
      </c>
      <c r="M346" s="4">
        <v>0.25191647448162802</v>
      </c>
      <c r="N346" s="4">
        <v>0.24978851730840501</v>
      </c>
      <c r="O346" s="4">
        <v>0.254107555228471</v>
      </c>
      <c r="P346" s="4">
        <v>0.25310314653092197</v>
      </c>
      <c r="Q346" s="4">
        <v>0.24345726736595999</v>
      </c>
      <c r="R346" s="4">
        <v>0.254668442704027</v>
      </c>
      <c r="S346" s="4">
        <v>0.25324726218370902</v>
      </c>
      <c r="T346" s="4">
        <v>0.249938766379525</v>
      </c>
      <c r="U346" s="4">
        <v>0.251641934051965</v>
      </c>
      <c r="V346" s="13">
        <v>6.3172176085367807E-2</v>
      </c>
      <c r="W346" s="13">
        <v>0.251322372265673</v>
      </c>
      <c r="X346" s="31" t="s">
        <v>575</v>
      </c>
    </row>
    <row r="347" spans="1:30" x14ac:dyDescent="0.2">
      <c r="A347" s="5" t="s">
        <v>61</v>
      </c>
      <c r="B347" s="4">
        <v>6.00854009984386E-2</v>
      </c>
      <c r="C347" s="4">
        <v>6.3314031626696604E-2</v>
      </c>
      <c r="D347" s="4">
        <v>6.4799392773912903E-2</v>
      </c>
      <c r="E347" s="4">
        <v>6.0548876528434999E-2</v>
      </c>
      <c r="F347" s="4">
        <v>6.7636270380064797E-2</v>
      </c>
      <c r="G347" s="4">
        <v>7.6252382602040106E-2</v>
      </c>
      <c r="H347" s="4">
        <v>6.2914694160756596E-2</v>
      </c>
      <c r="I347" s="4">
        <v>6.5603154570847394E-2</v>
      </c>
      <c r="J347" s="4">
        <v>6.1607795932459797E-2</v>
      </c>
      <c r="K347" s="4">
        <v>6.5115027118878996E-2</v>
      </c>
      <c r="L347" s="4">
        <v>0.245123236349471</v>
      </c>
      <c r="M347" s="4">
        <v>0.25162279631761603</v>
      </c>
      <c r="N347" s="4">
        <v>0.25455724851968498</v>
      </c>
      <c r="O347" s="4">
        <v>0.246066813139104</v>
      </c>
      <c r="P347" s="4">
        <v>0.26006974137731798</v>
      </c>
      <c r="Q347" s="4">
        <v>0.27613833960904499</v>
      </c>
      <c r="R347" s="4">
        <v>0.25082801709688801</v>
      </c>
      <c r="S347" s="4">
        <v>0.25613112768823598</v>
      </c>
      <c r="T347" s="4">
        <v>0.24820917777644699</v>
      </c>
      <c r="U347" s="4">
        <v>0.255176462705476</v>
      </c>
      <c r="V347" s="13">
        <v>6.47877026692531E-2</v>
      </c>
      <c r="W347" s="13">
        <v>0.25439229605792901</v>
      </c>
      <c r="X347" s="31" t="s">
        <v>867</v>
      </c>
    </row>
    <row r="348" spans="1:30" x14ac:dyDescent="0.2">
      <c r="A348" s="12" t="s">
        <v>21</v>
      </c>
      <c r="B348" s="14">
        <v>17700.169999999998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32"/>
      <c r="AD348" s="23"/>
    </row>
    <row r="351" spans="1:30" s="3" customFormat="1" ht="60" x14ac:dyDescent="0.2">
      <c r="A351" s="1" t="s">
        <v>855</v>
      </c>
      <c r="B351" s="15" t="s">
        <v>28</v>
      </c>
      <c r="C351" s="15" t="s">
        <v>29</v>
      </c>
      <c r="D351" s="15" t="s">
        <v>30</v>
      </c>
      <c r="E351" s="15" t="s">
        <v>31</v>
      </c>
      <c r="F351" s="15" t="s">
        <v>32</v>
      </c>
      <c r="G351" s="15" t="s">
        <v>33</v>
      </c>
      <c r="H351" s="15" t="s">
        <v>34</v>
      </c>
      <c r="I351" s="15" t="s">
        <v>35</v>
      </c>
      <c r="J351" s="15" t="s">
        <v>36</v>
      </c>
      <c r="K351" s="15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20" t="s">
        <v>105</v>
      </c>
      <c r="AD351" s="21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</row>
    <row r="353" spans="1:30" x14ac:dyDescent="0.2">
      <c r="A353" s="5" t="s">
        <v>27</v>
      </c>
      <c r="B353" s="4">
        <v>0.24079062500267701</v>
      </c>
      <c r="C353" s="4">
        <v>0.24098117637616701</v>
      </c>
      <c r="D353" s="4">
        <v>0.24446918810479801</v>
      </c>
      <c r="E353" s="4">
        <v>0.252117015312605</v>
      </c>
      <c r="F353" s="4">
        <v>0.244176250150655</v>
      </c>
      <c r="G353" s="4">
        <v>0.23156490196442001</v>
      </c>
      <c r="H353" s="4">
        <v>0.23768254943394401</v>
      </c>
      <c r="I353" s="4">
        <v>0.233313329511116</v>
      </c>
      <c r="J353" s="4">
        <v>0.25207506206925101</v>
      </c>
      <c r="K353" s="4">
        <v>0.24369031491333501</v>
      </c>
      <c r="L353" s="4">
        <v>0.18020737021057701</v>
      </c>
      <c r="M353" s="4">
        <v>0.17995187224076301</v>
      </c>
      <c r="N353" s="4">
        <v>0.180272982912631</v>
      </c>
      <c r="O353" s="4">
        <v>0.17958329422900701</v>
      </c>
      <c r="P353" s="4">
        <v>0.179616669265802</v>
      </c>
      <c r="Q353" s="4">
        <v>0.17997547900345401</v>
      </c>
      <c r="R353" s="4">
        <v>0.18016361237536299</v>
      </c>
      <c r="S353" s="4">
        <v>0.17988008435021099</v>
      </c>
      <c r="T353" s="4">
        <v>0.17997245388940999</v>
      </c>
      <c r="U353" s="4">
        <v>0.179839363064348</v>
      </c>
      <c r="V353" s="13">
        <v>0.24208604128389699</v>
      </c>
      <c r="W353" s="13">
        <v>4.69963829640372E-5</v>
      </c>
      <c r="X353" s="13">
        <v>3.2380725409253602E-2</v>
      </c>
      <c r="Y353" s="13">
        <v>3.2432421430514002E-2</v>
      </c>
      <c r="Z353" s="13">
        <v>0.18009003701069601</v>
      </c>
      <c r="AA353" s="13">
        <v>1.3442500501541801</v>
      </c>
      <c r="AB353" s="13">
        <v>0.17887</v>
      </c>
      <c r="AD353" s="22" t="s">
        <v>709</v>
      </c>
    </row>
    <row r="354" spans="1:30" x14ac:dyDescent="0.2">
      <c r="A354" s="5" t="s">
        <v>107</v>
      </c>
      <c r="B354" s="4">
        <v>8.7058707798664703E-2</v>
      </c>
      <c r="C354" s="4">
        <v>9.4612496650466504E-2</v>
      </c>
      <c r="D354" s="4">
        <v>0.110218281761588</v>
      </c>
      <c r="E354" s="4">
        <v>0.108904073800557</v>
      </c>
      <c r="F354" s="4">
        <v>0.119149313470212</v>
      </c>
      <c r="G354" s="4">
        <v>9.2970057925885502E-2</v>
      </c>
      <c r="H354" s="4">
        <v>9.4915008287520697E-2</v>
      </c>
      <c r="I354" s="4">
        <v>9.6591049737021206E-2</v>
      </c>
      <c r="J354" s="4">
        <v>0.113457548370618</v>
      </c>
      <c r="K354" s="4">
        <v>0.11075716368763699</v>
      </c>
      <c r="L354" s="4">
        <v>3.3067111951302401E-2</v>
      </c>
      <c r="M354" s="4">
        <v>3.1529913552916199E-2</v>
      </c>
      <c r="N354" s="4">
        <v>3.16339150618552E-2</v>
      </c>
      <c r="O354" s="4">
        <v>3.41610388568215E-2</v>
      </c>
      <c r="P354" s="4">
        <v>3.0273225724534201E-2</v>
      </c>
      <c r="Q354" s="4">
        <v>2.9956764269682998E-2</v>
      </c>
      <c r="R354" s="4">
        <v>3.1958769890635501E-2</v>
      </c>
      <c r="S354" s="4">
        <v>3.0701892284135598E-2</v>
      </c>
      <c r="T354" s="4">
        <v>3.0742418626966202E-2</v>
      </c>
      <c r="U354" s="4">
        <v>3.2140851079978702E-2</v>
      </c>
      <c r="V354" s="13">
        <v>0.102863370149017</v>
      </c>
      <c r="W354" s="13">
        <v>1.1651396842123899E-4</v>
      </c>
      <c r="X354" s="13">
        <v>1.0011226194580501E-3</v>
      </c>
      <c r="Y354" s="13">
        <v>1.12928798472141E-3</v>
      </c>
      <c r="Z354" s="13">
        <v>3.3604880370586197E-2</v>
      </c>
      <c r="AA354" s="13">
        <v>3.0609652233445099</v>
      </c>
      <c r="AB354" s="13">
        <v>2.2100000000000002E-3</v>
      </c>
      <c r="AC354" s="24" t="s">
        <v>108</v>
      </c>
      <c r="AD354" s="22" t="s">
        <v>710</v>
      </c>
    </row>
    <row r="355" spans="1:30" x14ac:dyDescent="0.2">
      <c r="A355" s="5" t="s">
        <v>55</v>
      </c>
      <c r="B355" s="4">
        <v>0.38031305039707702</v>
      </c>
      <c r="C355" s="4">
        <v>0.37773271643464001</v>
      </c>
      <c r="D355" s="4">
        <v>0.37588198718542298</v>
      </c>
      <c r="E355" s="4">
        <v>0.37827212618871803</v>
      </c>
      <c r="F355" s="4">
        <v>0.37698254242908302</v>
      </c>
      <c r="G355" s="4">
        <v>0.379016698758468</v>
      </c>
      <c r="H355" s="4">
        <v>0.38047576971139901</v>
      </c>
      <c r="I355" s="4">
        <v>0.37878188222902098</v>
      </c>
      <c r="J355" s="4">
        <v>0.37528352129840098</v>
      </c>
      <c r="K355" s="4">
        <v>0.37805564755558102</v>
      </c>
      <c r="L355" s="4">
        <v>6.46716761944853E-2</v>
      </c>
      <c r="M355" s="4">
        <v>6.4644912509534899E-2</v>
      </c>
      <c r="N355" s="4">
        <v>6.4493794775474206E-2</v>
      </c>
      <c r="O355" s="4">
        <v>6.4837973463913803E-2</v>
      </c>
      <c r="P355" s="4">
        <v>6.4603384056776098E-2</v>
      </c>
      <c r="Q355" s="4">
        <v>6.4452925265327393E-2</v>
      </c>
      <c r="R355" s="4">
        <v>6.5101480824318395E-2</v>
      </c>
      <c r="S355" s="4">
        <v>6.4778995221563204E-2</v>
      </c>
      <c r="T355" s="4">
        <v>6.4418459444875995E-2</v>
      </c>
      <c r="U355" s="4">
        <v>6.4587617110731896E-2</v>
      </c>
      <c r="V355" s="13">
        <v>0.37807959421878101</v>
      </c>
      <c r="W355" s="13">
        <v>2.9011495707893399E-6</v>
      </c>
      <c r="X355" s="13">
        <v>4.1808398818191199E-3</v>
      </c>
      <c r="Y355" s="13">
        <v>4.1840311463469801E-3</v>
      </c>
      <c r="Z355" s="13">
        <v>6.4684087273045601E-2</v>
      </c>
      <c r="AA355" s="13">
        <v>5.8450170692341201</v>
      </c>
      <c r="AB355" s="13">
        <v>0</v>
      </c>
      <c r="AC355" s="24" t="s">
        <v>1</v>
      </c>
      <c r="AD355" s="22" t="s">
        <v>711</v>
      </c>
    </row>
    <row r="356" spans="1:30" x14ac:dyDescent="0.2">
      <c r="A356" s="5" t="s">
        <v>56</v>
      </c>
      <c r="B356" s="4">
        <v>-0.27017909870942602</v>
      </c>
      <c r="C356" s="4">
        <v>-0.26991200486383299</v>
      </c>
      <c r="D356" s="4">
        <v>-0.26895613626891601</v>
      </c>
      <c r="E356" s="4">
        <v>-0.26900692017618799</v>
      </c>
      <c r="F356" s="4">
        <v>-0.26826828988006801</v>
      </c>
      <c r="G356" s="4">
        <v>-0.26991215515827499</v>
      </c>
      <c r="H356" s="4">
        <v>-0.270489677242714</v>
      </c>
      <c r="I356" s="4">
        <v>-0.27061504584513901</v>
      </c>
      <c r="J356" s="4">
        <v>-0.268824540886337</v>
      </c>
      <c r="K356" s="4">
        <v>-0.26932063228247599</v>
      </c>
      <c r="L356" s="4">
        <v>4.5084279191804799E-2</v>
      </c>
      <c r="M356" s="4">
        <v>4.5063885655802098E-2</v>
      </c>
      <c r="N356" s="4">
        <v>4.5083231316808602E-2</v>
      </c>
      <c r="O356" s="4">
        <v>4.5074465899826999E-2</v>
      </c>
      <c r="P356" s="4">
        <v>4.5058453809552299E-2</v>
      </c>
      <c r="Q356" s="4">
        <v>4.5056394434881901E-2</v>
      </c>
      <c r="R356" s="4">
        <v>4.5077065974252199E-2</v>
      </c>
      <c r="S356" s="4">
        <v>4.5061482644650201E-2</v>
      </c>
      <c r="T356" s="4">
        <v>4.5064214495828703E-2</v>
      </c>
      <c r="U356" s="4">
        <v>4.5056861589879399E-2</v>
      </c>
      <c r="V356" s="13">
        <v>-0.26954845013133699</v>
      </c>
      <c r="W356" s="13">
        <v>6.1606135013383502E-7</v>
      </c>
      <c r="X356" s="13">
        <v>2.0311277481379398E-3</v>
      </c>
      <c r="Y356" s="13">
        <v>2.03180541562308E-3</v>
      </c>
      <c r="Z356" s="13">
        <v>4.5075552305247298E-2</v>
      </c>
      <c r="AA356" s="13">
        <v>-5.9799256214539698</v>
      </c>
      <c r="AB356" s="13">
        <v>0</v>
      </c>
      <c r="AC356" s="24" t="s">
        <v>1</v>
      </c>
      <c r="AD356" s="22" t="s">
        <v>712</v>
      </c>
    </row>
    <row r="357" spans="1:30" s="77" customFormat="1" x14ac:dyDescent="0.2">
      <c r="A357" s="73" t="s">
        <v>57</v>
      </c>
      <c r="B357" s="74">
        <v>6.9820477691145202E-2</v>
      </c>
      <c r="C357" s="74">
        <v>7.2029197943098602E-2</v>
      </c>
      <c r="D357" s="74">
        <v>6.9667747161963597E-2</v>
      </c>
      <c r="E357" s="74">
        <v>7.1227043535024695E-2</v>
      </c>
      <c r="F357" s="74">
        <v>7.0338281394254507E-2</v>
      </c>
      <c r="G357" s="74">
        <v>7.1334244217515802E-2</v>
      </c>
      <c r="H357" s="74">
        <v>7.2022243757578097E-2</v>
      </c>
      <c r="I357" s="74">
        <v>7.1701758614757694E-2</v>
      </c>
      <c r="J357" s="74">
        <v>7.0031815737361794E-2</v>
      </c>
      <c r="K357" s="74">
        <v>7.1434912754520005E-2</v>
      </c>
      <c r="L357" s="74">
        <v>4.7772085057620102E-2</v>
      </c>
      <c r="M357" s="74">
        <v>4.7775835471376399E-2</v>
      </c>
      <c r="N357" s="74">
        <v>4.7793646816483598E-2</v>
      </c>
      <c r="O357" s="74">
        <v>4.7787960695842402E-2</v>
      </c>
      <c r="P357" s="74">
        <v>4.77899469880044E-2</v>
      </c>
      <c r="Q357" s="74">
        <v>4.7768813427454197E-2</v>
      </c>
      <c r="R357" s="74">
        <v>4.7786016134548102E-2</v>
      </c>
      <c r="S357" s="74">
        <v>4.7774167787140102E-2</v>
      </c>
      <c r="T357" s="74">
        <v>4.7783992081947398E-2</v>
      </c>
      <c r="U357" s="74">
        <v>4.7779176271739797E-2</v>
      </c>
      <c r="V357" s="13">
        <v>7.0960772280722006E-2</v>
      </c>
      <c r="W357" s="13">
        <v>8.30571952078954E-7</v>
      </c>
      <c r="X357" s="13">
        <v>2.28303970288685E-3</v>
      </c>
      <c r="Y357" s="13">
        <v>2.2839533320341398E-3</v>
      </c>
      <c r="Z357" s="13">
        <v>4.7790724330503097E-2</v>
      </c>
      <c r="AA357" s="13">
        <v>1.4848231173477</v>
      </c>
      <c r="AB357" s="13">
        <v>0.13758999999999999</v>
      </c>
      <c r="AC357" s="75"/>
      <c r="AD357" s="76" t="s">
        <v>713</v>
      </c>
    </row>
    <row r="358" spans="1:30" x14ac:dyDescent="0.2">
      <c r="A358" s="5" t="s">
        <v>58</v>
      </c>
      <c r="B358" s="4">
        <v>0.52567225443479604</v>
      </c>
      <c r="C358" s="4">
        <v>0.52896372465186803</v>
      </c>
      <c r="D358" s="4">
        <v>0.53014585589411301</v>
      </c>
      <c r="E358" s="4">
        <v>0.51544759135728302</v>
      </c>
      <c r="F358" s="4">
        <v>0.52686704474247903</v>
      </c>
      <c r="G358" s="4">
        <v>0.53710502097045798</v>
      </c>
      <c r="H358" s="4">
        <v>0.52973573039592103</v>
      </c>
      <c r="I358" s="4">
        <v>0.53521076694084602</v>
      </c>
      <c r="J358" s="4">
        <v>0.51962954471374401</v>
      </c>
      <c r="K358" s="4">
        <v>0.52764301764531196</v>
      </c>
      <c r="L358" s="4">
        <v>0.160314531805822</v>
      </c>
      <c r="M358" s="4">
        <v>0.15998331007090399</v>
      </c>
      <c r="N358" s="4">
        <v>0.16008625871722601</v>
      </c>
      <c r="O358" s="4">
        <v>0.15995723561552799</v>
      </c>
      <c r="P358" s="4">
        <v>0.15953001901918001</v>
      </c>
      <c r="Q358" s="4">
        <v>0.15989129297093899</v>
      </c>
      <c r="R358" s="4">
        <v>0.16013583379221399</v>
      </c>
      <c r="S358" s="4">
        <v>0.15976480172152699</v>
      </c>
      <c r="T358" s="4">
        <v>0.16006591309585699</v>
      </c>
      <c r="U358" s="4">
        <v>0.159780940419679</v>
      </c>
      <c r="V358" s="13">
        <v>0.52764205517468199</v>
      </c>
      <c r="W358" s="13">
        <v>4.1846494707177003E-5</v>
      </c>
      <c r="X358" s="13">
        <v>2.5584371119143599E-2</v>
      </c>
      <c r="Y358" s="13">
        <v>2.56304022633215E-2</v>
      </c>
      <c r="Z358" s="13">
        <v>0.16009497888229199</v>
      </c>
      <c r="AA358" s="13">
        <v>3.2958063947940901</v>
      </c>
      <c r="AB358" s="13">
        <v>9.7999999999999997E-4</v>
      </c>
      <c r="AC358" s="24" t="s">
        <v>1</v>
      </c>
      <c r="AD358" s="22" t="s">
        <v>714</v>
      </c>
    </row>
    <row r="359" spans="1:30" x14ac:dyDescent="0.2">
      <c r="A359" s="5" t="s">
        <v>59</v>
      </c>
      <c r="B359" s="4">
        <v>0.177802102893756</v>
      </c>
      <c r="C359" s="4">
        <v>0.18533566171436</v>
      </c>
      <c r="D359" s="4">
        <v>0.19133263788096799</v>
      </c>
      <c r="E359" s="4">
        <v>0.17705776329864201</v>
      </c>
      <c r="F359" s="4">
        <v>0.19226309912933301</v>
      </c>
      <c r="G359" s="4">
        <v>0.191610325339898</v>
      </c>
      <c r="H359" s="4">
        <v>0.186569402436492</v>
      </c>
      <c r="I359" s="4">
        <v>0.19188347423805799</v>
      </c>
      <c r="J359" s="4">
        <v>0.18387313874962599</v>
      </c>
      <c r="K359" s="4">
        <v>0.19000222095122499</v>
      </c>
      <c r="L359" s="4">
        <v>0.156573866379627</v>
      </c>
      <c r="M359" s="4">
        <v>0.15625596071582301</v>
      </c>
      <c r="N359" s="4">
        <v>0.156378254869771</v>
      </c>
      <c r="O359" s="4">
        <v>0.156251461279068</v>
      </c>
      <c r="P359" s="4">
        <v>0.155846328267326</v>
      </c>
      <c r="Q359" s="4">
        <v>0.156132849442467</v>
      </c>
      <c r="R359" s="4">
        <v>0.15642846782090999</v>
      </c>
      <c r="S359" s="4">
        <v>0.156075207364405</v>
      </c>
      <c r="T359" s="4">
        <v>0.156331738064656</v>
      </c>
      <c r="U359" s="4">
        <v>0.15609892867859701</v>
      </c>
      <c r="V359" s="13">
        <v>0.186772982663236</v>
      </c>
      <c r="W359" s="13">
        <v>3.29172694474509E-5</v>
      </c>
      <c r="X359" s="13">
        <v>2.4410134710924201E-2</v>
      </c>
      <c r="Y359" s="13">
        <v>2.4446343707316399E-2</v>
      </c>
      <c r="Z359" s="13">
        <v>0.15635326573921099</v>
      </c>
      <c r="AA359" s="13">
        <v>1.1945576050503699</v>
      </c>
      <c r="AB359" s="13">
        <v>0.23225999999999999</v>
      </c>
      <c r="AD359" s="22" t="s">
        <v>715</v>
      </c>
    </row>
    <row r="360" spans="1:30" x14ac:dyDescent="0.2">
      <c r="A360" s="5" t="s">
        <v>60</v>
      </c>
      <c r="B360" s="4">
        <v>0.21198792149675999</v>
      </c>
      <c r="C360" s="4">
        <v>0.21672276206015501</v>
      </c>
      <c r="D360" s="4">
        <v>0.229829980516707</v>
      </c>
      <c r="E360" s="4">
        <v>0.20753747862795499</v>
      </c>
      <c r="F360" s="4">
        <v>0.221057021784306</v>
      </c>
      <c r="G360" s="4">
        <v>0.222164393572642</v>
      </c>
      <c r="H360" s="4">
        <v>0.224868636131103</v>
      </c>
      <c r="I360" s="4">
        <v>0.225362212192454</v>
      </c>
      <c r="J360" s="4">
        <v>0.21467737870712</v>
      </c>
      <c r="K360" s="4">
        <v>0.22073413309576601</v>
      </c>
      <c r="L360" s="4">
        <v>0.17164230184215401</v>
      </c>
      <c r="M360" s="4">
        <v>0.17120921429445701</v>
      </c>
      <c r="N360" s="4">
        <v>0.17144377749807699</v>
      </c>
      <c r="O360" s="4">
        <v>0.17130409968107699</v>
      </c>
      <c r="P360" s="4">
        <v>0.170771029626094</v>
      </c>
      <c r="Q360" s="4">
        <v>0.17101614321749101</v>
      </c>
      <c r="R360" s="4">
        <v>0.17150020415732201</v>
      </c>
      <c r="S360" s="4">
        <v>0.171044020432537</v>
      </c>
      <c r="T360" s="4">
        <v>0.17132969997354799</v>
      </c>
      <c r="U360" s="4">
        <v>0.17112622106977601</v>
      </c>
      <c r="V360" s="13">
        <v>0.219494191818497</v>
      </c>
      <c r="W360" s="13">
        <v>4.5716256443633399E-5</v>
      </c>
      <c r="X360" s="13">
        <v>2.9322743063427199E-2</v>
      </c>
      <c r="Y360" s="13">
        <v>2.9373030945515199E-2</v>
      </c>
      <c r="Z360" s="13">
        <v>0.17138562059144599</v>
      </c>
      <c r="AA360" s="13">
        <v>1.28070366149173</v>
      </c>
      <c r="AB360" s="13">
        <v>0.20030000000000001</v>
      </c>
      <c r="AD360" s="22" t="s">
        <v>716</v>
      </c>
    </row>
    <row r="361" spans="1:30" x14ac:dyDescent="0.2">
      <c r="A361" s="5" t="s">
        <v>61</v>
      </c>
      <c r="B361" s="4">
        <v>0.51795840966310602</v>
      </c>
      <c r="C361" s="4">
        <v>0.51761137018099501</v>
      </c>
      <c r="D361" s="4">
        <v>0.51612259861982501</v>
      </c>
      <c r="E361" s="4">
        <v>0.51680016418194796</v>
      </c>
      <c r="F361" s="4">
        <v>0.51560419585405004</v>
      </c>
      <c r="G361" s="4">
        <v>0.51887763875527104</v>
      </c>
      <c r="H361" s="4">
        <v>0.51505568482164599</v>
      </c>
      <c r="I361" s="4">
        <v>0.51638480450829305</v>
      </c>
      <c r="J361" s="4">
        <v>0.51641447564324905</v>
      </c>
      <c r="K361" s="4">
        <v>0.51530337740392895</v>
      </c>
      <c r="L361" s="4">
        <v>6.1508580197834402E-2</v>
      </c>
      <c r="M361" s="4">
        <v>6.2111632733820303E-2</v>
      </c>
      <c r="N361" s="4">
        <v>6.2886699649961103E-2</v>
      </c>
      <c r="O361" s="4">
        <v>6.1452760334160701E-2</v>
      </c>
      <c r="P361" s="4">
        <v>6.3316907191662594E-2</v>
      </c>
      <c r="Q361" s="4">
        <v>6.2860818125243495E-2</v>
      </c>
      <c r="R361" s="4">
        <v>6.1941353154451102E-2</v>
      </c>
      <c r="S361" s="4">
        <v>6.2775854780750706E-2</v>
      </c>
      <c r="T361" s="4">
        <v>6.1829729771861498E-2</v>
      </c>
      <c r="U361" s="4">
        <v>6.2716059624897E-2</v>
      </c>
      <c r="V361" s="13">
        <v>0.51661327196323104</v>
      </c>
      <c r="W361" s="13">
        <v>1.4956105436903E-6</v>
      </c>
      <c r="X361" s="13">
        <v>3.8866611088652502E-3</v>
      </c>
      <c r="Y361" s="13">
        <v>3.8883062804633099E-3</v>
      </c>
      <c r="Z361" s="13">
        <v>6.2356285011723703E-2</v>
      </c>
      <c r="AA361" s="13">
        <v>8.2848628949928997</v>
      </c>
      <c r="AB361" s="13">
        <v>0</v>
      </c>
      <c r="AC361" s="24" t="s">
        <v>1</v>
      </c>
      <c r="AD361" s="22" t="s">
        <v>717</v>
      </c>
    </row>
    <row r="362" spans="1:30" x14ac:dyDescent="0.2">
      <c r="A362" s="5" t="s">
        <v>2</v>
      </c>
      <c r="B362" s="4">
        <v>0.16893113462828699</v>
      </c>
      <c r="C362" s="4">
        <v>0.16887154151677999</v>
      </c>
      <c r="D362" s="4">
        <v>0.168597741826194</v>
      </c>
      <c r="E362" s="4">
        <v>0.16885287360974299</v>
      </c>
      <c r="F362" s="4">
        <v>0.168808704712055</v>
      </c>
      <c r="G362" s="4">
        <v>0.16913134603265501</v>
      </c>
      <c r="H362" s="4">
        <v>0.168919381729767</v>
      </c>
      <c r="I362" s="4">
        <v>0.16912288030979</v>
      </c>
      <c r="J362" s="4">
        <v>0.168642737059853</v>
      </c>
      <c r="K362" s="4">
        <v>0.16869955662618699</v>
      </c>
      <c r="L362" s="4">
        <v>6.4200455650412196E-3</v>
      </c>
      <c r="M362" s="4">
        <v>6.4154745100035203E-3</v>
      </c>
      <c r="N362" s="4">
        <v>6.4141349158134599E-3</v>
      </c>
      <c r="O362" s="4">
        <v>6.4160833223437502E-3</v>
      </c>
      <c r="P362" s="4">
        <v>6.41180797419812E-3</v>
      </c>
      <c r="Q362" s="4">
        <v>6.4139453927262802E-3</v>
      </c>
      <c r="R362" s="4">
        <v>6.4144638760148401E-3</v>
      </c>
      <c r="S362" s="4">
        <v>6.4136351343271102E-3</v>
      </c>
      <c r="T362" s="4">
        <v>6.4137892254805002E-3</v>
      </c>
      <c r="U362" s="4">
        <v>6.4135831067888803E-3</v>
      </c>
      <c r="V362" s="13">
        <v>0.168857789805131</v>
      </c>
      <c r="W362" s="13">
        <v>3.2868001330396501E-8</v>
      </c>
      <c r="X362" s="13">
        <v>4.1148333011164203E-5</v>
      </c>
      <c r="Y362" s="13">
        <v>4.1184487812627698E-5</v>
      </c>
      <c r="Z362" s="13">
        <v>6.4175141458844998E-3</v>
      </c>
      <c r="AA362" s="13">
        <v>26.312024557580202</v>
      </c>
      <c r="AB362" s="13">
        <v>0</v>
      </c>
      <c r="AC362" s="24" t="s">
        <v>1</v>
      </c>
      <c r="AD362" s="22" t="s">
        <v>545</v>
      </c>
    </row>
    <row r="363" spans="1:30" x14ac:dyDescent="0.2">
      <c r="A363" s="5" t="s">
        <v>62</v>
      </c>
      <c r="B363" s="4">
        <v>-0.312563616210837</v>
      </c>
      <c r="C363" s="4">
        <v>-0.312560401750266</v>
      </c>
      <c r="D363" s="4">
        <v>-0.30812091780332501</v>
      </c>
      <c r="E363" s="4">
        <v>-0.31290892618580102</v>
      </c>
      <c r="F363" s="4">
        <v>-0.30898612891282501</v>
      </c>
      <c r="G363" s="4">
        <v>-0.30936093185219399</v>
      </c>
      <c r="H363" s="4">
        <v>-0.30941469652127901</v>
      </c>
      <c r="I363" s="4">
        <v>-0.31125365874193101</v>
      </c>
      <c r="J363" s="4">
        <v>-0.30897635509095001</v>
      </c>
      <c r="K363" s="4">
        <v>-0.31127856471100401</v>
      </c>
      <c r="L363" s="4">
        <v>8.3995653608157403E-2</v>
      </c>
      <c r="M363" s="4">
        <v>8.3996334264229006E-2</v>
      </c>
      <c r="N363" s="4">
        <v>8.4038776954372202E-2</v>
      </c>
      <c r="O363" s="4">
        <v>8.4023848344367796E-2</v>
      </c>
      <c r="P363" s="4">
        <v>8.3966488240129797E-2</v>
      </c>
      <c r="Q363" s="4">
        <v>8.3938801055131795E-2</v>
      </c>
      <c r="R363" s="4">
        <v>8.4049351024513802E-2</v>
      </c>
      <c r="S363" s="4">
        <v>8.3995590215503096E-2</v>
      </c>
      <c r="T363" s="4">
        <v>8.3985706656375697E-2</v>
      </c>
      <c r="U363" s="4">
        <v>8.4003241305005402E-2</v>
      </c>
      <c r="V363" s="13">
        <v>-0.31054241977804098</v>
      </c>
      <c r="W363" s="13">
        <v>3.1346171335390198E-6</v>
      </c>
      <c r="X363" s="13">
        <v>7.0558966643036996E-3</v>
      </c>
      <c r="Y363" s="13">
        <v>7.0593447431505901E-3</v>
      </c>
      <c r="Z363" s="13">
        <v>8.4019906826600294E-2</v>
      </c>
      <c r="AA363" s="13">
        <v>-3.69605765475242</v>
      </c>
      <c r="AB363" s="13">
        <v>2.2000000000000001E-4</v>
      </c>
      <c r="AC363" s="24" t="s">
        <v>1</v>
      </c>
      <c r="AD363" s="22" t="s">
        <v>718</v>
      </c>
    </row>
    <row r="364" spans="1:30" x14ac:dyDescent="0.2">
      <c r="A364" s="5" t="s">
        <v>63</v>
      </c>
      <c r="B364" s="4">
        <v>0.40266760546472202</v>
      </c>
      <c r="C364" s="4">
        <v>0.401428286653502</v>
      </c>
      <c r="D364" s="4">
        <v>0.39687497402851701</v>
      </c>
      <c r="E364" s="4">
        <v>0.39274341275472302</v>
      </c>
      <c r="F364" s="4">
        <v>0.39263376180373299</v>
      </c>
      <c r="G364" s="4">
        <v>0.40444711489846003</v>
      </c>
      <c r="H364" s="4">
        <v>0.40004726437948301</v>
      </c>
      <c r="I364" s="4">
        <v>0.40144350151136998</v>
      </c>
      <c r="J364" s="4">
        <v>0.39551089125824601</v>
      </c>
      <c r="K364" s="4">
        <v>0.393692837684194</v>
      </c>
      <c r="L364" s="4">
        <v>6.8648866691708402E-2</v>
      </c>
      <c r="M364" s="4">
        <v>6.8595192664650306E-2</v>
      </c>
      <c r="N364" s="4">
        <v>6.86349820515091E-2</v>
      </c>
      <c r="O364" s="4">
        <v>6.8686756401960994E-2</v>
      </c>
      <c r="P364" s="4">
        <v>6.8637053389259697E-2</v>
      </c>
      <c r="Q364" s="4">
        <v>6.8588170987858202E-2</v>
      </c>
      <c r="R364" s="4">
        <v>6.8566417960205794E-2</v>
      </c>
      <c r="S364" s="4">
        <v>6.85754072870364E-2</v>
      </c>
      <c r="T364" s="4">
        <v>6.8578247782503807E-2</v>
      </c>
      <c r="U364" s="4">
        <v>6.8607220101432095E-2</v>
      </c>
      <c r="V364" s="13">
        <v>0.39814896504369501</v>
      </c>
      <c r="W364" s="13">
        <v>1.92636981942752E-5</v>
      </c>
      <c r="X364" s="13">
        <v>4.7075847793850902E-3</v>
      </c>
      <c r="Y364" s="13">
        <v>4.7287748473987899E-3</v>
      </c>
      <c r="Z364" s="13">
        <v>6.8766087916928897E-2</v>
      </c>
      <c r="AA364" s="13">
        <v>5.7899028009949998</v>
      </c>
      <c r="AB364" s="13">
        <v>0</v>
      </c>
      <c r="AC364" s="24" t="s">
        <v>1</v>
      </c>
      <c r="AD364" s="22" t="s">
        <v>583</v>
      </c>
    </row>
    <row r="365" spans="1:30" x14ac:dyDescent="0.2">
      <c r="A365" s="5" t="s">
        <v>64</v>
      </c>
      <c r="B365" s="4">
        <v>-2.91095181258593E-2</v>
      </c>
      <c r="C365" s="4">
        <v>-3.0244471040173599E-2</v>
      </c>
      <c r="D365" s="4">
        <v>-3.1904745079846197E-2</v>
      </c>
      <c r="E365" s="4">
        <v>-3.6246076414201599E-2</v>
      </c>
      <c r="F365" s="4">
        <v>-3.5401285313170203E-2</v>
      </c>
      <c r="G365" s="4">
        <v>-2.8876356737372801E-2</v>
      </c>
      <c r="H365" s="4">
        <v>-2.9482432293959301E-2</v>
      </c>
      <c r="I365" s="4">
        <v>-3.02342279070924E-2</v>
      </c>
      <c r="J365" s="4">
        <v>-3.1420858376144702E-2</v>
      </c>
      <c r="K365" s="4">
        <v>-3.3808377250842299E-2</v>
      </c>
      <c r="L365" s="4">
        <v>6.4738072222148502E-2</v>
      </c>
      <c r="M365" s="4">
        <v>6.4712015078923296E-2</v>
      </c>
      <c r="N365" s="4">
        <v>6.4736145251703806E-2</v>
      </c>
      <c r="O365" s="4">
        <v>6.4775699096187397E-2</v>
      </c>
      <c r="P365" s="4">
        <v>6.4758398580045895E-2</v>
      </c>
      <c r="Q365" s="4">
        <v>6.4690319425770304E-2</v>
      </c>
      <c r="R365" s="4">
        <v>6.4722481182896002E-2</v>
      </c>
      <c r="S365" s="4">
        <v>6.4695433248940698E-2</v>
      </c>
      <c r="T365" s="4">
        <v>6.4713163151821101E-2</v>
      </c>
      <c r="U365" s="4">
        <v>6.4748342062362796E-2</v>
      </c>
      <c r="V365" s="13">
        <v>-3.1672834853866197E-2</v>
      </c>
      <c r="W365" s="13">
        <v>6.97691733714552E-6</v>
      </c>
      <c r="X365" s="13">
        <v>4.1898450138802097E-3</v>
      </c>
      <c r="Y365" s="13">
        <v>4.1975196229510703E-3</v>
      </c>
      <c r="Z365" s="13">
        <v>6.4788267633508104E-2</v>
      </c>
      <c r="AA365" s="13">
        <v>-0.48886682744832699</v>
      </c>
      <c r="AB365" s="13">
        <v>0.62494000000000005</v>
      </c>
      <c r="AD365" s="22" t="s">
        <v>719</v>
      </c>
    </row>
    <row r="366" spans="1:30" x14ac:dyDescent="0.2">
      <c r="A366" s="5" t="s">
        <v>66</v>
      </c>
      <c r="B366" s="4">
        <v>0.12458155490482301</v>
      </c>
      <c r="C366" s="4">
        <v>0.115787803576724</v>
      </c>
      <c r="D366" s="4">
        <v>0.130074831105678</v>
      </c>
      <c r="E366" s="4">
        <v>0.10590547930740001</v>
      </c>
      <c r="F366" s="4">
        <v>0.10228244283431299</v>
      </c>
      <c r="G366" s="4">
        <v>0.103493062690732</v>
      </c>
      <c r="H366" s="4">
        <v>0.14001840979672101</v>
      </c>
      <c r="I366" s="4">
        <v>0.115949418820792</v>
      </c>
      <c r="J366" s="4">
        <v>0.113594533850014</v>
      </c>
      <c r="K366" s="4">
        <v>0.112533660186382</v>
      </c>
      <c r="L366" s="4">
        <v>6.3598915236364503E-2</v>
      </c>
      <c r="M366" s="4">
        <v>6.3614384449383804E-2</v>
      </c>
      <c r="N366" s="4">
        <v>6.4247738770500495E-2</v>
      </c>
      <c r="O366" s="4">
        <v>6.21157782682972E-2</v>
      </c>
      <c r="P366" s="4">
        <v>6.3037300192867296E-2</v>
      </c>
      <c r="Q366" s="4">
        <v>6.3259139092712094E-2</v>
      </c>
      <c r="R366" s="4">
        <v>6.4281559202634397E-2</v>
      </c>
      <c r="S366" s="4">
        <v>6.3882534176413999E-2</v>
      </c>
      <c r="T366" s="4">
        <v>6.3741755264613106E-2</v>
      </c>
      <c r="U366" s="4">
        <v>6.3316234666135202E-2</v>
      </c>
      <c r="V366" s="13">
        <v>0.116422119707358</v>
      </c>
      <c r="W366" s="13">
        <v>1.45687742474757E-4</v>
      </c>
      <c r="X366" s="13">
        <v>4.0338227632305199E-3</v>
      </c>
      <c r="Y366" s="13">
        <v>4.1940792799527501E-3</v>
      </c>
      <c r="Z366" s="13">
        <v>6.4761711527358101E-2</v>
      </c>
      <c r="AA366" s="13">
        <v>1.7976998594019</v>
      </c>
      <c r="AB366" s="13">
        <v>7.2220000000000006E-2</v>
      </c>
      <c r="AC366" s="24" t="s">
        <v>0</v>
      </c>
      <c r="AD366" s="22" t="s">
        <v>720</v>
      </c>
    </row>
    <row r="367" spans="1:30" x14ac:dyDescent="0.2">
      <c r="A367" s="2" t="s">
        <v>20</v>
      </c>
      <c r="B367" s="4" t="s">
        <v>68</v>
      </c>
      <c r="C367" s="4" t="s">
        <v>69</v>
      </c>
      <c r="D367" s="4" t="s">
        <v>70</v>
      </c>
      <c r="E367" s="4" t="s">
        <v>71</v>
      </c>
      <c r="F367" s="4" t="s">
        <v>72</v>
      </c>
      <c r="G367" s="4" t="s">
        <v>73</v>
      </c>
      <c r="H367" s="4" t="s">
        <v>74</v>
      </c>
      <c r="I367" s="4" t="s">
        <v>75</v>
      </c>
      <c r="J367" s="4" t="s">
        <v>76</v>
      </c>
      <c r="K367" s="4" t="s">
        <v>77</v>
      </c>
      <c r="L367" s="4" t="s">
        <v>78</v>
      </c>
      <c r="M367" s="4" t="s">
        <v>79</v>
      </c>
      <c r="N367" s="4" t="s">
        <v>80</v>
      </c>
      <c r="O367" s="4" t="s">
        <v>81</v>
      </c>
      <c r="P367" s="4" t="s">
        <v>82</v>
      </c>
      <c r="Q367" s="4" t="s">
        <v>83</v>
      </c>
      <c r="R367" s="4" t="s">
        <v>84</v>
      </c>
      <c r="S367" s="4" t="s">
        <v>85</v>
      </c>
      <c r="T367" s="4" t="s">
        <v>86</v>
      </c>
      <c r="U367" s="4" t="s">
        <v>87</v>
      </c>
      <c r="V367" s="13" t="s">
        <v>88</v>
      </c>
      <c r="W367" s="13" t="s">
        <v>89</v>
      </c>
      <c r="X367" s="31" t="s">
        <v>106</v>
      </c>
    </row>
    <row r="368" spans="1:30" x14ac:dyDescent="0.2">
      <c r="A368" s="5" t="s">
        <v>18</v>
      </c>
      <c r="B368" s="4">
        <v>0.12060644006192001</v>
      </c>
      <c r="C368" s="4">
        <v>0.121873591754758</v>
      </c>
      <c r="D368" s="4">
        <v>0.123755696149948</v>
      </c>
      <c r="E368" s="4">
        <v>0.116792704807099</v>
      </c>
      <c r="F368" s="4">
        <v>0.12253635767531799</v>
      </c>
      <c r="G368" s="4">
        <v>0.122884430875064</v>
      </c>
      <c r="H368" s="4">
        <v>0.123326577317408</v>
      </c>
      <c r="I368" s="4">
        <v>0.123227060344791</v>
      </c>
      <c r="J368" s="4">
        <v>0.12102000208451601</v>
      </c>
      <c r="K368" s="4">
        <v>0.12159564465375899</v>
      </c>
      <c r="L368" s="4">
        <v>0.34728437923684402</v>
      </c>
      <c r="M368" s="4">
        <v>0.34910398415766902</v>
      </c>
      <c r="N368" s="4">
        <v>0.35178927804859</v>
      </c>
      <c r="O368" s="4">
        <v>0.34174947667421302</v>
      </c>
      <c r="P368" s="4">
        <v>0.35005193568286203</v>
      </c>
      <c r="Q368" s="4">
        <v>0.35054875677295499</v>
      </c>
      <c r="R368" s="4">
        <v>0.35117883950689299</v>
      </c>
      <c r="S368" s="4">
        <v>0.351037121035355</v>
      </c>
      <c r="T368" s="4">
        <v>0.34787929240544901</v>
      </c>
      <c r="U368" s="4">
        <v>0.34870567052137202</v>
      </c>
      <c r="V368" s="13">
        <v>0.121761850572458</v>
      </c>
      <c r="W368" s="13">
        <v>0.34893287340422002</v>
      </c>
      <c r="X368" s="31" t="s">
        <v>253</v>
      </c>
    </row>
    <row r="369" spans="1:30" x14ac:dyDescent="0.2">
      <c r="A369" s="5" t="s">
        <v>54</v>
      </c>
      <c r="B369" s="4">
        <v>1.33735822475617E-2</v>
      </c>
      <c r="C369" s="4">
        <v>1.03183425570521E-2</v>
      </c>
      <c r="D369" s="4">
        <v>9.79595329370158E-3</v>
      </c>
      <c r="E369" s="4">
        <v>1.57706675945192E-2</v>
      </c>
      <c r="F369" s="4">
        <v>7.9186504408220101E-3</v>
      </c>
      <c r="G369" s="4">
        <v>7.21261954770066E-3</v>
      </c>
      <c r="H369" s="4">
        <v>1.10089611156493E-2</v>
      </c>
      <c r="I369" s="4">
        <v>8.6089049353618302E-3</v>
      </c>
      <c r="J369" s="4">
        <v>8.6576755331317107E-3</v>
      </c>
      <c r="K369" s="4">
        <v>1.13922136614674E-2</v>
      </c>
      <c r="L369" s="4">
        <v>0.115644205421464</v>
      </c>
      <c r="M369" s="4">
        <v>0.101579242746991</v>
      </c>
      <c r="N369" s="4">
        <v>9.8974508302398706E-2</v>
      </c>
      <c r="O369" s="4">
        <v>0.12558131865257299</v>
      </c>
      <c r="P369" s="4">
        <v>8.8986799250349496E-2</v>
      </c>
      <c r="Q369" s="4">
        <v>8.4927142585281098E-2</v>
      </c>
      <c r="R369" s="4">
        <v>0.104923596562686</v>
      </c>
      <c r="S369" s="4">
        <v>9.2784184726503002E-2</v>
      </c>
      <c r="T369" s="4">
        <v>9.3046630960673199E-2</v>
      </c>
      <c r="U369" s="4">
        <v>0.10673431342107099</v>
      </c>
      <c r="V369" s="13">
        <v>1.0405757092696701E-2</v>
      </c>
      <c r="W369" s="13">
        <v>0.101318194262999</v>
      </c>
      <c r="X369" s="31" t="s">
        <v>721</v>
      </c>
    </row>
    <row r="370" spans="1:30" x14ac:dyDescent="0.2">
      <c r="A370" s="5" t="s">
        <v>109</v>
      </c>
      <c r="B370" s="4">
        <v>6.5340861128477298E-2</v>
      </c>
      <c r="C370" s="4">
        <v>6.5074079888280206E-2</v>
      </c>
      <c r="D370" s="4">
        <v>6.4296328773834802E-2</v>
      </c>
      <c r="E370" s="4">
        <v>6.6218102047898894E-2</v>
      </c>
      <c r="F370" s="4">
        <v>6.5198313268084104E-2</v>
      </c>
      <c r="G370" s="4">
        <v>6.42663024185329E-2</v>
      </c>
      <c r="H370" s="4">
        <v>6.7087120324074004E-2</v>
      </c>
      <c r="I370" s="4">
        <v>6.5791474093609095E-2</v>
      </c>
      <c r="J370" s="4">
        <v>6.4110939321954497E-2</v>
      </c>
      <c r="K370" s="4">
        <v>6.5021414208331005E-2</v>
      </c>
      <c r="L370" s="4">
        <v>0.25561858525638798</v>
      </c>
      <c r="M370" s="4">
        <v>0.255096216922714</v>
      </c>
      <c r="N370" s="4">
        <v>0.253567207607441</v>
      </c>
      <c r="O370" s="4">
        <v>0.25732878200446002</v>
      </c>
      <c r="P370" s="4">
        <v>0.25533960379871401</v>
      </c>
      <c r="Q370" s="4">
        <v>0.25350799280995601</v>
      </c>
      <c r="R370" s="4">
        <v>0.25901181502795201</v>
      </c>
      <c r="S370" s="4">
        <v>0.25649848750744902</v>
      </c>
      <c r="T370" s="4">
        <v>0.25320138096375899</v>
      </c>
      <c r="U370" s="4">
        <v>0.25499296893901002</v>
      </c>
      <c r="V370" s="13">
        <v>6.5240493547307696E-2</v>
      </c>
      <c r="W370" s="13">
        <v>0.25541630408378402</v>
      </c>
      <c r="X370" s="31" t="s">
        <v>722</v>
      </c>
    </row>
    <row r="371" spans="1:30" x14ac:dyDescent="0.2">
      <c r="A371" s="5" t="s">
        <v>61</v>
      </c>
      <c r="B371" s="4">
        <v>6.0626164619443097E-2</v>
      </c>
      <c r="C371" s="4">
        <v>6.3338351770502704E-2</v>
      </c>
      <c r="D371" s="4">
        <v>6.5740520003424396E-2</v>
      </c>
      <c r="E371" s="4">
        <v>6.0331053144545697E-2</v>
      </c>
      <c r="F371" s="4">
        <v>6.7703948169129197E-2</v>
      </c>
      <c r="G371" s="4">
        <v>6.6201373708896297E-2</v>
      </c>
      <c r="H371" s="4">
        <v>6.2624633081760403E-2</v>
      </c>
      <c r="I371" s="4">
        <v>6.5676598438425507E-2</v>
      </c>
      <c r="J371" s="4">
        <v>6.2074019741529401E-2</v>
      </c>
      <c r="K371" s="4">
        <v>6.5369758337471898E-2</v>
      </c>
      <c r="L371" s="4">
        <v>0.246223810017315</v>
      </c>
      <c r="M371" s="4">
        <v>0.25167111826847099</v>
      </c>
      <c r="N371" s="4">
        <v>0.25639914197092101</v>
      </c>
      <c r="O371" s="4">
        <v>0.24562380410812301</v>
      </c>
      <c r="P371" s="4">
        <v>0.26019982353785198</v>
      </c>
      <c r="Q371" s="4">
        <v>0.25729627612714601</v>
      </c>
      <c r="R371" s="4">
        <v>0.25024914202002901</v>
      </c>
      <c r="S371" s="4">
        <v>0.25627445920033798</v>
      </c>
      <c r="T371" s="4">
        <v>0.24914658284136601</v>
      </c>
      <c r="U371" s="4">
        <v>0.25567510308489499</v>
      </c>
      <c r="V371" s="13">
        <v>6.3968642101512901E-2</v>
      </c>
      <c r="W371" s="13">
        <v>0.25287592611764498</v>
      </c>
      <c r="X371" s="31" t="s">
        <v>723</v>
      </c>
    </row>
    <row r="372" spans="1:30" x14ac:dyDescent="0.2">
      <c r="A372" s="12" t="s">
        <v>21</v>
      </c>
      <c r="B372" s="14">
        <v>17698.990000000002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32"/>
      <c r="AD372" s="23"/>
    </row>
    <row r="375" spans="1:30" s="3" customFormat="1" ht="45" x14ac:dyDescent="0.2">
      <c r="A375" s="1" t="s">
        <v>813</v>
      </c>
      <c r="B375" s="15" t="s">
        <v>28</v>
      </c>
      <c r="C375" s="15" t="s">
        <v>29</v>
      </c>
      <c r="D375" s="15" t="s">
        <v>30</v>
      </c>
      <c r="E375" s="15" t="s">
        <v>31</v>
      </c>
      <c r="F375" s="15" t="s">
        <v>32</v>
      </c>
      <c r="G375" s="15" t="s">
        <v>33</v>
      </c>
      <c r="H375" s="15" t="s">
        <v>34</v>
      </c>
      <c r="I375" s="15" t="s">
        <v>35</v>
      </c>
      <c r="J375" s="15" t="s">
        <v>36</v>
      </c>
      <c r="K375" s="15" t="s">
        <v>37</v>
      </c>
      <c r="L375" s="15" t="s">
        <v>38</v>
      </c>
      <c r="M375" s="15" t="s">
        <v>39</v>
      </c>
      <c r="N375" s="15" t="s">
        <v>40</v>
      </c>
      <c r="O375" s="15" t="s">
        <v>41</v>
      </c>
      <c r="P375" s="15" t="s">
        <v>42</v>
      </c>
      <c r="Q375" s="15" t="s">
        <v>43</v>
      </c>
      <c r="R375" s="15" t="s">
        <v>44</v>
      </c>
      <c r="S375" s="15" t="s">
        <v>45</v>
      </c>
      <c r="T375" s="15" t="s">
        <v>46</v>
      </c>
      <c r="U375" s="15" t="s">
        <v>47</v>
      </c>
      <c r="V375" s="16" t="s">
        <v>48</v>
      </c>
      <c r="W375" s="16" t="s">
        <v>49</v>
      </c>
      <c r="X375" s="16" t="s">
        <v>50</v>
      </c>
      <c r="Y375" s="16" t="s">
        <v>51</v>
      </c>
      <c r="Z375" s="16" t="s">
        <v>52</v>
      </c>
      <c r="AA375" s="16" t="s">
        <v>158</v>
      </c>
      <c r="AB375" s="16" t="s">
        <v>53</v>
      </c>
      <c r="AC375" s="20" t="s">
        <v>105</v>
      </c>
      <c r="AD375" s="21" t="s">
        <v>106</v>
      </c>
    </row>
    <row r="376" spans="1:30" x14ac:dyDescent="0.2">
      <c r="A376" s="2" t="s">
        <v>17</v>
      </c>
      <c r="V376" s="13"/>
      <c r="W376" s="13"/>
      <c r="X376" s="13"/>
      <c r="Y376" s="13"/>
      <c r="Z376" s="13"/>
      <c r="AA376" s="13"/>
      <c r="AB376" s="13"/>
    </row>
    <row r="377" spans="1:30" x14ac:dyDescent="0.2">
      <c r="A377" s="5" t="s">
        <v>27</v>
      </c>
      <c r="B377" s="4">
        <v>0.210480403399809</v>
      </c>
      <c r="C377" s="4">
        <v>0.210419786816294</v>
      </c>
      <c r="D377" s="4">
        <v>0.207524720498032</v>
      </c>
      <c r="E377" s="4">
        <v>0.226307826756657</v>
      </c>
      <c r="F377" s="4">
        <v>0.22130743157292801</v>
      </c>
      <c r="G377" s="4">
        <v>0.20006357532643201</v>
      </c>
      <c r="H377" s="4">
        <v>0.21052661499660599</v>
      </c>
      <c r="I377" s="4">
        <v>0.20219041661380199</v>
      </c>
      <c r="J377" s="4">
        <v>0.22246108344998899</v>
      </c>
      <c r="K377" s="4">
        <v>0.20834422836762401</v>
      </c>
      <c r="L377" s="4">
        <v>0.187642597245056</v>
      </c>
      <c r="M377" s="4">
        <v>0.18735104786713799</v>
      </c>
      <c r="N377" s="4">
        <v>0.18749595067643299</v>
      </c>
      <c r="O377" s="4">
        <v>0.18696012376313001</v>
      </c>
      <c r="P377" s="4">
        <v>0.18700735768318999</v>
      </c>
      <c r="Q377" s="4">
        <v>0.18731782054684201</v>
      </c>
      <c r="R377" s="4">
        <v>0.18750154055151599</v>
      </c>
      <c r="S377" s="4">
        <v>0.18721037309784999</v>
      </c>
      <c r="T377" s="4">
        <v>0.18726178692853199</v>
      </c>
      <c r="U377" s="4">
        <v>0.187448704331063</v>
      </c>
      <c r="V377" s="13">
        <v>0.21196260877981701</v>
      </c>
      <c r="W377" s="13">
        <v>7.5537615427361706E-5</v>
      </c>
      <c r="X377" s="13">
        <v>3.5088724166112598E-2</v>
      </c>
      <c r="Y377" s="13">
        <v>3.5171815543082699E-2</v>
      </c>
      <c r="Z377" s="13">
        <v>0.187541503521441</v>
      </c>
      <c r="AA377" s="13">
        <v>1.13021707088737</v>
      </c>
      <c r="AB377" s="13">
        <v>0.25838</v>
      </c>
      <c r="AD377" s="22" t="s">
        <v>815</v>
      </c>
    </row>
    <row r="378" spans="1:30" x14ac:dyDescent="0.2">
      <c r="A378" s="5" t="s">
        <v>107</v>
      </c>
      <c r="B378" s="4">
        <v>8.1387240081843601E-2</v>
      </c>
      <c r="C378" s="4">
        <v>9.0392755136390002E-2</v>
      </c>
      <c r="D378" s="4">
        <v>0.10182784383100101</v>
      </c>
      <c r="E378" s="4">
        <v>0.104467327392901</v>
      </c>
      <c r="F378" s="4">
        <v>0.12049338511258401</v>
      </c>
      <c r="G378" s="4">
        <v>8.5779625669217305E-2</v>
      </c>
      <c r="H378" s="4">
        <v>9.7366824632378404E-2</v>
      </c>
      <c r="I378" s="4">
        <v>9.1665117842783903E-2</v>
      </c>
      <c r="J378" s="4">
        <v>0.10930661198312699</v>
      </c>
      <c r="K378" s="4">
        <v>0.103831205124084</v>
      </c>
      <c r="L378" s="4">
        <v>3.5113150173422002E-2</v>
      </c>
      <c r="M378" s="4">
        <v>3.3242871819560697E-2</v>
      </c>
      <c r="N378" s="4">
        <v>3.4466884604754597E-2</v>
      </c>
      <c r="O378" s="4">
        <v>3.6846883733207103E-2</v>
      </c>
      <c r="P378" s="4">
        <v>3.2618216317199002E-2</v>
      </c>
      <c r="Q378" s="4">
        <v>3.09285939399867E-2</v>
      </c>
      <c r="R378" s="4">
        <v>3.2634209233204203E-2</v>
      </c>
      <c r="S378" s="4">
        <v>3.2013661504713103E-2</v>
      </c>
      <c r="T378" s="4">
        <v>3.2404990321349601E-2</v>
      </c>
      <c r="U378" s="4">
        <v>3.5010383542301397E-2</v>
      </c>
      <c r="V378" s="13">
        <v>9.8651793680630998E-2</v>
      </c>
      <c r="W378" s="13">
        <v>1.38194257981021E-4</v>
      </c>
      <c r="X378" s="13">
        <v>1.1269883264659901E-3</v>
      </c>
      <c r="Y378" s="13">
        <v>1.2790020102451101E-3</v>
      </c>
      <c r="Z378" s="13">
        <v>3.5763137589494398E-2</v>
      </c>
      <c r="AA378" s="13">
        <v>2.7584770333353101</v>
      </c>
      <c r="AB378" s="13">
        <v>5.8100000000000001E-3</v>
      </c>
      <c r="AC378" s="24" t="s">
        <v>108</v>
      </c>
      <c r="AD378" s="22" t="s">
        <v>816</v>
      </c>
    </row>
    <row r="379" spans="1:30" x14ac:dyDescent="0.2">
      <c r="A379" s="5" t="s">
        <v>55</v>
      </c>
      <c r="B379" s="4">
        <v>0.31671975522920998</v>
      </c>
      <c r="C379" s="4">
        <v>0.31487522542334101</v>
      </c>
      <c r="D379" s="4">
        <v>0.31493005787028999</v>
      </c>
      <c r="E379" s="4">
        <v>0.31508967166239099</v>
      </c>
      <c r="F379" s="4">
        <v>0.31288162474160802</v>
      </c>
      <c r="G379" s="4">
        <v>0.31642108253997803</v>
      </c>
      <c r="H379" s="4">
        <v>0.314894505177717</v>
      </c>
      <c r="I379" s="4">
        <v>0.31531473355841699</v>
      </c>
      <c r="J379" s="4">
        <v>0.31277253342486599</v>
      </c>
      <c r="K379" s="4">
        <v>0.31358243420424697</v>
      </c>
      <c r="L379" s="4">
        <v>4.8988139113720998E-2</v>
      </c>
      <c r="M379" s="4">
        <v>4.8990640404575903E-2</v>
      </c>
      <c r="N379" s="4">
        <v>4.9013354683507503E-2</v>
      </c>
      <c r="O379" s="4">
        <v>4.89896118873277E-2</v>
      </c>
      <c r="P379" s="4">
        <v>4.8981580602674199E-2</v>
      </c>
      <c r="Q379" s="4">
        <v>4.8960720934842002E-2</v>
      </c>
      <c r="R379" s="4">
        <v>4.8982424674421897E-2</v>
      </c>
      <c r="S379" s="4">
        <v>4.8972493809329297E-2</v>
      </c>
      <c r="T379" s="4">
        <v>4.8989801923735699E-2</v>
      </c>
      <c r="U379" s="4">
        <v>4.8989203377241899E-2</v>
      </c>
      <c r="V379" s="13">
        <v>0.31474816238320602</v>
      </c>
      <c r="W379" s="13">
        <v>1.7711237354826799E-6</v>
      </c>
      <c r="X379" s="13">
        <v>2.3996084881027602E-3</v>
      </c>
      <c r="Y379" s="13">
        <v>2.4015567242117899E-3</v>
      </c>
      <c r="Z379" s="13">
        <v>4.9005680530034401E-2</v>
      </c>
      <c r="AA379" s="13">
        <v>6.4226873084703904</v>
      </c>
      <c r="AB379" s="13">
        <v>0</v>
      </c>
      <c r="AC379" s="24" t="s">
        <v>1</v>
      </c>
      <c r="AD379" s="22" t="s">
        <v>174</v>
      </c>
    </row>
    <row r="380" spans="1:30" x14ac:dyDescent="0.2">
      <c r="A380" s="5" t="s">
        <v>56</v>
      </c>
      <c r="B380" s="4">
        <v>-0.31215915012366102</v>
      </c>
      <c r="C380" s="4">
        <v>-0.31261445817904399</v>
      </c>
      <c r="D380" s="4">
        <v>-0.31381902730627198</v>
      </c>
      <c r="E380" s="4">
        <v>-0.31057715750910903</v>
      </c>
      <c r="F380" s="4">
        <v>-0.31001561538294597</v>
      </c>
      <c r="G380" s="4">
        <v>-0.31330016334087801</v>
      </c>
      <c r="H380" s="4">
        <v>-0.31250600017075297</v>
      </c>
      <c r="I380" s="4">
        <v>-0.31343139784713903</v>
      </c>
      <c r="J380" s="4">
        <v>-0.31233353878748699</v>
      </c>
      <c r="K380" s="4">
        <v>-0.31201869799152399</v>
      </c>
      <c r="L380" s="4">
        <v>4.8069758759035901E-2</v>
      </c>
      <c r="M380" s="4">
        <v>4.8040616822860302E-2</v>
      </c>
      <c r="N380" s="4">
        <v>4.8067098051629703E-2</v>
      </c>
      <c r="O380" s="4">
        <v>4.8072713466718202E-2</v>
      </c>
      <c r="P380" s="4">
        <v>4.8038801104221603E-2</v>
      </c>
      <c r="Q380" s="4">
        <v>4.8028359129115399E-2</v>
      </c>
      <c r="R380" s="4">
        <v>4.8050543673412903E-2</v>
      </c>
      <c r="S380" s="4">
        <v>4.8036333870514501E-2</v>
      </c>
      <c r="T380" s="4">
        <v>4.8041658452207099E-2</v>
      </c>
      <c r="U380" s="4">
        <v>4.8044989682265699E-2</v>
      </c>
      <c r="V380" s="13">
        <v>-0.31227752066388098</v>
      </c>
      <c r="W380" s="13">
        <v>1.4456435833662001E-6</v>
      </c>
      <c r="X380" s="13">
        <v>2.3087150058634901E-3</v>
      </c>
      <c r="Y380" s="13">
        <v>2.31030521380519E-3</v>
      </c>
      <c r="Z380" s="13">
        <v>4.8065634436728198E-2</v>
      </c>
      <c r="AA380" s="13">
        <v>-6.4968979255844799</v>
      </c>
      <c r="AB380" s="13">
        <v>0</v>
      </c>
      <c r="AC380" s="24" t="s">
        <v>1</v>
      </c>
      <c r="AD380" s="22" t="s">
        <v>193</v>
      </c>
    </row>
    <row r="381" spans="1:30" x14ac:dyDescent="0.2">
      <c r="A381" s="5" t="s">
        <v>57</v>
      </c>
      <c r="B381" s="4">
        <v>0.12334757687025399</v>
      </c>
      <c r="C381" s="4">
        <v>0.125182837926998</v>
      </c>
      <c r="D381" s="4">
        <v>0.122120140362263</v>
      </c>
      <c r="E381" s="4">
        <v>0.124814143689513</v>
      </c>
      <c r="F381" s="4">
        <v>0.123774953808492</v>
      </c>
      <c r="G381" s="4">
        <v>0.124983324407041</v>
      </c>
      <c r="H381" s="4">
        <v>0.123922953147399</v>
      </c>
      <c r="I381" s="4">
        <v>0.12503990570568599</v>
      </c>
      <c r="J381" s="4">
        <v>0.12446271150113999</v>
      </c>
      <c r="K381" s="4">
        <v>0.124216725340903</v>
      </c>
      <c r="L381" s="4">
        <v>5.6828358816646503E-2</v>
      </c>
      <c r="M381" s="4">
        <v>5.6791481238767101E-2</v>
      </c>
      <c r="N381" s="4">
        <v>5.6700666925722801E-2</v>
      </c>
      <c r="O381" s="4">
        <v>5.6943761962300603E-2</v>
      </c>
      <c r="P381" s="4">
        <v>5.6906841175914699E-2</v>
      </c>
      <c r="Q381" s="4">
        <v>5.6710705820008103E-2</v>
      </c>
      <c r="R381" s="4">
        <v>5.6915524593641603E-2</v>
      </c>
      <c r="S381" s="4">
        <v>5.6880590435249498E-2</v>
      </c>
      <c r="T381" s="4">
        <v>5.69252494855352E-2</v>
      </c>
      <c r="U381" s="4">
        <v>5.6861956159995598E-2</v>
      </c>
      <c r="V381" s="13">
        <v>0.124186527275969</v>
      </c>
      <c r="W381" s="13">
        <v>8.93280448713255E-7</v>
      </c>
      <c r="X381" s="13">
        <v>3.2315329685915699E-3</v>
      </c>
      <c r="Y381" s="13">
        <v>3.2325155770851501E-3</v>
      </c>
      <c r="Z381" s="13">
        <v>5.6855215918024199E-2</v>
      </c>
      <c r="AA381" s="13">
        <v>2.1842591795803799</v>
      </c>
      <c r="AB381" s="13">
        <v>2.894E-2</v>
      </c>
      <c r="AC381" s="24" t="s">
        <v>22</v>
      </c>
      <c r="AD381" s="22" t="s">
        <v>817</v>
      </c>
    </row>
    <row r="382" spans="1:30" x14ac:dyDescent="0.2">
      <c r="A382" s="5" t="s">
        <v>58</v>
      </c>
      <c r="B382" s="4">
        <v>0.55236241720372103</v>
      </c>
      <c r="C382" s="4">
        <v>0.55748848554998498</v>
      </c>
      <c r="D382" s="4">
        <v>0.55945839017930199</v>
      </c>
      <c r="E382" s="4">
        <v>0.53938675016775195</v>
      </c>
      <c r="F382" s="4">
        <v>0.54998930066628204</v>
      </c>
      <c r="G382" s="4">
        <v>0.56838651303254395</v>
      </c>
      <c r="H382" s="4">
        <v>0.55438042487271399</v>
      </c>
      <c r="I382" s="4">
        <v>0.56538211750210898</v>
      </c>
      <c r="J382" s="4">
        <v>0.54715752494771397</v>
      </c>
      <c r="K382" s="4">
        <v>0.55810264667010401</v>
      </c>
      <c r="L382" s="4">
        <v>0.164912261752303</v>
      </c>
      <c r="M382" s="4">
        <v>0.16457069281072501</v>
      </c>
      <c r="N382" s="4">
        <v>0.16463877388708101</v>
      </c>
      <c r="O382" s="4">
        <v>0.164633393818506</v>
      </c>
      <c r="P382" s="4">
        <v>0.16411611461335501</v>
      </c>
      <c r="Q382" s="4">
        <v>0.16427027044916101</v>
      </c>
      <c r="R382" s="4">
        <v>0.16459292671798001</v>
      </c>
      <c r="S382" s="4">
        <v>0.16430103630727799</v>
      </c>
      <c r="T382" s="4">
        <v>0.164664907541612</v>
      </c>
      <c r="U382" s="4">
        <v>0.164461772533123</v>
      </c>
      <c r="V382" s="13">
        <v>0.55520945707922298</v>
      </c>
      <c r="W382" s="13">
        <v>7.3330044603224005E-5</v>
      </c>
      <c r="X382" s="13">
        <v>2.7065633652258801E-2</v>
      </c>
      <c r="Y382" s="13">
        <v>2.7146296701322299E-2</v>
      </c>
      <c r="Z382" s="13">
        <v>0.16476133254293099</v>
      </c>
      <c r="AA382" s="13">
        <v>3.3697800843808698</v>
      </c>
      <c r="AB382" s="13">
        <v>7.5000000000000002E-4</v>
      </c>
      <c r="AC382" s="24" t="s">
        <v>1</v>
      </c>
      <c r="AD382" s="22" t="s">
        <v>258</v>
      </c>
    </row>
    <row r="383" spans="1:30" x14ac:dyDescent="0.2">
      <c r="A383" s="5" t="s">
        <v>59</v>
      </c>
      <c r="B383" s="4">
        <v>0.16549704883034999</v>
      </c>
      <c r="C383" s="4">
        <v>0.17454551004747401</v>
      </c>
      <c r="D383" s="4">
        <v>0.177775308206928</v>
      </c>
      <c r="E383" s="4">
        <v>0.16136990928306</v>
      </c>
      <c r="F383" s="4">
        <v>0.17773495752808</v>
      </c>
      <c r="G383" s="4">
        <v>0.18210417954057101</v>
      </c>
      <c r="H383" s="4">
        <v>0.17596821606365501</v>
      </c>
      <c r="I383" s="4">
        <v>0.182294648564052</v>
      </c>
      <c r="J383" s="4">
        <v>0.17182479158142699</v>
      </c>
      <c r="K383" s="4">
        <v>0.181305842372702</v>
      </c>
      <c r="L383" s="4">
        <v>0.160741235061479</v>
      </c>
      <c r="M383" s="4">
        <v>0.16041981504057801</v>
      </c>
      <c r="N383" s="4">
        <v>0.16050588446002301</v>
      </c>
      <c r="O383" s="4">
        <v>0.16050052900460299</v>
      </c>
      <c r="P383" s="4">
        <v>0.160042975897109</v>
      </c>
      <c r="Q383" s="4">
        <v>0.16007176974702</v>
      </c>
      <c r="R383" s="4">
        <v>0.160482858485748</v>
      </c>
      <c r="S383" s="4">
        <v>0.160196091276853</v>
      </c>
      <c r="T383" s="4">
        <v>0.16050306533040701</v>
      </c>
      <c r="U383" s="4">
        <v>0.16037170244888899</v>
      </c>
      <c r="V383" s="13">
        <v>0.17504204120183001</v>
      </c>
      <c r="W383" s="13">
        <v>4.9546774688156902E-5</v>
      </c>
      <c r="X383" s="13">
        <v>2.5722939852268999E-2</v>
      </c>
      <c r="Y383" s="13">
        <v>2.5777441304426E-2</v>
      </c>
      <c r="Z383" s="13">
        <v>0.16055354653331699</v>
      </c>
      <c r="AA383" s="13">
        <v>1.0902408883599899</v>
      </c>
      <c r="AB383" s="13">
        <v>0.27561000000000002</v>
      </c>
      <c r="AD383" s="22" t="s">
        <v>818</v>
      </c>
    </row>
    <row r="384" spans="1:30" x14ac:dyDescent="0.2">
      <c r="A384" s="5" t="s">
        <v>60</v>
      </c>
      <c r="B384" s="4">
        <v>0.22829838620864101</v>
      </c>
      <c r="C384" s="4">
        <v>0.23401523218057699</v>
      </c>
      <c r="D384" s="4">
        <v>0.245495025621008</v>
      </c>
      <c r="E384" s="4">
        <v>0.222685016695951</v>
      </c>
      <c r="F384" s="4">
        <v>0.23448907691571499</v>
      </c>
      <c r="G384" s="4">
        <v>0.239478158976758</v>
      </c>
      <c r="H384" s="4">
        <v>0.23883552511082801</v>
      </c>
      <c r="I384" s="4">
        <v>0.24385822071850799</v>
      </c>
      <c r="J384" s="4">
        <v>0.230842090330278</v>
      </c>
      <c r="K384" s="4">
        <v>0.24103394630418701</v>
      </c>
      <c r="L384" s="4">
        <v>0.17590644890346199</v>
      </c>
      <c r="M384" s="4">
        <v>0.17544181608911899</v>
      </c>
      <c r="N384" s="4">
        <v>0.17565383756255101</v>
      </c>
      <c r="O384" s="4">
        <v>0.17573034531756901</v>
      </c>
      <c r="P384" s="4">
        <v>0.175056632417941</v>
      </c>
      <c r="Q384" s="4">
        <v>0.174965528397515</v>
      </c>
      <c r="R384" s="4">
        <v>0.17557212491027699</v>
      </c>
      <c r="S384" s="4">
        <v>0.17521520388030001</v>
      </c>
      <c r="T384" s="4">
        <v>0.17556211402990199</v>
      </c>
      <c r="U384" s="4">
        <v>0.17550713183505701</v>
      </c>
      <c r="V384" s="13">
        <v>0.23590306790624499</v>
      </c>
      <c r="W384" s="13">
        <v>5.1857939268285797E-5</v>
      </c>
      <c r="X384" s="13">
        <v>3.07866843119231E-2</v>
      </c>
      <c r="Y384" s="13">
        <v>3.0843728045118299E-2</v>
      </c>
      <c r="Z384" s="13">
        <v>0.17562382539142599</v>
      </c>
      <c r="AA384" s="13">
        <v>1.34322929921649</v>
      </c>
      <c r="AB384" s="13">
        <v>0.1792</v>
      </c>
      <c r="AD384" s="22" t="s">
        <v>819</v>
      </c>
    </row>
    <row r="385" spans="1:30" x14ac:dyDescent="0.2">
      <c r="A385" s="5" t="s">
        <v>61</v>
      </c>
      <c r="B385" s="4">
        <v>0.52039356016370497</v>
      </c>
      <c r="C385" s="4">
        <v>0.51895295506330696</v>
      </c>
      <c r="D385" s="4">
        <v>0.51754334248965395</v>
      </c>
      <c r="E385" s="4">
        <v>0.51865248726544799</v>
      </c>
      <c r="F385" s="4">
        <v>0.51678205184564896</v>
      </c>
      <c r="G385" s="4">
        <v>0.52086161977594703</v>
      </c>
      <c r="H385" s="4">
        <v>0.51511868594396903</v>
      </c>
      <c r="I385" s="4">
        <v>0.51792960883873695</v>
      </c>
      <c r="J385" s="4">
        <v>0.51829366873515503</v>
      </c>
      <c r="K385" s="4">
        <v>0.51773136951383003</v>
      </c>
      <c r="L385" s="4">
        <v>6.1452936435891697E-2</v>
      </c>
      <c r="M385" s="4">
        <v>6.2029147220362298E-2</v>
      </c>
      <c r="N385" s="4">
        <v>6.3714178706955005E-2</v>
      </c>
      <c r="O385" s="4">
        <v>6.1500124653856299E-2</v>
      </c>
      <c r="P385" s="4">
        <v>6.3488872983024205E-2</v>
      </c>
      <c r="Q385" s="4">
        <v>6.3668540511831698E-2</v>
      </c>
      <c r="R385" s="4">
        <v>6.2882668491031496E-2</v>
      </c>
      <c r="S385" s="4">
        <v>6.2658993941014596E-2</v>
      </c>
      <c r="T385" s="4">
        <v>6.1896698712166798E-2</v>
      </c>
      <c r="U385" s="4">
        <v>6.3573673490312996E-2</v>
      </c>
      <c r="V385" s="13">
        <v>0.51822593496353997</v>
      </c>
      <c r="W385" s="13">
        <v>2.7665175515258702E-6</v>
      </c>
      <c r="X385" s="13">
        <v>3.93035532365529E-3</v>
      </c>
      <c r="Y385" s="13">
        <v>3.9333984929619701E-3</v>
      </c>
      <c r="Z385" s="13">
        <v>6.27168118845495E-2</v>
      </c>
      <c r="AA385" s="13">
        <v>8.2629508642356093</v>
      </c>
      <c r="AB385" s="13">
        <v>0</v>
      </c>
      <c r="AC385" s="24" t="s">
        <v>1</v>
      </c>
      <c r="AD385" s="22" t="s">
        <v>820</v>
      </c>
    </row>
    <row r="386" spans="1:30" x14ac:dyDescent="0.2">
      <c r="A386" s="5" t="s">
        <v>2</v>
      </c>
      <c r="B386" s="4">
        <v>0.16994546297270299</v>
      </c>
      <c r="C386" s="4">
        <v>0.17014639965822501</v>
      </c>
      <c r="D386" s="4">
        <v>0.17022829040979801</v>
      </c>
      <c r="E386" s="4">
        <v>0.169766473376463</v>
      </c>
      <c r="F386" s="4">
        <v>0.16984583175002399</v>
      </c>
      <c r="G386" s="4">
        <v>0.17052480680455301</v>
      </c>
      <c r="H386" s="4">
        <v>0.170062791177262</v>
      </c>
      <c r="I386" s="4">
        <v>0.17038564608523901</v>
      </c>
      <c r="J386" s="4">
        <v>0.170009274655613</v>
      </c>
      <c r="K386" s="4">
        <v>0.169841442253338</v>
      </c>
      <c r="L386" s="4">
        <v>6.7915684742551304E-3</v>
      </c>
      <c r="M386" s="4">
        <v>6.7862852525634298E-3</v>
      </c>
      <c r="N386" s="4">
        <v>6.7883509967069204E-3</v>
      </c>
      <c r="O386" s="4">
        <v>6.78973143873772E-3</v>
      </c>
      <c r="P386" s="4">
        <v>6.7844012573385999E-3</v>
      </c>
      <c r="Q386" s="4">
        <v>6.7848744922904703E-3</v>
      </c>
      <c r="R386" s="4">
        <v>6.7851410323828002E-3</v>
      </c>
      <c r="S386" s="4">
        <v>6.7843205361422798E-3</v>
      </c>
      <c r="T386" s="4">
        <v>6.7846673016754401E-3</v>
      </c>
      <c r="U386" s="4">
        <v>6.7855857679236901E-3</v>
      </c>
      <c r="V386" s="13">
        <v>0.17007564191432201</v>
      </c>
      <c r="W386" s="13">
        <v>6.1213732781075102E-8</v>
      </c>
      <c r="X386" s="13">
        <v>4.6056488300576102E-5</v>
      </c>
      <c r="Y386" s="13">
        <v>4.61238234066353E-5</v>
      </c>
      <c r="Z386" s="13">
        <v>6.7914522310501E-3</v>
      </c>
      <c r="AA386" s="13">
        <v>25.0426029850797</v>
      </c>
      <c r="AB386" s="13">
        <v>0</v>
      </c>
      <c r="AC386" s="24" t="s">
        <v>1</v>
      </c>
      <c r="AD386" s="22" t="s">
        <v>199</v>
      </c>
    </row>
    <row r="387" spans="1:30" x14ac:dyDescent="0.2">
      <c r="A387" s="5" t="s">
        <v>62</v>
      </c>
      <c r="B387" s="4">
        <v>-0.28294511905086001</v>
      </c>
      <c r="C387" s="4">
        <v>-0.28308294294449299</v>
      </c>
      <c r="D387" s="4">
        <v>-0.27899040060820801</v>
      </c>
      <c r="E387" s="4">
        <v>-0.28258843931104999</v>
      </c>
      <c r="F387" s="4">
        <v>-0.27933826758713298</v>
      </c>
      <c r="G387" s="4">
        <v>-0.280927663731523</v>
      </c>
      <c r="H387" s="4">
        <v>-0.27806661579252501</v>
      </c>
      <c r="I387" s="4">
        <v>-0.28102643775584601</v>
      </c>
      <c r="J387" s="4">
        <v>-0.28008330158996098</v>
      </c>
      <c r="K387" s="4">
        <v>-0.28326680725910403</v>
      </c>
      <c r="L387" s="4">
        <v>8.8413636430915002E-2</v>
      </c>
      <c r="M387" s="4">
        <v>8.8404317954569794E-2</v>
      </c>
      <c r="N387" s="4">
        <v>8.8475532382902303E-2</v>
      </c>
      <c r="O387" s="4">
        <v>8.8457489762018005E-2</v>
      </c>
      <c r="P387" s="4">
        <v>8.8398254093784698E-2</v>
      </c>
      <c r="Q387" s="4">
        <v>8.8329569702117805E-2</v>
      </c>
      <c r="R387" s="4">
        <v>8.8466794154554496E-2</v>
      </c>
      <c r="S387" s="4">
        <v>8.8403008417778595E-2</v>
      </c>
      <c r="T387" s="4">
        <v>8.8397897742659007E-2</v>
      </c>
      <c r="U387" s="4">
        <v>8.8427417137651898E-2</v>
      </c>
      <c r="V387" s="13">
        <v>-0.28103159956307</v>
      </c>
      <c r="W387" s="13">
        <v>3.5582848227496001E-6</v>
      </c>
      <c r="X387" s="13">
        <v>7.8176368068232898E-3</v>
      </c>
      <c r="Y387" s="13">
        <v>7.8215509201283104E-3</v>
      </c>
      <c r="Z387" s="13">
        <v>8.8439532563940604E-2</v>
      </c>
      <c r="AA387" s="13">
        <v>-3.1776694360057598</v>
      </c>
      <c r="AB387" s="13">
        <v>1.48E-3</v>
      </c>
      <c r="AC387" s="24" t="s">
        <v>108</v>
      </c>
      <c r="AD387" s="22" t="s">
        <v>821</v>
      </c>
    </row>
    <row r="388" spans="1:30" x14ac:dyDescent="0.2">
      <c r="A388" s="5" t="s">
        <v>63</v>
      </c>
      <c r="B388" s="4">
        <v>0.47109761805203398</v>
      </c>
      <c r="C388" s="4">
        <v>0.469218414316108</v>
      </c>
      <c r="D388" s="4">
        <v>0.46671604399448502</v>
      </c>
      <c r="E388" s="4">
        <v>0.46161320954428497</v>
      </c>
      <c r="F388" s="4">
        <v>0.459081774199598</v>
      </c>
      <c r="G388" s="4">
        <v>0.47400648117707</v>
      </c>
      <c r="H388" s="4">
        <v>0.46555250093687001</v>
      </c>
      <c r="I388" s="4">
        <v>0.46988913740683502</v>
      </c>
      <c r="J388" s="4">
        <v>0.46236083839349001</v>
      </c>
      <c r="K388" s="4">
        <v>0.46202699265869102</v>
      </c>
      <c r="L388" s="4">
        <v>7.2448621622375906E-2</v>
      </c>
      <c r="M388" s="4">
        <v>7.2386198149979902E-2</v>
      </c>
      <c r="N388" s="4">
        <v>7.2459436598159205E-2</v>
      </c>
      <c r="O388" s="4">
        <v>7.2489325469796403E-2</v>
      </c>
      <c r="P388" s="4">
        <v>7.2425886943828094E-2</v>
      </c>
      <c r="Q388" s="4">
        <v>7.2381566626002494E-2</v>
      </c>
      <c r="R388" s="4">
        <v>7.2364683966017904E-2</v>
      </c>
      <c r="S388" s="4">
        <v>7.2359369326138595E-2</v>
      </c>
      <c r="T388" s="4">
        <v>7.2367290939210405E-2</v>
      </c>
      <c r="U388" s="4">
        <v>7.2426294621720802E-2</v>
      </c>
      <c r="V388" s="13">
        <v>0.46615630106794698</v>
      </c>
      <c r="W388" s="13">
        <v>2.35750853953103E-5</v>
      </c>
      <c r="X388" s="13">
        <v>5.2433355768904504E-3</v>
      </c>
      <c r="Y388" s="13">
        <v>5.2692681708252902E-3</v>
      </c>
      <c r="Z388" s="13">
        <v>7.2589724967279598E-2</v>
      </c>
      <c r="AA388" s="13">
        <v>6.4217945622203496</v>
      </c>
      <c r="AB388" s="13">
        <v>0</v>
      </c>
      <c r="AC388" s="24" t="s">
        <v>1</v>
      </c>
      <c r="AD388" s="22" t="s">
        <v>822</v>
      </c>
    </row>
    <row r="389" spans="1:30" x14ac:dyDescent="0.2">
      <c r="A389" s="5" t="s">
        <v>64</v>
      </c>
      <c r="B389" s="4">
        <v>3.8609860506494502E-2</v>
      </c>
      <c r="C389" s="4">
        <v>3.6328250273906897E-2</v>
      </c>
      <c r="D389" s="4">
        <v>3.5033604170344901E-2</v>
      </c>
      <c r="E389" s="4">
        <v>3.1735265771807603E-2</v>
      </c>
      <c r="F389" s="4">
        <v>3.05006687408724E-2</v>
      </c>
      <c r="G389" s="4">
        <v>3.79357566605052E-2</v>
      </c>
      <c r="H389" s="4">
        <v>3.6033849523048403E-2</v>
      </c>
      <c r="I389" s="4">
        <v>3.7162905486563001E-2</v>
      </c>
      <c r="J389" s="4">
        <v>3.3967434016859303E-2</v>
      </c>
      <c r="K389" s="4">
        <v>3.30455485903417E-2</v>
      </c>
      <c r="L389" s="4">
        <v>6.8189558483110299E-2</v>
      </c>
      <c r="M389" s="4">
        <v>6.8166211864478396E-2</v>
      </c>
      <c r="N389" s="4">
        <v>6.8209833482753807E-2</v>
      </c>
      <c r="O389" s="4">
        <v>6.8237331663415696E-2</v>
      </c>
      <c r="P389" s="4">
        <v>6.8205440842647097E-2</v>
      </c>
      <c r="Q389" s="4">
        <v>6.8134815877164301E-2</v>
      </c>
      <c r="R389" s="4">
        <v>6.8173087374017602E-2</v>
      </c>
      <c r="S389" s="4">
        <v>6.8137472383874895E-2</v>
      </c>
      <c r="T389" s="4">
        <v>6.8164504901953304E-2</v>
      </c>
      <c r="U389" s="4">
        <v>6.8210053481343305E-2</v>
      </c>
      <c r="V389" s="13">
        <v>3.5035314374074401E-2</v>
      </c>
      <c r="W389" s="13">
        <v>7.2153573543049696E-6</v>
      </c>
      <c r="X389" s="13">
        <v>4.6488994546942299E-3</v>
      </c>
      <c r="Y389" s="13">
        <v>4.6568363477839598E-3</v>
      </c>
      <c r="Z389" s="13">
        <v>6.8241016608664107E-2</v>
      </c>
      <c r="AA389" s="13">
        <v>0.51340551643578802</v>
      </c>
      <c r="AB389" s="13">
        <v>0.60767000000000004</v>
      </c>
      <c r="AD389" s="22" t="s">
        <v>823</v>
      </c>
    </row>
    <row r="390" spans="1:30" x14ac:dyDescent="0.2">
      <c r="A390" s="5" t="s">
        <v>65</v>
      </c>
      <c r="B390" s="4">
        <v>-5.4069280549238097E-2</v>
      </c>
      <c r="C390" s="4">
        <v>-4.6391232763650099E-2</v>
      </c>
      <c r="D390" s="4">
        <v>-6.4295758123134594E-2</v>
      </c>
      <c r="E390" s="4">
        <v>-4.9962561811561897E-2</v>
      </c>
      <c r="F390" s="4">
        <v>-4.68554744291617E-2</v>
      </c>
      <c r="G390" s="4">
        <v>-5.0141677109879601E-2</v>
      </c>
      <c r="H390" s="4">
        <v>-5.7145452905227101E-2</v>
      </c>
      <c r="I390" s="4">
        <v>-5.3180689567203399E-2</v>
      </c>
      <c r="J390" s="4">
        <v>-5.0999702397170402E-2</v>
      </c>
      <c r="K390" s="4">
        <v>-5.1994081683931E-2</v>
      </c>
      <c r="L390" s="4">
        <v>9.2583172792548796E-2</v>
      </c>
      <c r="M390" s="4">
        <v>9.2810996884011399E-2</v>
      </c>
      <c r="N390" s="4">
        <v>9.2506236641799106E-2</v>
      </c>
      <c r="O390" s="4">
        <v>9.1524316898072E-2</v>
      </c>
      <c r="P390" s="4">
        <v>9.2652331640853305E-2</v>
      </c>
      <c r="Q390" s="4">
        <v>9.2932886665619094E-2</v>
      </c>
      <c r="R390" s="4">
        <v>9.2638210724898598E-2</v>
      </c>
      <c r="S390" s="4">
        <v>9.33726890814537E-2</v>
      </c>
      <c r="T390" s="4">
        <v>9.2784477651533401E-2</v>
      </c>
      <c r="U390" s="4">
        <v>9.2620029845322305E-2</v>
      </c>
      <c r="V390" s="13">
        <v>-5.2503591134015801E-2</v>
      </c>
      <c r="W390" s="13">
        <v>2.7481202764712301E-5</v>
      </c>
      <c r="X390" s="13">
        <v>8.5828331784946494E-3</v>
      </c>
      <c r="Y390" s="13">
        <v>8.6130625015358297E-3</v>
      </c>
      <c r="Z390" s="13">
        <v>9.2806586520224096E-2</v>
      </c>
      <c r="AA390" s="13">
        <v>-0.56573130316105802</v>
      </c>
      <c r="AB390" s="13">
        <v>0.57157999999999998</v>
      </c>
      <c r="AD390" s="22" t="s">
        <v>824</v>
      </c>
    </row>
    <row r="391" spans="1:30" x14ac:dyDescent="0.2">
      <c r="A391" s="5" t="s">
        <v>5</v>
      </c>
      <c r="B391" s="4">
        <v>2.52533689738423E-2</v>
      </c>
      <c r="C391" s="4">
        <v>2.94869541098619E-2</v>
      </c>
      <c r="D391" s="4">
        <v>4.0148034889753201E-2</v>
      </c>
      <c r="E391" s="4">
        <v>1.7490241948994002E-2</v>
      </c>
      <c r="F391" s="4">
        <v>3.0700226779186199E-2</v>
      </c>
      <c r="G391" s="4">
        <v>2.4385804193493399E-2</v>
      </c>
      <c r="H391" s="4">
        <v>2.9376077935584999E-2</v>
      </c>
      <c r="I391" s="4">
        <v>3.0213533258293599E-2</v>
      </c>
      <c r="J391" s="4">
        <v>3.12754930189071E-2</v>
      </c>
      <c r="K391" s="4">
        <v>2.2344865686378799E-2</v>
      </c>
      <c r="L391" s="4">
        <v>0.11743746941376999</v>
      </c>
      <c r="M391" s="4">
        <v>0.11656555530131001</v>
      </c>
      <c r="N391" s="4">
        <v>0.11833833858324901</v>
      </c>
      <c r="O391" s="4">
        <v>0.11558507174705999</v>
      </c>
      <c r="P391" s="4">
        <v>0.11565302117305799</v>
      </c>
      <c r="Q391" s="4">
        <v>0.114736229598514</v>
      </c>
      <c r="R391" s="4">
        <v>0.118179019473808</v>
      </c>
      <c r="S391" s="4">
        <v>0.117173419981081</v>
      </c>
      <c r="T391" s="4">
        <v>0.116614203568786</v>
      </c>
      <c r="U391" s="4">
        <v>0.11750820653069501</v>
      </c>
      <c r="V391" s="13">
        <v>2.8067460079429601E-2</v>
      </c>
      <c r="W391" s="13">
        <v>3.7510625160894797E-5</v>
      </c>
      <c r="X391" s="13">
        <v>1.3638592485326499E-2</v>
      </c>
      <c r="Y391" s="13">
        <v>1.36798541730034E-2</v>
      </c>
      <c r="Z391" s="13">
        <v>0.116960908738789</v>
      </c>
      <c r="AA391" s="13">
        <v>0.23997299937291899</v>
      </c>
      <c r="AB391" s="13">
        <v>0.81035000000000001</v>
      </c>
      <c r="AD391" s="22" t="s">
        <v>825</v>
      </c>
    </row>
    <row r="392" spans="1:30" x14ac:dyDescent="0.2">
      <c r="A392" s="5" t="s">
        <v>66</v>
      </c>
      <c r="B392" s="4">
        <v>8.9451668482414398E-2</v>
      </c>
      <c r="C392" s="4">
        <v>7.4254442626671399E-2</v>
      </c>
      <c r="D392" s="4">
        <v>9.0682802007943306E-2</v>
      </c>
      <c r="E392" s="4">
        <v>7.0154669919981205E-2</v>
      </c>
      <c r="F392" s="4">
        <v>6.3639756882907794E-2</v>
      </c>
      <c r="G392" s="4">
        <v>4.8461878611260098E-2</v>
      </c>
      <c r="H392" s="4">
        <v>0.101209988448207</v>
      </c>
      <c r="I392" s="4">
        <v>7.0478614478501594E-2</v>
      </c>
      <c r="J392" s="4">
        <v>7.1716479363829605E-2</v>
      </c>
      <c r="K392" s="4">
        <v>8.2510299665280201E-2</v>
      </c>
      <c r="L392" s="4">
        <v>9.8923945833097104E-2</v>
      </c>
      <c r="M392" s="4">
        <v>9.9101857212815406E-2</v>
      </c>
      <c r="N392" s="4">
        <v>9.8952286862255698E-2</v>
      </c>
      <c r="O392" s="4">
        <v>9.7666987746393999E-2</v>
      </c>
      <c r="P392" s="4">
        <v>9.8802422025609807E-2</v>
      </c>
      <c r="Q392" s="4">
        <v>9.9186094323035101E-2</v>
      </c>
      <c r="R392" s="4">
        <v>9.8947556299300105E-2</v>
      </c>
      <c r="S392" s="4">
        <v>9.9579330712221206E-2</v>
      </c>
      <c r="T392" s="4">
        <v>9.8925970174766398E-2</v>
      </c>
      <c r="U392" s="4">
        <v>9.9013978500081506E-2</v>
      </c>
      <c r="V392" s="13">
        <v>7.6256060048699698E-2</v>
      </c>
      <c r="W392" s="13">
        <v>2.3010852805671099E-4</v>
      </c>
      <c r="X392" s="13">
        <v>9.7834098154258396E-3</v>
      </c>
      <c r="Y392" s="13">
        <v>1.00365291962882E-2</v>
      </c>
      <c r="Z392" s="13">
        <v>0.100182479487624</v>
      </c>
      <c r="AA392" s="13">
        <v>0.76117161841776804</v>
      </c>
      <c r="AB392" s="13">
        <v>0.44655</v>
      </c>
      <c r="AD392" s="22" t="s">
        <v>826</v>
      </c>
    </row>
    <row r="393" spans="1:30" x14ac:dyDescent="0.2">
      <c r="A393" s="5" t="s">
        <v>67</v>
      </c>
      <c r="B393" s="4">
        <v>-7.73102030055937E-2</v>
      </c>
      <c r="C393" s="4">
        <v>-8.0705668680344095E-2</v>
      </c>
      <c r="D393" s="4">
        <v>-7.4916883786994501E-2</v>
      </c>
      <c r="E393" s="4">
        <v>-7.5895827501117702E-2</v>
      </c>
      <c r="F393" s="4">
        <v>-8.5327270971984406E-2</v>
      </c>
      <c r="G393" s="4">
        <v>-8.1517761894459806E-2</v>
      </c>
      <c r="H393" s="4">
        <v>-7.7526762644556005E-2</v>
      </c>
      <c r="I393" s="4">
        <v>-7.9388431989860397E-2</v>
      </c>
      <c r="J393" s="4">
        <v>-8.0170101909405697E-2</v>
      </c>
      <c r="K393" s="4">
        <v>-7.7179540401540903E-2</v>
      </c>
      <c r="L393" s="4">
        <v>8.1766057284711896E-2</v>
      </c>
      <c r="M393" s="4">
        <v>8.2140624311640598E-2</v>
      </c>
      <c r="N393" s="4">
        <v>8.1583187630308807E-2</v>
      </c>
      <c r="O393" s="4">
        <v>8.0914691612815601E-2</v>
      </c>
      <c r="P393" s="4">
        <v>8.2193820606194803E-2</v>
      </c>
      <c r="Q393" s="4">
        <v>8.2720875835893007E-2</v>
      </c>
      <c r="R393" s="4">
        <v>8.1459627940450197E-2</v>
      </c>
      <c r="S393" s="4">
        <v>8.2467454426404602E-2</v>
      </c>
      <c r="T393" s="4">
        <v>8.1857983737124398E-2</v>
      </c>
      <c r="U393" s="4">
        <v>8.1978084791984498E-2</v>
      </c>
      <c r="V393" s="13">
        <v>-7.8993845278585703E-2</v>
      </c>
      <c r="W393" s="13">
        <v>9.4944519877254701E-6</v>
      </c>
      <c r="X393" s="13">
        <v>6.7092029465249496E-3</v>
      </c>
      <c r="Y393" s="13">
        <v>6.7196468437114498E-3</v>
      </c>
      <c r="Z393" s="13">
        <v>8.1973452066577301E-2</v>
      </c>
      <c r="AA393" s="13">
        <v>-0.96365156385543405</v>
      </c>
      <c r="AB393" s="13">
        <v>0.33522000000000002</v>
      </c>
      <c r="AD393" s="22" t="s">
        <v>827</v>
      </c>
    </row>
    <row r="394" spans="1:30" x14ac:dyDescent="0.2">
      <c r="A394" s="5" t="s">
        <v>4</v>
      </c>
      <c r="B394" s="4">
        <v>0.107338819043253</v>
      </c>
      <c r="C394" s="4">
        <v>0.109977387583846</v>
      </c>
      <c r="D394" s="4">
        <v>0.110165154931297</v>
      </c>
      <c r="E394" s="4">
        <v>0.10836649967064001</v>
      </c>
      <c r="F394" s="4">
        <v>0.11213230907563</v>
      </c>
      <c r="G394" s="4">
        <v>0.113110065008014</v>
      </c>
      <c r="H394" s="4">
        <v>0.105687132882352</v>
      </c>
      <c r="I394" s="4">
        <v>0.11373388523182899</v>
      </c>
      <c r="J394" s="4">
        <v>0.109127911103024</v>
      </c>
      <c r="K394" s="4">
        <v>0.103635815664292</v>
      </c>
      <c r="L394" s="4">
        <v>7.4510657904030303E-2</v>
      </c>
      <c r="M394" s="4">
        <v>7.47218020883849E-2</v>
      </c>
      <c r="N394" s="4">
        <v>7.4272006148934797E-2</v>
      </c>
      <c r="O394" s="4">
        <v>7.3592046652516604E-2</v>
      </c>
      <c r="P394" s="4">
        <v>7.4531275342569106E-2</v>
      </c>
      <c r="Q394" s="4">
        <v>7.4851493579673203E-2</v>
      </c>
      <c r="R394" s="4">
        <v>7.4062623882223594E-2</v>
      </c>
      <c r="S394" s="4">
        <v>7.5069950504867103E-2</v>
      </c>
      <c r="T394" s="4">
        <v>7.4499571792776401E-2</v>
      </c>
      <c r="U394" s="4">
        <v>7.4602329416439503E-2</v>
      </c>
      <c r="V394" s="13">
        <v>0.109327498019418</v>
      </c>
      <c r="W394" s="13">
        <v>1.0364528343837399E-5</v>
      </c>
      <c r="X394" s="13">
        <v>5.5461426648607398E-3</v>
      </c>
      <c r="Y394" s="13">
        <v>5.55754364603896E-3</v>
      </c>
      <c r="Z394" s="13">
        <v>7.4548934573466299E-2</v>
      </c>
      <c r="AA394" s="13">
        <v>1.46651992607189</v>
      </c>
      <c r="AB394" s="13">
        <v>0.14251</v>
      </c>
      <c r="AD394" s="22" t="s">
        <v>828</v>
      </c>
    </row>
    <row r="395" spans="1:30" x14ac:dyDescent="0.2">
      <c r="A395" s="5" t="s">
        <v>3</v>
      </c>
      <c r="B395" s="4">
        <v>-2.3563172323951701E-3</v>
      </c>
      <c r="C395" s="4">
        <v>-1.3555897787684601E-2</v>
      </c>
      <c r="D395" s="4">
        <v>5.0569753658570799E-3</v>
      </c>
      <c r="E395" s="4">
        <v>-1.12554797392592E-2</v>
      </c>
      <c r="F395" s="4">
        <v>-2.1807396373881901E-2</v>
      </c>
      <c r="G395" s="4">
        <v>-2.0883130941064199E-2</v>
      </c>
      <c r="H395" s="4">
        <v>-2.5060186767125901E-3</v>
      </c>
      <c r="I395" s="4">
        <v>-8.6051577051543208E-3</v>
      </c>
      <c r="J395" s="4">
        <v>-1.7240426049792999E-2</v>
      </c>
      <c r="K395" s="4">
        <v>-9.9202418279472505E-3</v>
      </c>
      <c r="L395" s="4">
        <v>0.11106462950472799</v>
      </c>
      <c r="M395" s="4">
        <v>0.11145871464969501</v>
      </c>
      <c r="N395" s="4">
        <v>0.11086153088712</v>
      </c>
      <c r="O395" s="4">
        <v>0.109880850678991</v>
      </c>
      <c r="P395" s="4">
        <v>0.11130974346002501</v>
      </c>
      <c r="Q395" s="4">
        <v>0.111968263424487</v>
      </c>
      <c r="R395" s="4">
        <v>0.11065667553771601</v>
      </c>
      <c r="S395" s="4">
        <v>0.111990647516926</v>
      </c>
      <c r="T395" s="4">
        <v>0.111223503547892</v>
      </c>
      <c r="U395" s="4">
        <v>0.111179591366089</v>
      </c>
      <c r="V395" s="13">
        <v>-1.03073090968035E-2</v>
      </c>
      <c r="W395" s="13">
        <v>7.4089695902475905E-5</v>
      </c>
      <c r="X395" s="13">
        <v>1.23567602628509E-2</v>
      </c>
      <c r="Y395" s="13">
        <v>1.2438258928343699E-2</v>
      </c>
      <c r="Z395" s="13">
        <v>0.111526942611836</v>
      </c>
      <c r="AA395" s="13">
        <v>-9.2419901912649302E-2</v>
      </c>
      <c r="AB395" s="13">
        <v>0.92635999999999996</v>
      </c>
      <c r="AD395" s="22" t="s">
        <v>829</v>
      </c>
    </row>
    <row r="396" spans="1:30" x14ac:dyDescent="0.2">
      <c r="A396" s="2" t="s">
        <v>20</v>
      </c>
      <c r="B396" s="4" t="s">
        <v>68</v>
      </c>
      <c r="C396" s="4" t="s">
        <v>69</v>
      </c>
      <c r="D396" s="4" t="s">
        <v>70</v>
      </c>
      <c r="E396" s="4" t="s">
        <v>71</v>
      </c>
      <c r="F396" s="4" t="s">
        <v>72</v>
      </c>
      <c r="G396" s="4" t="s">
        <v>73</v>
      </c>
      <c r="H396" s="4" t="s">
        <v>74</v>
      </c>
      <c r="I396" s="4" t="s">
        <v>75</v>
      </c>
      <c r="J396" s="4" t="s">
        <v>76</v>
      </c>
      <c r="K396" s="4" t="s">
        <v>77</v>
      </c>
      <c r="L396" s="4" t="s">
        <v>78</v>
      </c>
      <c r="M396" s="4" t="s">
        <v>79</v>
      </c>
      <c r="N396" s="4" t="s">
        <v>80</v>
      </c>
      <c r="O396" s="4" t="s">
        <v>81</v>
      </c>
      <c r="P396" s="4" t="s">
        <v>82</v>
      </c>
      <c r="Q396" s="4" t="s">
        <v>83</v>
      </c>
      <c r="R396" s="4" t="s">
        <v>84</v>
      </c>
      <c r="S396" s="4" t="s">
        <v>85</v>
      </c>
      <c r="T396" s="4" t="s">
        <v>86</v>
      </c>
      <c r="U396" s="4" t="s">
        <v>87</v>
      </c>
      <c r="V396" s="13" t="s">
        <v>88</v>
      </c>
      <c r="W396" s="13" t="s">
        <v>89</v>
      </c>
      <c r="X396" s="31" t="s">
        <v>106</v>
      </c>
    </row>
    <row r="397" spans="1:30" x14ac:dyDescent="0.2">
      <c r="A397" s="5" t="s">
        <v>18</v>
      </c>
      <c r="B397" s="4">
        <v>0.12208469388083799</v>
      </c>
      <c r="C397" s="4">
        <v>0.123182438224056</v>
      </c>
      <c r="D397" s="4">
        <v>0.122025434962936</v>
      </c>
      <c r="E397" s="4">
        <v>0.116781807079161</v>
      </c>
      <c r="F397" s="4">
        <v>0.123221365466196</v>
      </c>
      <c r="G397" s="4">
        <v>0.125468595262373</v>
      </c>
      <c r="H397" s="4">
        <v>0.125044425007377</v>
      </c>
      <c r="I397" s="4">
        <v>0.124271807854655</v>
      </c>
      <c r="J397" s="4">
        <v>0.121084001051289</v>
      </c>
      <c r="K397" s="4">
        <v>0.12367416012882899</v>
      </c>
      <c r="L397" s="4">
        <v>0.34940620183511001</v>
      </c>
      <c r="M397" s="4">
        <v>0.35097355772772398</v>
      </c>
      <c r="N397" s="4">
        <v>0.34932139207746099</v>
      </c>
      <c r="O397" s="4">
        <v>0.34173353227209202</v>
      </c>
      <c r="P397" s="4">
        <v>0.35102900943682103</v>
      </c>
      <c r="Q397" s="4">
        <v>0.35421546445966101</v>
      </c>
      <c r="R397" s="4">
        <v>0.35361621146007499</v>
      </c>
      <c r="S397" s="4">
        <v>0.35252206718821899</v>
      </c>
      <c r="T397" s="4">
        <v>0.34797126469191197</v>
      </c>
      <c r="U397" s="4">
        <v>0.35167337136728</v>
      </c>
      <c r="V397" s="13">
        <v>0.122683872891771</v>
      </c>
      <c r="W397" s="13">
        <v>0.35024620725163602</v>
      </c>
      <c r="X397" s="31" t="s">
        <v>830</v>
      </c>
    </row>
    <row r="398" spans="1:30" x14ac:dyDescent="0.2">
      <c r="A398" s="5" t="s">
        <v>54</v>
      </c>
      <c r="B398" s="4">
        <v>1.28317919489256E-2</v>
      </c>
      <c r="C398" s="4">
        <v>9.5805389063100405E-3</v>
      </c>
      <c r="D398" s="4">
        <v>1.0960874569385499E-2</v>
      </c>
      <c r="E398" s="4">
        <v>1.6155410014906099E-2</v>
      </c>
      <c r="F398" s="4">
        <v>8.1738230490667804E-3</v>
      </c>
      <c r="G398" s="4">
        <v>5.4350362317776403E-3</v>
      </c>
      <c r="H398" s="4">
        <v>8.0335023311834501E-3</v>
      </c>
      <c r="I398" s="4">
        <v>7.1412135042966804E-3</v>
      </c>
      <c r="J398" s="4">
        <v>8.0183861417170398E-3</v>
      </c>
      <c r="K398" s="4">
        <v>1.24277524255817E-2</v>
      </c>
      <c r="L398" s="4">
        <v>0.113277499746974</v>
      </c>
      <c r="M398" s="4">
        <v>9.7880227351135801E-2</v>
      </c>
      <c r="N398" s="4">
        <v>0.104694195490416</v>
      </c>
      <c r="O398" s="4">
        <v>0.12710393390806601</v>
      </c>
      <c r="P398" s="4">
        <v>9.0409197812317599E-2</v>
      </c>
      <c r="Q398" s="4">
        <v>7.3722698212813895E-2</v>
      </c>
      <c r="R398" s="4">
        <v>8.9629807158017799E-2</v>
      </c>
      <c r="S398" s="4">
        <v>8.4505701016538995E-2</v>
      </c>
      <c r="T398" s="4">
        <v>8.9545441769623493E-2</v>
      </c>
      <c r="U398" s="4">
        <v>0.11147982968044801</v>
      </c>
      <c r="V398" s="13">
        <v>9.8758329123150492E-3</v>
      </c>
      <c r="W398" s="13">
        <v>9.8224853214635199E-2</v>
      </c>
      <c r="X398" s="31" t="s">
        <v>831</v>
      </c>
    </row>
    <row r="399" spans="1:30" x14ac:dyDescent="0.2">
      <c r="A399" s="5" t="s">
        <v>116</v>
      </c>
      <c r="B399" s="4">
        <v>1.8640877489049801E-2</v>
      </c>
      <c r="C399" s="4">
        <v>1.8628705515514501E-2</v>
      </c>
      <c r="D399" s="4">
        <v>1.82234827669716E-2</v>
      </c>
      <c r="E399" s="4">
        <v>1.9019643083618799E-2</v>
      </c>
      <c r="F399" s="4">
        <v>1.8920260868306001E-2</v>
      </c>
      <c r="G399" s="4">
        <v>1.84468248125268E-2</v>
      </c>
      <c r="H399" s="4">
        <v>1.8856840122187701E-2</v>
      </c>
      <c r="I399" s="4">
        <v>1.8902442463092001E-2</v>
      </c>
      <c r="J399" s="4">
        <v>1.9005999001950401E-2</v>
      </c>
      <c r="K399" s="4">
        <v>1.87357132434782E-2</v>
      </c>
      <c r="L399" s="4">
        <v>0.13653159886652499</v>
      </c>
      <c r="M399" s="4">
        <v>0.13648701592281401</v>
      </c>
      <c r="N399" s="4">
        <v>0.13499438050145501</v>
      </c>
      <c r="O399" s="4">
        <v>0.13791172206748301</v>
      </c>
      <c r="P399" s="4">
        <v>0.137550939176387</v>
      </c>
      <c r="Q399" s="4">
        <v>0.13581908854254199</v>
      </c>
      <c r="R399" s="4">
        <v>0.13732021017384</v>
      </c>
      <c r="S399" s="4">
        <v>0.13748615371408099</v>
      </c>
      <c r="T399" s="4">
        <v>0.13786224647070799</v>
      </c>
      <c r="U399" s="4">
        <v>0.13687846157624001</v>
      </c>
      <c r="V399" s="13">
        <v>1.8738078936669601E-2</v>
      </c>
      <c r="W399" s="13">
        <v>0.136884181701208</v>
      </c>
      <c r="X399" s="31" t="s">
        <v>832</v>
      </c>
    </row>
    <row r="400" spans="1:30" x14ac:dyDescent="0.2">
      <c r="A400" s="5" t="s">
        <v>61</v>
      </c>
      <c r="B400" s="4">
        <v>4.5664505323400301E-2</v>
      </c>
      <c r="C400" s="4">
        <v>4.8111647901370902E-2</v>
      </c>
      <c r="D400" s="4">
        <v>5.2981106506169301E-2</v>
      </c>
      <c r="E400" s="4">
        <v>4.55613205131832E-2</v>
      </c>
      <c r="F400" s="4">
        <v>5.2494145702202802E-2</v>
      </c>
      <c r="G400" s="4">
        <v>5.3527111459451999E-2</v>
      </c>
      <c r="H400" s="4">
        <v>5.0824333544944998E-2</v>
      </c>
      <c r="I400" s="4">
        <v>4.9918337025846297E-2</v>
      </c>
      <c r="J400" s="4">
        <v>4.7513090451874698E-2</v>
      </c>
      <c r="K400" s="4">
        <v>5.2670341917118897E-2</v>
      </c>
      <c r="L400" s="4">
        <v>0.21369254859119499</v>
      </c>
      <c r="M400" s="4">
        <v>0.219343675316547</v>
      </c>
      <c r="N400" s="4">
        <v>0.23017625096036601</v>
      </c>
      <c r="O400" s="4">
        <v>0.213450979180661</v>
      </c>
      <c r="P400" s="4">
        <v>0.22911600926649101</v>
      </c>
      <c r="Q400" s="4">
        <v>0.23135926923175601</v>
      </c>
      <c r="R400" s="4">
        <v>0.22544252825264599</v>
      </c>
      <c r="S400" s="4">
        <v>0.223424119167663</v>
      </c>
      <c r="T400" s="4">
        <v>0.217974976664466</v>
      </c>
      <c r="U400" s="4">
        <v>0.22950020025507401</v>
      </c>
      <c r="V400" s="13">
        <v>4.99265940345563E-2</v>
      </c>
      <c r="W400" s="13">
        <v>0.22334805568868701</v>
      </c>
      <c r="X400" s="31" t="s">
        <v>833</v>
      </c>
    </row>
    <row r="401" spans="1:30" x14ac:dyDescent="0.2">
      <c r="A401" s="12" t="s">
        <v>21</v>
      </c>
      <c r="B401" s="14">
        <v>15728.62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32"/>
      <c r="AD401" s="23"/>
    </row>
    <row r="404" spans="1:30" s="3" customFormat="1" ht="60" x14ac:dyDescent="0.2">
      <c r="A404" s="1" t="s">
        <v>814</v>
      </c>
      <c r="B404" s="15" t="s">
        <v>28</v>
      </c>
      <c r="C404" s="15" t="s">
        <v>29</v>
      </c>
      <c r="D404" s="15" t="s">
        <v>30</v>
      </c>
      <c r="E404" s="15" t="s">
        <v>31</v>
      </c>
      <c r="F404" s="15" t="s">
        <v>32</v>
      </c>
      <c r="G404" s="15" t="s">
        <v>33</v>
      </c>
      <c r="H404" s="15" t="s">
        <v>34</v>
      </c>
      <c r="I404" s="15" t="s">
        <v>35</v>
      </c>
      <c r="J404" s="15" t="s">
        <v>36</v>
      </c>
      <c r="K404" s="15" t="s">
        <v>37</v>
      </c>
      <c r="L404" s="15" t="s">
        <v>38</v>
      </c>
      <c r="M404" s="15" t="s">
        <v>39</v>
      </c>
      <c r="N404" s="15" t="s">
        <v>40</v>
      </c>
      <c r="O404" s="15" t="s">
        <v>41</v>
      </c>
      <c r="P404" s="15" t="s">
        <v>42</v>
      </c>
      <c r="Q404" s="15" t="s">
        <v>43</v>
      </c>
      <c r="R404" s="15" t="s">
        <v>44</v>
      </c>
      <c r="S404" s="15" t="s">
        <v>45</v>
      </c>
      <c r="T404" s="15" t="s">
        <v>46</v>
      </c>
      <c r="U404" s="15" t="s">
        <v>47</v>
      </c>
      <c r="V404" s="16" t="s">
        <v>48</v>
      </c>
      <c r="W404" s="16" t="s">
        <v>49</v>
      </c>
      <c r="X404" s="16" t="s">
        <v>50</v>
      </c>
      <c r="Y404" s="16" t="s">
        <v>51</v>
      </c>
      <c r="Z404" s="16" t="s">
        <v>52</v>
      </c>
      <c r="AA404" s="16" t="s">
        <v>158</v>
      </c>
      <c r="AB404" s="16" t="s">
        <v>53</v>
      </c>
      <c r="AC404" s="20" t="s">
        <v>105</v>
      </c>
      <c r="AD404" s="21" t="s">
        <v>106</v>
      </c>
    </row>
    <row r="405" spans="1:30" x14ac:dyDescent="0.2">
      <c r="A405" s="2" t="s">
        <v>17</v>
      </c>
      <c r="V405" s="13"/>
      <c r="W405" s="13"/>
      <c r="X405" s="13"/>
      <c r="Y405" s="13"/>
      <c r="Z405" s="13"/>
      <c r="AA405" s="13"/>
      <c r="AB405" s="13"/>
    </row>
    <row r="406" spans="1:30" x14ac:dyDescent="0.2">
      <c r="A406" s="5" t="s">
        <v>27</v>
      </c>
      <c r="B406" s="4">
        <v>0.2266768479289</v>
      </c>
      <c r="C406" s="4">
        <v>0.22387226996981099</v>
      </c>
      <c r="D406" s="4">
        <v>0.232661139946128</v>
      </c>
      <c r="E406" s="4">
        <v>0.241780960557165</v>
      </c>
      <c r="F406" s="4">
        <v>0.23259684146826301</v>
      </c>
      <c r="G406" s="4">
        <v>0.215657973622951</v>
      </c>
      <c r="H406" s="4">
        <v>0.224164067792222</v>
      </c>
      <c r="I406" s="4">
        <v>0.218625626568662</v>
      </c>
      <c r="J406" s="4">
        <v>0.236532289392233</v>
      </c>
      <c r="K406" s="4">
        <v>0.228659330927033</v>
      </c>
      <c r="L406" s="4">
        <v>0.180907382081129</v>
      </c>
      <c r="M406" s="4">
        <v>0.18087034471622401</v>
      </c>
      <c r="N406" s="4">
        <v>0.181157771635054</v>
      </c>
      <c r="O406" s="4">
        <v>0.180473020510765</v>
      </c>
      <c r="P406" s="4">
        <v>0.18081942468000201</v>
      </c>
      <c r="Q406" s="4">
        <v>0.18115520354630901</v>
      </c>
      <c r="R406" s="4">
        <v>0.18071441010671899</v>
      </c>
      <c r="S406" s="4">
        <v>0.18088524506492201</v>
      </c>
      <c r="T406" s="4">
        <v>0.18088905736380501</v>
      </c>
      <c r="U406" s="4">
        <v>0.18083083929351901</v>
      </c>
      <c r="V406" s="13">
        <v>0.228122734817337</v>
      </c>
      <c r="W406" s="13">
        <v>6.4395982997794094E-5</v>
      </c>
      <c r="X406" s="13">
        <v>3.2714089737476401E-2</v>
      </c>
      <c r="Y406" s="13">
        <v>3.2784925318773903E-2</v>
      </c>
      <c r="Z406" s="13">
        <v>0.18106607997848201</v>
      </c>
      <c r="AA406" s="13">
        <v>1.2598866383170599</v>
      </c>
      <c r="AB406" s="13">
        <v>0.20771000000000001</v>
      </c>
      <c r="AD406" s="22" t="s">
        <v>834</v>
      </c>
    </row>
    <row r="407" spans="1:30" x14ac:dyDescent="0.2">
      <c r="A407" s="5" t="s">
        <v>107</v>
      </c>
      <c r="B407" s="4">
        <v>8.4278451136395899E-2</v>
      </c>
      <c r="C407" s="4">
        <v>9.2528768968028197E-2</v>
      </c>
      <c r="D407" s="4">
        <v>0.110475041984998</v>
      </c>
      <c r="E407" s="4">
        <v>0.107604931219744</v>
      </c>
      <c r="F407" s="4">
        <v>0.116436382121952</v>
      </c>
      <c r="G407" s="4">
        <v>8.9493545740862296E-2</v>
      </c>
      <c r="H407" s="4">
        <v>9.4175035938703702E-2</v>
      </c>
      <c r="I407" s="4">
        <v>9.4527396376683906E-2</v>
      </c>
      <c r="J407" s="4">
        <v>0.11111851931467</v>
      </c>
      <c r="K407" s="4">
        <v>0.107757576801692</v>
      </c>
      <c r="L407" s="4">
        <v>3.2720800671841001E-2</v>
      </c>
      <c r="M407" s="4">
        <v>3.13020229765908E-2</v>
      </c>
      <c r="N407" s="4">
        <v>3.14959184851695E-2</v>
      </c>
      <c r="O407" s="4">
        <v>3.4319525382299099E-2</v>
      </c>
      <c r="P407" s="4">
        <v>2.9912420013770199E-2</v>
      </c>
      <c r="Q407" s="4">
        <v>2.97103654249938E-2</v>
      </c>
      <c r="R407" s="4">
        <v>3.2133952300916702E-2</v>
      </c>
      <c r="S407" s="4">
        <v>3.02667419581426E-2</v>
      </c>
      <c r="T407" s="4">
        <v>3.06792901589692E-2</v>
      </c>
      <c r="U407" s="4">
        <v>3.1927510603827897E-2</v>
      </c>
      <c r="V407" s="13">
        <v>0.100839564960373</v>
      </c>
      <c r="W407" s="13">
        <v>1.21302276299752E-4</v>
      </c>
      <c r="X407" s="13">
        <v>9.9070001647451008E-4</v>
      </c>
      <c r="Y407" s="13">
        <v>1.12413252040424E-3</v>
      </c>
      <c r="Z407" s="13">
        <v>3.3528085546363003E-2</v>
      </c>
      <c r="AA407" s="13">
        <v>3.0076147598982601</v>
      </c>
      <c r="AB407" s="13">
        <v>2.63E-3</v>
      </c>
      <c r="AC407" s="24" t="s">
        <v>108</v>
      </c>
      <c r="AD407" s="22" t="s">
        <v>835</v>
      </c>
    </row>
    <row r="408" spans="1:30" x14ac:dyDescent="0.2">
      <c r="A408" s="5" t="s">
        <v>55</v>
      </c>
      <c r="B408" s="4">
        <v>0.36400835729162101</v>
      </c>
      <c r="C408" s="4">
        <v>0.36175739159011899</v>
      </c>
      <c r="D408" s="4">
        <v>0.36178224251153901</v>
      </c>
      <c r="E408" s="4">
        <v>0.36188302815338103</v>
      </c>
      <c r="F408" s="4">
        <v>0.360979946034796</v>
      </c>
      <c r="G408" s="4">
        <v>0.36334632728167698</v>
      </c>
      <c r="H408" s="4">
        <v>0.36369282975269601</v>
      </c>
      <c r="I408" s="4">
        <v>0.36266501613517699</v>
      </c>
      <c r="J408" s="4">
        <v>0.360631172488795</v>
      </c>
      <c r="K408" s="4">
        <v>0.36080868654956599</v>
      </c>
      <c r="L408" s="4">
        <v>4.6002094769264701E-2</v>
      </c>
      <c r="M408" s="4">
        <v>4.6005101813093099E-2</v>
      </c>
      <c r="N408" s="4">
        <v>4.6023767127509198E-2</v>
      </c>
      <c r="O408" s="4">
        <v>4.6003785704786498E-2</v>
      </c>
      <c r="P408" s="4">
        <v>4.5990118321923602E-2</v>
      </c>
      <c r="Q408" s="4">
        <v>4.5984822432908398E-2</v>
      </c>
      <c r="R408" s="4">
        <v>4.6007068300676197E-2</v>
      </c>
      <c r="S408" s="4">
        <v>4.5992117683167598E-2</v>
      </c>
      <c r="T408" s="4">
        <v>4.6010005200627799E-2</v>
      </c>
      <c r="U408" s="4">
        <v>4.5993407862788903E-2</v>
      </c>
      <c r="V408" s="13">
        <v>0.36215549977893702</v>
      </c>
      <c r="W408" s="13">
        <v>1.48506661568132E-6</v>
      </c>
      <c r="X408" s="13">
        <v>2.11611318012233E-3</v>
      </c>
      <c r="Y408" s="13">
        <v>2.1177467533995799E-3</v>
      </c>
      <c r="Z408" s="13">
        <v>4.6018982533293597E-2</v>
      </c>
      <c r="AA408" s="13">
        <v>7.8696981080997697</v>
      </c>
      <c r="AB408" s="13">
        <v>0</v>
      </c>
      <c r="AC408" s="24" t="s">
        <v>1</v>
      </c>
      <c r="AD408" s="22" t="s">
        <v>578</v>
      </c>
    </row>
    <row r="409" spans="1:30" x14ac:dyDescent="0.2">
      <c r="A409" s="5" t="s">
        <v>56</v>
      </c>
      <c r="B409" s="4">
        <v>-0.266303680888681</v>
      </c>
      <c r="C409" s="4">
        <v>-0.26599480068755799</v>
      </c>
      <c r="D409" s="4">
        <v>-0.26661710569693498</v>
      </c>
      <c r="E409" s="4">
        <v>-0.26419416986104199</v>
      </c>
      <c r="F409" s="4">
        <v>-0.26372896323931699</v>
      </c>
      <c r="G409" s="4">
        <v>-0.26635864379871599</v>
      </c>
      <c r="H409" s="4">
        <v>-0.26639298860257998</v>
      </c>
      <c r="I409" s="4">
        <v>-0.26682746876326902</v>
      </c>
      <c r="J409" s="4">
        <v>-0.26592828544991298</v>
      </c>
      <c r="K409" s="4">
        <v>-0.26530942279768599</v>
      </c>
      <c r="L409" s="4">
        <v>4.4977748749784802E-2</v>
      </c>
      <c r="M409" s="4">
        <v>4.4956451524384301E-2</v>
      </c>
      <c r="N409" s="4">
        <v>4.4978398560390903E-2</v>
      </c>
      <c r="O409" s="4">
        <v>4.4975765054609602E-2</v>
      </c>
      <c r="P409" s="4">
        <v>4.4955949218662E-2</v>
      </c>
      <c r="Q409" s="4">
        <v>4.4950296914053597E-2</v>
      </c>
      <c r="R409" s="4">
        <v>4.4972348982062503E-2</v>
      </c>
      <c r="S409" s="4">
        <v>4.4955189149756797E-2</v>
      </c>
      <c r="T409" s="4">
        <v>4.49554060735321E-2</v>
      </c>
      <c r="U409" s="4">
        <v>4.4951870637016E-2</v>
      </c>
      <c r="V409" s="13">
        <v>-0.26576555297857002</v>
      </c>
      <c r="W409" s="13">
        <v>1.08798386401175E-6</v>
      </c>
      <c r="X409" s="13">
        <v>2.02166631718384E-3</v>
      </c>
      <c r="Y409" s="13">
        <v>2.0228630994342501E-3</v>
      </c>
      <c r="Z409" s="13">
        <v>4.4976250393227002E-2</v>
      </c>
      <c r="AA409" s="13">
        <v>-5.9090197749919904</v>
      </c>
      <c r="AB409" s="13">
        <v>0</v>
      </c>
      <c r="AC409" s="24" t="s">
        <v>1</v>
      </c>
      <c r="AD409" s="22" t="s">
        <v>539</v>
      </c>
    </row>
    <row r="410" spans="1:30" s="77" customFormat="1" x14ac:dyDescent="0.2">
      <c r="A410" s="73" t="s">
        <v>57</v>
      </c>
      <c r="B410" s="74">
        <v>7.68994422481145E-2</v>
      </c>
      <c r="C410" s="74">
        <v>7.8311648931513794E-2</v>
      </c>
      <c r="D410" s="74">
        <v>7.4042788311411006E-2</v>
      </c>
      <c r="E410" s="74">
        <v>7.8006627611241899E-2</v>
      </c>
      <c r="F410" s="74">
        <v>7.5819470195937197E-2</v>
      </c>
      <c r="G410" s="74">
        <v>7.7709890522144401E-2</v>
      </c>
      <c r="H410" s="74">
        <v>7.6578888588328897E-2</v>
      </c>
      <c r="I410" s="74">
        <v>7.7609267729737197E-2</v>
      </c>
      <c r="J410" s="74">
        <v>7.6983316444412198E-2</v>
      </c>
      <c r="K410" s="74">
        <v>7.6308720162779994E-2</v>
      </c>
      <c r="L410" s="74">
        <v>5.1577942801946199E-2</v>
      </c>
      <c r="M410" s="74">
        <v>5.1401840882532399E-2</v>
      </c>
      <c r="N410" s="74">
        <v>5.1639552573110203E-2</v>
      </c>
      <c r="O410" s="74">
        <v>5.1427381373074801E-2</v>
      </c>
      <c r="P410" s="74">
        <v>5.1399944456802002E-2</v>
      </c>
      <c r="Q410" s="74">
        <v>5.1399735098044803E-2</v>
      </c>
      <c r="R410" s="74">
        <v>5.1869345351478101E-2</v>
      </c>
      <c r="S410" s="74">
        <v>5.1397188913520901E-2</v>
      </c>
      <c r="T410" s="74">
        <v>5.15612445729332E-2</v>
      </c>
      <c r="U410" s="74">
        <v>5.1405228331112197E-2</v>
      </c>
      <c r="V410" s="13">
        <v>7.6827006074562096E-2</v>
      </c>
      <c r="W410" s="13">
        <v>1.56821658123191E-6</v>
      </c>
      <c r="X410" s="13">
        <v>2.6530898890034901E-3</v>
      </c>
      <c r="Y410" s="13">
        <v>2.6548149272428399E-3</v>
      </c>
      <c r="Z410" s="13">
        <v>5.15248961885693E-2</v>
      </c>
      <c r="AA410" s="13">
        <v>1.49106571303691</v>
      </c>
      <c r="AB410" s="13">
        <v>0.13594000000000001</v>
      </c>
      <c r="AC410" s="75"/>
      <c r="AD410" s="76" t="s">
        <v>836</v>
      </c>
    </row>
    <row r="411" spans="1:30" x14ac:dyDescent="0.2">
      <c r="A411" s="5" t="s">
        <v>58</v>
      </c>
      <c r="B411" s="4">
        <v>0.55005745628826797</v>
      </c>
      <c r="C411" s="4">
        <v>0.55500273124794897</v>
      </c>
      <c r="D411" s="4">
        <v>0.55007942977268198</v>
      </c>
      <c r="E411" s="4">
        <v>0.53602087150495403</v>
      </c>
      <c r="F411" s="4">
        <v>0.54951666286229295</v>
      </c>
      <c r="G411" s="4">
        <v>0.561281637526725</v>
      </c>
      <c r="H411" s="4">
        <v>0.55355520300685801</v>
      </c>
      <c r="I411" s="4">
        <v>0.56103275554037801</v>
      </c>
      <c r="J411" s="4">
        <v>0.54409454582929795</v>
      </c>
      <c r="K411" s="4">
        <v>0.55286155671957105</v>
      </c>
      <c r="L411" s="4">
        <v>0.16001992875846299</v>
      </c>
      <c r="M411" s="4">
        <v>0.15975167561492701</v>
      </c>
      <c r="N411" s="4">
        <v>0.159844272462519</v>
      </c>
      <c r="O411" s="4">
        <v>0.15976622373487301</v>
      </c>
      <c r="P411" s="4">
        <v>0.15934549620385499</v>
      </c>
      <c r="Q411" s="4">
        <v>0.159627052203792</v>
      </c>
      <c r="R411" s="4">
        <v>0.15987029082595999</v>
      </c>
      <c r="S411" s="4">
        <v>0.15953808917954601</v>
      </c>
      <c r="T411" s="4">
        <v>0.15992000601956</v>
      </c>
      <c r="U411" s="4">
        <v>0.15952248095032501</v>
      </c>
      <c r="V411" s="13">
        <v>0.55135028502989702</v>
      </c>
      <c r="W411" s="13">
        <v>5.63503651380864E-5</v>
      </c>
      <c r="X411" s="13">
        <v>2.5510693814461902E-2</v>
      </c>
      <c r="Y411" s="13">
        <v>2.5572679216113801E-2</v>
      </c>
      <c r="Z411" s="13">
        <v>0.15991459975910199</v>
      </c>
      <c r="AA411" s="13">
        <v>3.4477795389567998</v>
      </c>
      <c r="AB411" s="13">
        <v>5.6999999999999998E-4</v>
      </c>
      <c r="AC411" s="24" t="s">
        <v>1</v>
      </c>
      <c r="AD411" s="22" t="s">
        <v>837</v>
      </c>
    </row>
    <row r="412" spans="1:30" x14ac:dyDescent="0.2">
      <c r="A412" s="5" t="s">
        <v>59</v>
      </c>
      <c r="B412" s="4">
        <v>0.20528845732402001</v>
      </c>
      <c r="C412" s="4">
        <v>0.21453720680326699</v>
      </c>
      <c r="D412" s="4">
        <v>0.21421214847915099</v>
      </c>
      <c r="E412" s="4">
        <v>0.200636720875388</v>
      </c>
      <c r="F412" s="4">
        <v>0.21850360970152199</v>
      </c>
      <c r="G412" s="4">
        <v>0.21886695948200999</v>
      </c>
      <c r="H412" s="4">
        <v>0.21352108782304699</v>
      </c>
      <c r="I412" s="4">
        <v>0.220327079251804</v>
      </c>
      <c r="J412" s="4">
        <v>0.21121344354962901</v>
      </c>
      <c r="K412" s="4">
        <v>0.21836101129530799</v>
      </c>
      <c r="L412" s="4">
        <v>0.15628542100861001</v>
      </c>
      <c r="M412" s="4">
        <v>0.15603265257218901</v>
      </c>
      <c r="N412" s="4">
        <v>0.156136402079113</v>
      </c>
      <c r="O412" s="4">
        <v>0.15606700645221999</v>
      </c>
      <c r="P412" s="4">
        <v>0.155667813985891</v>
      </c>
      <c r="Q412" s="4">
        <v>0.15587128042838999</v>
      </c>
      <c r="R412" s="4">
        <v>0.15617932958686701</v>
      </c>
      <c r="S412" s="4">
        <v>0.155858783711532</v>
      </c>
      <c r="T412" s="4">
        <v>0.156192414375278</v>
      </c>
      <c r="U412" s="4">
        <v>0.155852696409677</v>
      </c>
      <c r="V412" s="13">
        <v>0.213546772458515</v>
      </c>
      <c r="W412" s="13">
        <v>4.0418005653855698E-5</v>
      </c>
      <c r="X412" s="13">
        <v>2.4340520915603799E-2</v>
      </c>
      <c r="Y412" s="13">
        <v>2.4384980721823001E-2</v>
      </c>
      <c r="Z412" s="13">
        <v>0.15615691057978501</v>
      </c>
      <c r="AA412" s="13">
        <v>1.3675140707231599</v>
      </c>
      <c r="AB412" s="13">
        <v>0.17146</v>
      </c>
      <c r="AD412" s="22" t="s">
        <v>838</v>
      </c>
    </row>
    <row r="413" spans="1:30" x14ac:dyDescent="0.2">
      <c r="A413" s="5" t="s">
        <v>60</v>
      </c>
      <c r="B413" s="4">
        <v>0.236177271560468</v>
      </c>
      <c r="C413" s="4">
        <v>0.24234273519434099</v>
      </c>
      <c r="D413" s="4">
        <v>0.248037342455769</v>
      </c>
      <c r="E413" s="4">
        <v>0.229749896086649</v>
      </c>
      <c r="F413" s="4">
        <v>0.24394710642724099</v>
      </c>
      <c r="G413" s="4">
        <v>0.24504230301652499</v>
      </c>
      <c r="H413" s="4">
        <v>0.24673188924939801</v>
      </c>
      <c r="I413" s="4">
        <v>0.25010761211121302</v>
      </c>
      <c r="J413" s="4">
        <v>0.239925152499157</v>
      </c>
      <c r="K413" s="4">
        <v>0.24521836679634401</v>
      </c>
      <c r="L413" s="4">
        <v>0.171325132497928</v>
      </c>
      <c r="M413" s="4">
        <v>0.17096150744489499</v>
      </c>
      <c r="N413" s="4">
        <v>0.17117311660612</v>
      </c>
      <c r="O413" s="4">
        <v>0.17116004404534499</v>
      </c>
      <c r="P413" s="4">
        <v>0.17060514930666701</v>
      </c>
      <c r="Q413" s="4">
        <v>0.170730630048327</v>
      </c>
      <c r="R413" s="4">
        <v>0.17119299066482199</v>
      </c>
      <c r="S413" s="4">
        <v>0.17080486336584599</v>
      </c>
      <c r="T413" s="4">
        <v>0.171179871771587</v>
      </c>
      <c r="U413" s="4">
        <v>0.17084289721982199</v>
      </c>
      <c r="V413" s="13">
        <v>0.24272796753970999</v>
      </c>
      <c r="W413" s="13">
        <v>3.6785630489639001E-5</v>
      </c>
      <c r="X413" s="13">
        <v>2.9240238501855999E-2</v>
      </c>
      <c r="Y413" s="13">
        <v>2.9280702695394598E-2</v>
      </c>
      <c r="Z413" s="13">
        <v>0.17111605037340799</v>
      </c>
      <c r="AA413" s="13">
        <v>1.41849912389885</v>
      </c>
      <c r="AB413" s="13">
        <v>0.15604999999999999</v>
      </c>
      <c r="AD413" s="22" t="s">
        <v>839</v>
      </c>
    </row>
    <row r="414" spans="1:30" x14ac:dyDescent="0.2">
      <c r="A414" s="5" t="s">
        <v>61</v>
      </c>
      <c r="B414" s="4">
        <v>0.521450960779543</v>
      </c>
      <c r="C414" s="4">
        <v>0.51974358445222502</v>
      </c>
      <c r="D414" s="4">
        <v>0.51757828968939901</v>
      </c>
      <c r="E414" s="4">
        <v>0.51854949600790101</v>
      </c>
      <c r="F414" s="4">
        <v>0.51715420483831198</v>
      </c>
      <c r="G414" s="4">
        <v>0.52039633106845196</v>
      </c>
      <c r="H414" s="4">
        <v>0.51855929411089696</v>
      </c>
      <c r="I414" s="4">
        <v>0.51800503973020495</v>
      </c>
      <c r="J414" s="4">
        <v>0.51838538138549894</v>
      </c>
      <c r="K414" s="4">
        <v>0.51786284625123702</v>
      </c>
      <c r="L414" s="4">
        <v>6.0712457669198999E-2</v>
      </c>
      <c r="M414" s="4">
        <v>6.1412413139496198E-2</v>
      </c>
      <c r="N414" s="4">
        <v>6.2336541742262698E-2</v>
      </c>
      <c r="O414" s="4">
        <v>6.0726768153154698E-2</v>
      </c>
      <c r="P414" s="4">
        <v>6.2327377328579202E-2</v>
      </c>
      <c r="Q414" s="4">
        <v>6.2269304851908798E-2</v>
      </c>
      <c r="R414" s="4">
        <v>6.1563233874660402E-2</v>
      </c>
      <c r="S414" s="4">
        <v>6.1798020836477299E-2</v>
      </c>
      <c r="T414" s="4">
        <v>6.1071693533531098E-2</v>
      </c>
      <c r="U414" s="4">
        <v>6.2174703437298799E-2</v>
      </c>
      <c r="V414" s="13">
        <v>0.51876854283136697</v>
      </c>
      <c r="W414" s="13">
        <v>1.82892877399051E-6</v>
      </c>
      <c r="X414" s="13">
        <v>3.7997712744942801E-3</v>
      </c>
      <c r="Y414" s="13">
        <v>3.80178309614567E-3</v>
      </c>
      <c r="Z414" s="13">
        <v>6.16586011530076E-2</v>
      </c>
      <c r="AA414" s="13">
        <v>8.4135632844479904</v>
      </c>
      <c r="AB414" s="13">
        <v>0</v>
      </c>
      <c r="AC414" s="24" t="s">
        <v>1</v>
      </c>
      <c r="AD414" s="22" t="s">
        <v>840</v>
      </c>
    </row>
    <row r="415" spans="1:30" x14ac:dyDescent="0.2">
      <c r="A415" s="5" t="s">
        <v>2</v>
      </c>
      <c r="B415" s="4">
        <v>0.16813034993696799</v>
      </c>
      <c r="C415" s="4">
        <v>0.16815052846136799</v>
      </c>
      <c r="D415" s="4">
        <v>0.16809843241795999</v>
      </c>
      <c r="E415" s="4">
        <v>0.167860912249535</v>
      </c>
      <c r="F415" s="4">
        <v>0.167920441180444</v>
      </c>
      <c r="G415" s="4">
        <v>0.168432574507316</v>
      </c>
      <c r="H415" s="4">
        <v>0.16814746824303001</v>
      </c>
      <c r="I415" s="4">
        <v>0.16832283907133599</v>
      </c>
      <c r="J415" s="4">
        <v>0.16796872246797501</v>
      </c>
      <c r="K415" s="4">
        <v>0.16790822335317601</v>
      </c>
      <c r="L415" s="4">
        <v>6.3976023766595599E-3</v>
      </c>
      <c r="M415" s="4">
        <v>6.3929944601896797E-3</v>
      </c>
      <c r="N415" s="4">
        <v>6.3934668960950397E-3</v>
      </c>
      <c r="O415" s="4">
        <v>6.3949469697327102E-3</v>
      </c>
      <c r="P415" s="4">
        <v>6.3904185475828603E-3</v>
      </c>
      <c r="Q415" s="4">
        <v>6.39230402736641E-3</v>
      </c>
      <c r="R415" s="4">
        <v>6.39331542681383E-3</v>
      </c>
      <c r="S415" s="4">
        <v>6.3913825689514399E-3</v>
      </c>
      <c r="T415" s="4">
        <v>6.3904204499100302E-3</v>
      </c>
      <c r="U415" s="4">
        <v>6.3915052336463701E-3</v>
      </c>
      <c r="V415" s="13">
        <v>0.16809404918891099</v>
      </c>
      <c r="W415" s="13">
        <v>3.4339473708932202E-8</v>
      </c>
      <c r="X415" s="13">
        <v>4.0868352599437802E-5</v>
      </c>
      <c r="Y415" s="13">
        <v>4.09061260205176E-5</v>
      </c>
      <c r="Z415" s="13">
        <v>6.3957897104671597E-3</v>
      </c>
      <c r="AA415" s="13">
        <v>26.2819849930045</v>
      </c>
      <c r="AB415" s="13">
        <v>0</v>
      </c>
      <c r="AC415" s="24" t="s">
        <v>1</v>
      </c>
      <c r="AD415" s="22" t="s">
        <v>252</v>
      </c>
    </row>
    <row r="416" spans="1:30" x14ac:dyDescent="0.2">
      <c r="A416" s="5" t="s">
        <v>62</v>
      </c>
      <c r="B416" s="4">
        <v>-0.31593369443993802</v>
      </c>
      <c r="C416" s="4">
        <v>-0.31541368502350398</v>
      </c>
      <c r="D416" s="4">
        <v>-0.31091677305877502</v>
      </c>
      <c r="E416" s="4">
        <v>-0.31456439361321398</v>
      </c>
      <c r="F416" s="4">
        <v>-0.311410254287669</v>
      </c>
      <c r="G416" s="4">
        <v>-0.31226671461826</v>
      </c>
      <c r="H416" s="4">
        <v>-0.31310334483560898</v>
      </c>
      <c r="I416" s="4">
        <v>-0.31351855237289</v>
      </c>
      <c r="J416" s="4">
        <v>-0.31243148430085899</v>
      </c>
      <c r="K416" s="4">
        <v>-0.31441018383557301</v>
      </c>
      <c r="L416" s="4">
        <v>8.3811567243509993E-2</v>
      </c>
      <c r="M416" s="4">
        <v>8.3796322696551406E-2</v>
      </c>
      <c r="N416" s="4">
        <v>8.3844763013900397E-2</v>
      </c>
      <c r="O416" s="4">
        <v>8.3834073971647494E-2</v>
      </c>
      <c r="P416" s="4">
        <v>8.3778454431840205E-2</v>
      </c>
      <c r="Q416" s="4">
        <v>8.3743264342730106E-2</v>
      </c>
      <c r="R416" s="4">
        <v>8.3866219161634503E-2</v>
      </c>
      <c r="S416" s="4">
        <v>8.3790430079338396E-2</v>
      </c>
      <c r="T416" s="4">
        <v>8.3806561575871394E-2</v>
      </c>
      <c r="U416" s="4">
        <v>8.3800543921979595E-2</v>
      </c>
      <c r="V416" s="13">
        <v>-0.31339690803862902</v>
      </c>
      <c r="W416" s="13">
        <v>2.8111827293047301E-6</v>
      </c>
      <c r="X416" s="13">
        <v>7.0236512308720798E-3</v>
      </c>
      <c r="Y416" s="13">
        <v>7.02674353187432E-3</v>
      </c>
      <c r="Z416" s="13">
        <v>8.3825673465080602E-2</v>
      </c>
      <c r="AA416" s="13">
        <v>-3.7386745024981098</v>
      </c>
      <c r="AB416" s="13">
        <v>1.8000000000000001E-4</v>
      </c>
      <c r="AC416" s="24" t="s">
        <v>1</v>
      </c>
      <c r="AD416" s="22" t="s">
        <v>841</v>
      </c>
    </row>
    <row r="417" spans="1:30" x14ac:dyDescent="0.2">
      <c r="A417" s="5" t="s">
        <v>63</v>
      </c>
      <c r="B417" s="4">
        <v>0.40511889251213301</v>
      </c>
      <c r="C417" s="4">
        <v>0.40350770722268298</v>
      </c>
      <c r="D417" s="4">
        <v>0.39852785958819198</v>
      </c>
      <c r="E417" s="4">
        <v>0.39605906806222302</v>
      </c>
      <c r="F417" s="4">
        <v>0.39472879558807999</v>
      </c>
      <c r="G417" s="4">
        <v>0.4067222663676</v>
      </c>
      <c r="H417" s="4">
        <v>0.40149144601826098</v>
      </c>
      <c r="I417" s="4">
        <v>0.40330509710943702</v>
      </c>
      <c r="J417" s="4">
        <v>0.39628956372462099</v>
      </c>
      <c r="K417" s="4">
        <v>0.39607088062795398</v>
      </c>
      <c r="L417" s="4">
        <v>6.8424190016664693E-2</v>
      </c>
      <c r="M417" s="4">
        <v>6.8365490810062907E-2</v>
      </c>
      <c r="N417" s="4">
        <v>6.84213227007614E-2</v>
      </c>
      <c r="O417" s="4">
        <v>6.8456107933263996E-2</v>
      </c>
      <c r="P417" s="4">
        <v>6.8398508692391696E-2</v>
      </c>
      <c r="Q417" s="4">
        <v>6.8359515608220206E-2</v>
      </c>
      <c r="R417" s="4">
        <v>6.8355368432933106E-2</v>
      </c>
      <c r="S417" s="4">
        <v>6.8350837412342103E-2</v>
      </c>
      <c r="T417" s="4">
        <v>6.8354275450988197E-2</v>
      </c>
      <c r="U417" s="4">
        <v>6.8386468808431605E-2</v>
      </c>
      <c r="V417" s="13">
        <v>0.40018215768211901</v>
      </c>
      <c r="W417" s="13">
        <v>1.9022361535600999E-5</v>
      </c>
      <c r="X417" s="13">
        <v>4.6768115049250101E-3</v>
      </c>
      <c r="Y417" s="13">
        <v>4.6977361026141699E-3</v>
      </c>
      <c r="Z417" s="13">
        <v>6.8540032846608506E-2</v>
      </c>
      <c r="AA417" s="13">
        <v>5.8386630566361104</v>
      </c>
      <c r="AB417" s="13">
        <v>0</v>
      </c>
      <c r="AC417" s="24" t="s">
        <v>1</v>
      </c>
      <c r="AD417" s="22" t="s">
        <v>842</v>
      </c>
    </row>
    <row r="418" spans="1:30" x14ac:dyDescent="0.2">
      <c r="A418" s="5" t="s">
        <v>64</v>
      </c>
      <c r="B418" s="4">
        <v>-2.6222061769182101E-2</v>
      </c>
      <c r="C418" s="4">
        <v>-2.7444160770044499E-2</v>
      </c>
      <c r="D418" s="4">
        <v>-3.02177418426017E-2</v>
      </c>
      <c r="E418" s="4">
        <v>-3.2097289588545998E-2</v>
      </c>
      <c r="F418" s="4">
        <v>-3.21487279231032E-2</v>
      </c>
      <c r="G418" s="4">
        <v>-2.6129619494408798E-2</v>
      </c>
      <c r="H418" s="4">
        <v>-2.7251525020273001E-2</v>
      </c>
      <c r="I418" s="4">
        <v>-2.6956066715939999E-2</v>
      </c>
      <c r="J418" s="4">
        <v>-2.9785635120524401E-2</v>
      </c>
      <c r="K418" s="4">
        <v>-3.0787230696335099E-2</v>
      </c>
      <c r="L418" s="4">
        <v>6.4484014136710094E-2</v>
      </c>
      <c r="M418" s="4">
        <v>6.4449560033352907E-2</v>
      </c>
      <c r="N418" s="4">
        <v>6.4497538606172397E-2</v>
      </c>
      <c r="O418" s="4">
        <v>6.4512819018873305E-2</v>
      </c>
      <c r="P418" s="4">
        <v>6.4477931454526294E-2</v>
      </c>
      <c r="Q418" s="4">
        <v>6.4432578888230702E-2</v>
      </c>
      <c r="R418" s="4">
        <v>6.4471141381584995E-2</v>
      </c>
      <c r="S418" s="4">
        <v>6.4430350471460798E-2</v>
      </c>
      <c r="T418" s="4">
        <v>6.4460223766283894E-2</v>
      </c>
      <c r="U418" s="4">
        <v>6.44815263949714E-2</v>
      </c>
      <c r="V418" s="13">
        <v>-2.8904005894095901E-2</v>
      </c>
      <c r="W418" s="13">
        <v>5.5912601933461198E-6</v>
      </c>
      <c r="X418" s="13">
        <v>4.1563516865679804E-3</v>
      </c>
      <c r="Y418" s="13">
        <v>4.1625020727806602E-3</v>
      </c>
      <c r="Z418" s="13">
        <v>6.4517455566541607E-2</v>
      </c>
      <c r="AA418" s="13">
        <v>-0.44800287984520798</v>
      </c>
      <c r="AB418" s="13">
        <v>0.65415000000000001</v>
      </c>
      <c r="AD418" s="22" t="s">
        <v>843</v>
      </c>
    </row>
    <row r="419" spans="1:30" x14ac:dyDescent="0.2">
      <c r="A419" s="2" t="s">
        <v>20</v>
      </c>
      <c r="B419" s="4" t="s">
        <v>68</v>
      </c>
      <c r="C419" s="4" t="s">
        <v>69</v>
      </c>
      <c r="D419" s="4" t="s">
        <v>70</v>
      </c>
      <c r="E419" s="4" t="s">
        <v>71</v>
      </c>
      <c r="F419" s="4" t="s">
        <v>72</v>
      </c>
      <c r="G419" s="4" t="s">
        <v>73</v>
      </c>
      <c r="H419" s="4" t="s">
        <v>74</v>
      </c>
      <c r="I419" s="4" t="s">
        <v>75</v>
      </c>
      <c r="J419" s="4" t="s">
        <v>76</v>
      </c>
      <c r="K419" s="4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13" t="s">
        <v>89</v>
      </c>
      <c r="X419" s="31" t="s">
        <v>106</v>
      </c>
    </row>
    <row r="420" spans="1:30" x14ac:dyDescent="0.2">
      <c r="A420" s="5" t="s">
        <v>18</v>
      </c>
      <c r="B420" s="4">
        <v>0.13385414860716799</v>
      </c>
      <c r="C420" s="4">
        <v>0.137053962570576</v>
      </c>
      <c r="D420" s="4">
        <v>0.138390260879278</v>
      </c>
      <c r="E420" s="4">
        <v>0.13095809283382301</v>
      </c>
      <c r="F420" s="4">
        <v>0.14086907689091099</v>
      </c>
      <c r="G420" s="4">
        <v>0.141401810841604</v>
      </c>
      <c r="H420" s="4">
        <v>0.134128759159796</v>
      </c>
      <c r="I420" s="4">
        <v>0.139422199042471</v>
      </c>
      <c r="J420" s="4">
        <v>0.135294288283486</v>
      </c>
      <c r="K420" s="4">
        <v>0.13800443877062199</v>
      </c>
      <c r="L420" s="4">
        <v>0.36586083229442201</v>
      </c>
      <c r="M420" s="4">
        <v>0.37020799906346602</v>
      </c>
      <c r="N420" s="4">
        <v>0.37200841506513999</v>
      </c>
      <c r="O420" s="4">
        <v>0.36188132424017599</v>
      </c>
      <c r="P420" s="4">
        <v>0.37532529476563498</v>
      </c>
      <c r="Q420" s="4">
        <v>0.37603432136123399</v>
      </c>
      <c r="R420" s="4">
        <v>0.36623593373643198</v>
      </c>
      <c r="S420" s="4">
        <v>0.37339282135905</v>
      </c>
      <c r="T420" s="4">
        <v>0.36782371903329703</v>
      </c>
      <c r="U420" s="4">
        <v>0.37148948675651999</v>
      </c>
      <c r="V420" s="13">
        <v>0.13693770378797299</v>
      </c>
      <c r="W420" s="13">
        <v>0.37002601476753699</v>
      </c>
      <c r="X420" s="31" t="s">
        <v>844</v>
      </c>
    </row>
    <row r="421" spans="1:30" x14ac:dyDescent="0.2">
      <c r="A421" s="5" t="s">
        <v>54</v>
      </c>
      <c r="B421" s="4">
        <v>1.2539453346852501E-2</v>
      </c>
      <c r="C421" s="4">
        <v>9.8514596235859293E-3</v>
      </c>
      <c r="D421" s="4">
        <v>9.5534526559267492E-3</v>
      </c>
      <c r="E421" s="4">
        <v>1.57515158874517E-2</v>
      </c>
      <c r="F421" s="4">
        <v>7.0409923375267603E-3</v>
      </c>
      <c r="G421" s="4">
        <v>6.7720138835757901E-3</v>
      </c>
      <c r="H421" s="4">
        <v>1.11242053525763E-2</v>
      </c>
      <c r="I421" s="4">
        <v>7.72926929326412E-3</v>
      </c>
      <c r="J421" s="4">
        <v>8.5053318630479297E-3</v>
      </c>
      <c r="K421" s="4">
        <v>1.0893459138646E-2</v>
      </c>
      <c r="L421" s="4">
        <v>0.111979700601727</v>
      </c>
      <c r="M421" s="4">
        <v>9.9254519411389699E-2</v>
      </c>
      <c r="N421" s="4">
        <v>9.7741765156593899E-2</v>
      </c>
      <c r="O421" s="4">
        <v>0.125505043274969</v>
      </c>
      <c r="P421" s="4">
        <v>8.3910621124663104E-2</v>
      </c>
      <c r="Q421" s="4">
        <v>8.2292246801116006E-2</v>
      </c>
      <c r="R421" s="4">
        <v>0.105471348491314</v>
      </c>
      <c r="S421" s="4">
        <v>8.7916262962344602E-2</v>
      </c>
      <c r="T421" s="4">
        <v>9.2224356127044493E-2</v>
      </c>
      <c r="U421" s="4">
        <v>0.104371735343655</v>
      </c>
      <c r="V421" s="13">
        <v>9.9761153382453803E-3</v>
      </c>
      <c r="W421" s="13">
        <v>9.9066759929481704E-2</v>
      </c>
      <c r="X421" s="31" t="s">
        <v>594</v>
      </c>
    </row>
    <row r="422" spans="1:30" x14ac:dyDescent="0.2">
      <c r="A422" s="5" t="s">
        <v>116</v>
      </c>
      <c r="B422" s="4">
        <v>1.26931136040147E-2</v>
      </c>
      <c r="C422" s="4">
        <v>1.2197106779137599E-2</v>
      </c>
      <c r="D422" s="4">
        <v>1.26797464607546E-2</v>
      </c>
      <c r="E422" s="4">
        <v>1.2149724676154199E-2</v>
      </c>
      <c r="F422" s="4">
        <v>1.2047117529401E-2</v>
      </c>
      <c r="G422" s="4">
        <v>1.2144262846183401E-2</v>
      </c>
      <c r="H422" s="4">
        <v>1.35752242525144E-2</v>
      </c>
      <c r="I422" s="4">
        <v>1.21430262651075E-2</v>
      </c>
      <c r="J422" s="4">
        <v>1.2637293438099601E-2</v>
      </c>
      <c r="K422" s="4">
        <v>1.21085313837092E-2</v>
      </c>
      <c r="L422" s="4">
        <v>0.11266371911141</v>
      </c>
      <c r="M422" s="4">
        <v>0.110440512399833</v>
      </c>
      <c r="N422" s="4">
        <v>0.11260438029115299</v>
      </c>
      <c r="O422" s="4">
        <v>0.110225789523841</v>
      </c>
      <c r="P422" s="4">
        <v>0.109759361921437</v>
      </c>
      <c r="Q422" s="4">
        <v>0.110201011094197</v>
      </c>
      <c r="R422" s="4">
        <v>0.116512764332988</v>
      </c>
      <c r="S422" s="4">
        <v>0.110195400380903</v>
      </c>
      <c r="T422" s="4">
        <v>0.11241571704214499</v>
      </c>
      <c r="U422" s="4">
        <v>0.110038772183759</v>
      </c>
      <c r="V422" s="13">
        <v>1.24375147235076E-2</v>
      </c>
      <c r="W422" s="13">
        <v>0.111505742828167</v>
      </c>
      <c r="X422" s="31" t="s">
        <v>845</v>
      </c>
    </row>
    <row r="423" spans="1:30" x14ac:dyDescent="0.2">
      <c r="A423" s="5" t="s">
        <v>61</v>
      </c>
      <c r="B423" s="4">
        <v>5.76396418793544E-2</v>
      </c>
      <c r="C423" s="4">
        <v>6.0792370937547503E-2</v>
      </c>
      <c r="D423" s="4">
        <v>6.3686621934600701E-2</v>
      </c>
      <c r="E423" s="4">
        <v>5.7597530018764297E-2</v>
      </c>
      <c r="F423" s="4">
        <v>6.3961620367709901E-2</v>
      </c>
      <c r="G423" s="4">
        <v>6.4035392182825904E-2</v>
      </c>
      <c r="H423" s="4">
        <v>6.1014732659311802E-2</v>
      </c>
      <c r="I423" s="4">
        <v>6.2091829570807798E-2</v>
      </c>
      <c r="J423" s="4">
        <v>5.9331341388308E-2</v>
      </c>
      <c r="K423" s="4">
        <v>6.3234609553504503E-2</v>
      </c>
      <c r="L423" s="4">
        <v>0.240082573043848</v>
      </c>
      <c r="M423" s="4">
        <v>0.24656108966653201</v>
      </c>
      <c r="N423" s="4">
        <v>0.25236208497831197</v>
      </c>
      <c r="O423" s="4">
        <v>0.23999485415059299</v>
      </c>
      <c r="P423" s="4">
        <v>0.25290634702930997</v>
      </c>
      <c r="Q423" s="4">
        <v>0.253052153088698</v>
      </c>
      <c r="R423" s="4">
        <v>0.24701160430091501</v>
      </c>
      <c r="S423" s="4">
        <v>0.249182321946818</v>
      </c>
      <c r="T423" s="4">
        <v>0.24358025656507501</v>
      </c>
      <c r="U423" s="4">
        <v>0.25146492708428497</v>
      </c>
      <c r="V423" s="13">
        <v>6.1338569049273498E-2</v>
      </c>
      <c r="W423" s="13">
        <v>0.24761982118543899</v>
      </c>
      <c r="X423" s="31" t="s">
        <v>846</v>
      </c>
    </row>
    <row r="424" spans="1:30" x14ac:dyDescent="0.2">
      <c r="A424" s="12" t="s">
        <v>21</v>
      </c>
      <c r="B424" s="14">
        <v>17713.66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32"/>
      <c r="AD42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Normal="100" workbookViewId="0">
      <selection activeCell="K39" sqref="K39"/>
    </sheetView>
  </sheetViews>
  <sheetFormatPr baseColWidth="10" defaultColWidth="11" defaultRowHeight="16" x14ac:dyDescent="0.2"/>
  <cols>
    <col min="1" max="1" width="122.6640625" bestFit="1" customWidth="1"/>
  </cols>
  <sheetData>
    <row r="1" spans="1:1" x14ac:dyDescent="0.2">
      <c r="A1" t="s">
        <v>139</v>
      </c>
    </row>
    <row r="2" spans="1:1" x14ac:dyDescent="0.2">
      <c r="A2" t="s">
        <v>23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24</v>
      </c>
    </row>
    <row r="7" spans="1:1" x14ac:dyDescent="0.2">
      <c r="A7" t="s">
        <v>143</v>
      </c>
    </row>
    <row r="9" spans="1:1" x14ac:dyDescent="0.2">
      <c r="A9" t="s">
        <v>6</v>
      </c>
    </row>
    <row r="10" spans="1:1" x14ac:dyDescent="0.2">
      <c r="A10" t="s">
        <v>144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145</v>
      </c>
    </row>
    <row r="16" spans="1:1" x14ac:dyDescent="0.2">
      <c r="A16" t="s">
        <v>7</v>
      </c>
    </row>
    <row r="17" spans="1:1" x14ac:dyDescent="0.2">
      <c r="A17" t="s">
        <v>146</v>
      </c>
    </row>
    <row r="18" spans="1:1" x14ac:dyDescent="0.2">
      <c r="A18" t="s">
        <v>147</v>
      </c>
    </row>
    <row r="19" spans="1:1" x14ac:dyDescent="0.2">
      <c r="A19" t="s">
        <v>148</v>
      </c>
    </row>
    <row r="21" spans="1:1" x14ac:dyDescent="0.2">
      <c r="A21" t="s">
        <v>8</v>
      </c>
    </row>
    <row r="22" spans="1:1" x14ac:dyDescent="0.2">
      <c r="A22" t="s">
        <v>149</v>
      </c>
    </row>
    <row r="23" spans="1:1" x14ac:dyDescent="0.2">
      <c r="A23" t="s">
        <v>150</v>
      </c>
    </row>
    <row r="24" spans="1:1" x14ac:dyDescent="0.2">
      <c r="A24" t="s">
        <v>9</v>
      </c>
    </row>
    <row r="25" spans="1:1" x14ac:dyDescent="0.2">
      <c r="A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 1 result</vt:lpstr>
      <vt:lpstr>Study 1 result_raw</vt:lpstr>
      <vt:lpstr>Result_PSTRE</vt:lpstr>
      <vt:lpstr>Result_LITNUM</vt:lpstr>
      <vt:lpstr>PSTRE_ranef_pv1</vt:lpstr>
      <vt:lpstr>LITNUM_ranef_pv1</vt:lpstr>
      <vt:lpstr>PSTRE PVs</vt:lpstr>
      <vt:lpstr>LITNUM PVs</vt:lpstr>
      <vt:lpstr>Null model</vt:lpstr>
      <vt:lpstr>Model AIC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2021-12-04T13:19:18Z</dcterms:modified>
</cp:coreProperties>
</file>