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zhao/Documents/Dissertation/Data Analysis/"/>
    </mc:Choice>
  </mc:AlternateContent>
  <xr:revisionPtr revIDLastSave="0" documentId="13_ncr:1_{624C4F53-EE8C-5243-8EFD-1956C55CD87A}" xr6:coauthVersionLast="47" xr6:coauthVersionMax="47" xr10:uidLastSave="{00000000-0000-0000-0000-000000000000}"/>
  <bookViews>
    <workbookView xWindow="1600" yWindow="500" windowWidth="27840" windowHeight="1750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1_PV scores" sheetId="8" r:id="rId4"/>
    <sheet name="Study 2_summary" sheetId="6" r:id="rId5"/>
    <sheet name="Study 2_PV sco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U40" i="1"/>
  <c r="X40" i="1"/>
  <c r="I40" i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4" i="7"/>
  <c r="B30" i="7"/>
  <c r="V31" i="6"/>
  <c r="S31" i="6"/>
  <c r="N31" i="6"/>
  <c r="I31" i="6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6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3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<sst xmlns="http://schemas.openxmlformats.org/spreadsheetml/2006/main" count="501" uniqueCount="109">
  <si>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</si>
  <si>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</si>
  <si>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</si>
  <si>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</si>
  <si>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</si>
  <si>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</si>
  <si>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</si>
  <si>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</si>
  <si>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</si>
  <si>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</si>
  <si>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</si>
  <si>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</si>
  <si>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</si>
  <si>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</si>
  <si>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</si>
  <si>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</si>
  <si>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</si>
  <si>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</si>
  <si>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</si>
  <si>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</si>
  <si>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</si>
  <si>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</si>
  <si>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</si>
  <si>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</si>
  <si>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</si>
  <si>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</si>
  <si>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</si>
  <si>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</si>
  <si>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</si>
  <si>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</si>
  <si>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</si>
  <si>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</si>
  <si>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</si>
  <si>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</si>
  <si>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</si>
  <si>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</si>
  <si>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</si>
  <si>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</si>
  <si>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</si>
  <si>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</si>
  <si>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</si>
  <si>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</si>
  <si>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</si>
  <si>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</si>
  <si>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</si>
  <si>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</si>
  <si>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</si>
  <si>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</si>
  <si>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</si>
  <si>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</si>
  <si>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</si>
  <si>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</si>
  <si>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</si>
  <si>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</si>
  <si>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</si>
  <si>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</si>
  <si>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</si>
  <si>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</si>
  <si>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</si>
  <si>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</si>
  <si>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</si>
  <si>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</si>
  <si>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</si>
  <si>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</si>
  <si>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</si>
  <si>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</si>
  <si>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</si>
  <si>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</si>
  <si>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</si>
  <si>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</si>
  <si>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</si>
  <si>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</si>
  <si>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</si>
  <si>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</si>
  <si>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</si>
  <si>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</si>
  <si>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</si>
  <si>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</si>
  <si>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</si>
  <si>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</si>
  <si>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</si>
  <si>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</si>
  <si>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</si>
  <si>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</si>
  <si>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</si>
  <si>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</si>
  <si>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</si>
  <si>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</si>
  <si>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</si>
  <si>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</si>
  <si>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</si>
  <si>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</si>
  <si>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</si>
  <si>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</si>
  <si>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</si>
  <si>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</si>
  <si>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</si>
  <si>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</si>
  <si>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</si>
  <si>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</si>
  <si>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</si>
  <si>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</si>
  <si>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</si>
  <si>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</si>
  <si>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</si>
  <si>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</si>
  <si>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</si>
  <si>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</si>
  <si>
    <t>STEM: 32,826; highest formal education: 38,533; occupation: 36, 687; job-related training: 38,493; work experience: 36,269; literacy/numeracy score: 38,541; PSTRE score: 30,079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</si>
</sst>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 wrapText="1"/>
    </xf>
    <xf numFmtId="9" fontId="3" fillId="0" borderId="8" xfId="1" applyFont="1" applyFill="1" applyBorder="1" applyAlignment="1">
      <alignment horizontal="right" vertical="center" wrapText="1"/>
    </xf>
    <xf numFmtId="9" fontId="3" fillId="0" borderId="2" xfId="1" applyFont="1" applyFill="1" applyBorder="1" applyAlignment="1">
      <alignment horizontal="right" vertical="center" wrapText="1"/>
    </xf>
    <xf numFmtId="165" fontId="3" fillId="0" borderId="10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5" fontId="3" fillId="0" borderId="8" xfId="1" applyNumberFormat="1" applyFont="1" applyFill="1" applyBorder="1" applyAlignment="1">
      <alignment horizontal="righ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T55" sqref="T55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52" t="s">
        <v>53</v>
      </c>
      <c r="B2" s="144" t="s">
        <v>37</v>
      </c>
      <c r="C2" s="146" t="s">
        <v>36</v>
      </c>
      <c r="D2" s="148" t="s">
        <v>48</v>
      </c>
      <c r="E2" s="149"/>
      <c r="F2" s="150" t="s">
        <v>49</v>
      </c>
      <c r="G2" s="150"/>
      <c r="H2" s="148" t="s">
        <v>51</v>
      </c>
      <c r="I2" s="149"/>
      <c r="J2" s="151" t="s">
        <v>50</v>
      </c>
      <c r="K2" s="151"/>
      <c r="L2" s="151"/>
      <c r="M2" s="151"/>
      <c r="N2" s="156" t="s">
        <v>60</v>
      </c>
      <c r="O2" s="157"/>
      <c r="P2" s="151" t="s">
        <v>52</v>
      </c>
      <c r="Q2" s="151"/>
      <c r="R2" s="151"/>
      <c r="S2" s="151"/>
      <c r="T2" s="158" t="s">
        <v>65</v>
      </c>
      <c r="U2" s="154" t="s">
        <v>66</v>
      </c>
      <c r="V2" s="142" t="s">
        <v>56</v>
      </c>
      <c r="W2" s="143"/>
      <c r="X2" s="143"/>
    </row>
    <row r="3" spans="1:24" s="95" customFormat="1" ht="37" customHeight="1" x14ac:dyDescent="0.2">
      <c r="A3" s="153"/>
      <c r="B3" s="145"/>
      <c r="C3" s="147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59"/>
      <c r="U3" s="155"/>
      <c r="V3" s="93" t="s">
        <v>57</v>
      </c>
      <c r="W3" s="94" t="s">
        <v>58</v>
      </c>
      <c r="X3" s="94" t="s">
        <v>59</v>
      </c>
    </row>
    <row r="4" spans="1:24" ht="20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20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20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20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20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20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20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20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20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20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72</v>
      </c>
    </row>
    <row r="14" spans="1:24" ht="20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20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20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20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20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20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72</v>
      </c>
    </row>
    <row r="20" spans="1:24" ht="20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20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20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20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20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20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20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20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20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20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20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20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20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20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20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72</v>
      </c>
    </row>
    <row r="35" spans="1:24" ht="20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20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20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20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20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108</v>
      </c>
    </row>
  </sheetData>
  <mergeCells count="12">
    <mergeCell ref="A2:A3"/>
    <mergeCell ref="U2:U3"/>
    <mergeCell ref="N2:O2"/>
    <mergeCell ref="P2:S2"/>
    <mergeCell ref="T2:T3"/>
    <mergeCell ref="V2:X2"/>
    <mergeCell ref="B2:B3"/>
    <mergeCell ref="C2:C3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Y3" sqref="Y3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7" style="83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60" t="s">
        <v>53</v>
      </c>
      <c r="B2" s="162" t="s">
        <v>37</v>
      </c>
      <c r="C2" s="146" t="s">
        <v>36</v>
      </c>
      <c r="D2" s="148" t="s">
        <v>48</v>
      </c>
      <c r="E2" s="149"/>
      <c r="F2" s="150" t="s">
        <v>49</v>
      </c>
      <c r="G2" s="150"/>
      <c r="H2" s="148" t="s">
        <v>51</v>
      </c>
      <c r="I2" s="149"/>
      <c r="J2" s="151" t="s">
        <v>50</v>
      </c>
      <c r="K2" s="151"/>
      <c r="L2" s="151"/>
      <c r="M2" s="151"/>
      <c r="N2" s="156" t="s">
        <v>52</v>
      </c>
      <c r="O2" s="151"/>
      <c r="P2" s="151"/>
      <c r="Q2" s="157"/>
      <c r="R2" s="158" t="s">
        <v>65</v>
      </c>
      <c r="S2" s="164" t="s">
        <v>66</v>
      </c>
      <c r="T2" s="164" t="s">
        <v>106</v>
      </c>
      <c r="U2" s="166" t="s">
        <v>56</v>
      </c>
      <c r="V2" s="167"/>
      <c r="W2" s="167"/>
    </row>
    <row r="3" spans="1:23" s="106" customFormat="1" ht="45" x14ac:dyDescent="0.2">
      <c r="A3" s="161"/>
      <c r="B3" s="163"/>
      <c r="C3" s="147"/>
      <c r="D3" s="185" t="s">
        <v>0</v>
      </c>
      <c r="E3" s="186" t="s">
        <v>1</v>
      </c>
      <c r="F3" s="187" t="s">
        <v>38</v>
      </c>
      <c r="G3" s="187" t="s">
        <v>39</v>
      </c>
      <c r="H3" s="185" t="s">
        <v>40</v>
      </c>
      <c r="I3" s="186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188" t="s">
        <v>44</v>
      </c>
      <c r="O3" s="189" t="s">
        <v>45</v>
      </c>
      <c r="P3" s="189" t="s">
        <v>46</v>
      </c>
      <c r="Q3" s="190" t="s">
        <v>47</v>
      </c>
      <c r="R3" s="159"/>
      <c r="S3" s="165"/>
      <c r="T3" s="165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>
        <f>'Study 2_summary'!AA13</f>
        <v>288.34181084957027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>
        <f>'Study 2_summary'!AA19</f>
        <v>261.05072150847457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H2:I2"/>
    <mergeCell ref="N2:Q2"/>
    <mergeCell ref="R2:R3"/>
    <mergeCell ref="S2:S3"/>
    <mergeCell ref="U2:W2"/>
    <mergeCell ref="J2:M2"/>
    <mergeCell ref="T2:T3"/>
    <mergeCell ref="A2:A3"/>
    <mergeCell ref="B2:B3"/>
    <mergeCell ref="C2:C3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zoomScaleNormal="100" workbookViewId="0">
      <selection activeCell="P56" sqref="P56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6640625" style="41" bestFit="1" customWidth="1"/>
    <col min="26" max="28" width="9" style="42" bestFit="1" customWidth="1"/>
    <col min="29" max="16384" width="10.83203125" style="1"/>
  </cols>
  <sheetData>
    <row r="2" spans="1:28" ht="16" customHeight="1" x14ac:dyDescent="0.2">
      <c r="A2" s="168" t="s">
        <v>37</v>
      </c>
      <c r="B2" s="170" t="s">
        <v>36</v>
      </c>
      <c r="C2" s="172" t="s">
        <v>48</v>
      </c>
      <c r="D2" s="173"/>
      <c r="E2" s="174" t="s">
        <v>49</v>
      </c>
      <c r="F2" s="174"/>
      <c r="G2" s="172" t="s">
        <v>51</v>
      </c>
      <c r="H2" s="174"/>
      <c r="I2" s="173"/>
      <c r="J2" s="174" t="s">
        <v>62</v>
      </c>
      <c r="K2" s="174"/>
      <c r="L2" s="174"/>
      <c r="M2" s="174"/>
      <c r="N2" s="174"/>
      <c r="O2" s="172" t="s">
        <v>60</v>
      </c>
      <c r="P2" s="173"/>
      <c r="Q2" s="174" t="s">
        <v>52</v>
      </c>
      <c r="R2" s="174"/>
      <c r="S2" s="174"/>
      <c r="T2" s="174"/>
      <c r="U2" s="174"/>
      <c r="V2" s="172" t="s">
        <v>63</v>
      </c>
      <c r="W2" s="174"/>
      <c r="X2" s="173"/>
      <c r="Y2" s="177" t="s">
        <v>64</v>
      </c>
      <c r="Z2" s="175" t="s">
        <v>56</v>
      </c>
      <c r="AA2" s="176"/>
      <c r="AB2" s="176"/>
    </row>
    <row r="3" spans="1:28" s="7" customFormat="1" ht="31" customHeight="1" x14ac:dyDescent="0.2">
      <c r="A3" s="169"/>
      <c r="B3" s="171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78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96">
        <v>36269</v>
      </c>
      <c r="Z40" s="96">
        <v>38451</v>
      </c>
      <c r="AA40" s="96">
        <v>38451</v>
      </c>
      <c r="AB40" s="96">
        <v>30079</v>
      </c>
    </row>
  </sheetData>
  <mergeCells count="11">
    <mergeCell ref="J2:N2"/>
    <mergeCell ref="O2:P2"/>
    <mergeCell ref="Q2:U2"/>
    <mergeCell ref="Z2:AB2"/>
    <mergeCell ref="Y2:Y3"/>
    <mergeCell ref="V2:X2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L2" sqref="L2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73</v>
      </c>
      <c r="C1" s="121" t="s">
        <v>74</v>
      </c>
      <c r="D1" s="121" t="s">
        <v>75</v>
      </c>
      <c r="E1" s="121" t="s">
        <v>76</v>
      </c>
      <c r="F1" s="121" t="s">
        <v>77</v>
      </c>
      <c r="G1" s="121" t="s">
        <v>78</v>
      </c>
      <c r="H1" s="121" t="s">
        <v>79</v>
      </c>
      <c r="I1" s="121" t="s">
        <v>80</v>
      </c>
      <c r="J1" s="121" t="s">
        <v>81</v>
      </c>
      <c r="K1" s="121" t="s">
        <v>82</v>
      </c>
      <c r="L1" s="124" t="s">
        <v>105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83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84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85</v>
      </c>
      <c r="C40" s="121" t="s">
        <v>86</v>
      </c>
      <c r="D40" s="121" t="s">
        <v>87</v>
      </c>
      <c r="E40" s="121" t="s">
        <v>88</v>
      </c>
      <c r="F40" s="121" t="s">
        <v>89</v>
      </c>
      <c r="G40" s="121" t="s">
        <v>90</v>
      </c>
      <c r="H40" s="121" t="s">
        <v>91</v>
      </c>
      <c r="I40" s="121" t="s">
        <v>92</v>
      </c>
      <c r="J40" s="121" t="s">
        <v>93</v>
      </c>
      <c r="K40" s="121" t="s">
        <v>94</v>
      </c>
      <c r="L40" s="121" t="s">
        <v>105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83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84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95</v>
      </c>
      <c r="C79" s="121" t="s">
        <v>96</v>
      </c>
      <c r="D79" s="121" t="s">
        <v>97</v>
      </c>
      <c r="E79" s="121" t="s">
        <v>98</v>
      </c>
      <c r="F79" s="121" t="s">
        <v>99</v>
      </c>
      <c r="G79" s="121" t="s">
        <v>100</v>
      </c>
      <c r="H79" s="121" t="s">
        <v>101</v>
      </c>
      <c r="I79" s="121" t="s">
        <v>102</v>
      </c>
      <c r="J79" s="121" t="s">
        <v>103</v>
      </c>
      <c r="K79" s="121" t="s">
        <v>104</v>
      </c>
      <c r="L79" s="121" t="s">
        <v>105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72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72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72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83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84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Normal="100" workbookViewId="0">
      <selection activeCell="AF57" sqref="AF57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81" t="s">
        <v>37</v>
      </c>
      <c r="B2" s="183" t="s">
        <v>36</v>
      </c>
      <c r="C2" s="172" t="s">
        <v>48</v>
      </c>
      <c r="D2" s="173"/>
      <c r="E2" s="174" t="s">
        <v>49</v>
      </c>
      <c r="F2" s="174"/>
      <c r="G2" s="172" t="s">
        <v>51</v>
      </c>
      <c r="H2" s="174"/>
      <c r="I2" s="173"/>
      <c r="J2" s="174" t="s">
        <v>62</v>
      </c>
      <c r="K2" s="174"/>
      <c r="L2" s="174"/>
      <c r="M2" s="174"/>
      <c r="N2" s="174"/>
      <c r="O2" s="172" t="s">
        <v>52</v>
      </c>
      <c r="P2" s="174"/>
      <c r="Q2" s="174"/>
      <c r="R2" s="174"/>
      <c r="S2" s="173"/>
      <c r="T2" s="172" t="s">
        <v>63</v>
      </c>
      <c r="U2" s="174"/>
      <c r="V2" s="173"/>
      <c r="W2" s="177" t="s">
        <v>64</v>
      </c>
      <c r="X2" s="179" t="s">
        <v>106</v>
      </c>
      <c r="Y2" s="175" t="s">
        <v>56</v>
      </c>
      <c r="Z2" s="176"/>
      <c r="AA2" s="176"/>
    </row>
    <row r="3" spans="1:27" s="7" customFormat="1" ht="28" x14ac:dyDescent="0.2">
      <c r="A3" s="182"/>
      <c r="B3" s="184"/>
      <c r="C3" s="127" t="s">
        <v>0</v>
      </c>
      <c r="D3" s="128" t="s">
        <v>1</v>
      </c>
      <c r="E3" s="129" t="s">
        <v>38</v>
      </c>
      <c r="F3" s="129" t="s">
        <v>39</v>
      </c>
      <c r="G3" s="127" t="s">
        <v>40</v>
      </c>
      <c r="H3" s="129" t="s">
        <v>41</v>
      </c>
      <c r="I3" s="128" t="s">
        <v>71</v>
      </c>
      <c r="J3" s="129" t="s">
        <v>67</v>
      </c>
      <c r="K3" s="129" t="s">
        <v>68</v>
      </c>
      <c r="L3" s="129" t="s">
        <v>69</v>
      </c>
      <c r="M3" s="129" t="s">
        <v>70</v>
      </c>
      <c r="N3" s="129" t="s">
        <v>71</v>
      </c>
      <c r="O3" s="127" t="s">
        <v>44</v>
      </c>
      <c r="P3" s="129" t="s">
        <v>45</v>
      </c>
      <c r="Q3" s="129" t="s">
        <v>46</v>
      </c>
      <c r="R3" s="129" t="s">
        <v>47</v>
      </c>
      <c r="S3" s="128" t="s">
        <v>71</v>
      </c>
      <c r="T3" s="127">
        <v>0</v>
      </c>
      <c r="U3" s="129">
        <v>1</v>
      </c>
      <c r="V3" s="128" t="s">
        <v>71</v>
      </c>
      <c r="W3" s="178"/>
      <c r="X3" s="180"/>
      <c r="Y3" s="130" t="s">
        <v>57</v>
      </c>
      <c r="Z3" s="131" t="s">
        <v>58</v>
      </c>
      <c r="AA3" s="131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32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39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32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39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32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39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32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39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32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39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32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39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32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39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32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39">
        <v>14.59319101763848</v>
      </c>
      <c r="Y11" s="16">
        <v>286.05200124523816</v>
      </c>
      <c r="Z11" s="17">
        <v>279.91727077738096</v>
      </c>
      <c r="AA11" s="18" t="s">
        <v>72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32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39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32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39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32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39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32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39">
        <v>14.83679300285638</v>
      </c>
      <c r="Y15" s="16">
        <v>263.66285494414888</v>
      </c>
      <c r="Z15" s="17">
        <v>268.17209262234036</v>
      </c>
      <c r="AA15" s="18" t="s">
        <v>72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32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39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32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39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32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39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32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39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32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39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32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39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32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39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32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39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32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39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32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39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32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39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32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39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32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39">
        <v>13.597226961948317</v>
      </c>
      <c r="Y28" s="16">
        <v>264.9690155351683</v>
      </c>
      <c r="Z28" s="17">
        <v>260.73255330428134</v>
      </c>
      <c r="AA28" s="18" t="s">
        <v>72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32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39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33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40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41">
        <v>17978</v>
      </c>
      <c r="X31" s="141"/>
      <c r="Y31" s="141">
        <v>18570</v>
      </c>
      <c r="Z31" s="141">
        <v>18570</v>
      </c>
      <c r="AA31" s="141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A2:A3"/>
    <mergeCell ref="B2:B3"/>
    <mergeCell ref="C2:D2"/>
    <mergeCell ref="E2:F2"/>
    <mergeCell ref="G2:I2"/>
    <mergeCell ref="J2:N2"/>
    <mergeCell ref="O2:S2"/>
    <mergeCell ref="T2:V2"/>
    <mergeCell ref="W2:W3"/>
    <mergeCell ref="Y2:AA2"/>
    <mergeCell ref="X2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2:L89"/>
  <sheetViews>
    <sheetView topLeftCell="A30" workbookViewId="0">
      <selection activeCell="A62" sqref="A62:L89"/>
    </sheetView>
  </sheetViews>
  <sheetFormatPr baseColWidth="10" defaultRowHeight="16" x14ac:dyDescent="0.2"/>
  <cols>
    <col min="1" max="1" width="14.33203125" style="119" bestFit="1" customWidth="1"/>
    <col min="2" max="11" width="11.6640625" style="134" customWidth="1"/>
    <col min="12" max="12" width="10.83203125" style="125"/>
    <col min="13" max="16384" width="10.83203125" style="119"/>
  </cols>
  <sheetData>
    <row r="2" spans="1:12" s="125" customFormat="1" ht="34" x14ac:dyDescent="0.2">
      <c r="A2" s="136" t="s">
        <v>57</v>
      </c>
      <c r="B2" s="137" t="s">
        <v>73</v>
      </c>
      <c r="C2" s="137" t="s">
        <v>74</v>
      </c>
      <c r="D2" s="137" t="s">
        <v>75</v>
      </c>
      <c r="E2" s="137" t="s">
        <v>76</v>
      </c>
      <c r="F2" s="137" t="s">
        <v>77</v>
      </c>
      <c r="G2" s="137" t="s">
        <v>78</v>
      </c>
      <c r="H2" s="137" t="s">
        <v>79</v>
      </c>
      <c r="I2" s="137" t="s">
        <v>80</v>
      </c>
      <c r="J2" s="137" t="s">
        <v>81</v>
      </c>
      <c r="K2" s="137" t="s">
        <v>82</v>
      </c>
      <c r="L2" s="138" t="s">
        <v>105</v>
      </c>
    </row>
    <row r="3" spans="1:12" x14ac:dyDescent="0.2">
      <c r="A3" s="119" t="s">
        <v>3</v>
      </c>
      <c r="B3" s="135">
        <v>296.75472405563681</v>
      </c>
      <c r="C3" s="135">
        <v>294.43293926793581</v>
      </c>
      <c r="D3" s="135">
        <v>294.83932557833089</v>
      </c>
      <c r="E3" s="135">
        <v>295.24397355783316</v>
      </c>
      <c r="F3" s="135">
        <v>293.49822263543206</v>
      </c>
      <c r="G3" s="135">
        <v>295.87192423133229</v>
      </c>
      <c r="H3" s="135">
        <v>295.2371170424596</v>
      </c>
      <c r="I3" s="135">
        <v>293.44594553440709</v>
      </c>
      <c r="J3" s="135">
        <v>295.10827175695465</v>
      </c>
      <c r="K3" s="135">
        <v>294.04664076134679</v>
      </c>
      <c r="L3" s="117">
        <f>AVERAGE(B3:K3)</f>
        <v>294.8479084421669</v>
      </c>
    </row>
    <row r="4" spans="1:12" x14ac:dyDescent="0.2">
      <c r="A4" s="119" t="s">
        <v>5</v>
      </c>
      <c r="B4" s="135">
        <v>238.90363782738115</v>
      </c>
      <c r="C4" s="135">
        <v>237.83807340773788</v>
      </c>
      <c r="D4" s="135">
        <v>238.49567751488107</v>
      </c>
      <c r="E4" s="135">
        <v>238.65046007440455</v>
      </c>
      <c r="F4" s="135">
        <v>238.68848589285665</v>
      </c>
      <c r="G4" s="135">
        <v>240.66332654761911</v>
      </c>
      <c r="H4" s="135">
        <v>239.54926818452364</v>
      </c>
      <c r="I4" s="135">
        <v>240.71293836309528</v>
      </c>
      <c r="J4" s="135">
        <v>239.34383428571422</v>
      </c>
      <c r="K4" s="135">
        <v>239.91664145833323</v>
      </c>
      <c r="L4" s="117">
        <f t="shared" ref="L4:L29" si="0">AVERAGE(B4:K4)</f>
        <v>239.27623435565471</v>
      </c>
    </row>
    <row r="5" spans="1:12" x14ac:dyDescent="0.2">
      <c r="A5" s="119" t="s">
        <v>6</v>
      </c>
      <c r="B5" s="135">
        <v>291.38887472868203</v>
      </c>
      <c r="C5" s="135">
        <v>290.40934770025842</v>
      </c>
      <c r="D5" s="135">
        <v>290.02373019379849</v>
      </c>
      <c r="E5" s="135">
        <v>290.14259855297161</v>
      </c>
      <c r="F5" s="135">
        <v>289.04395220930246</v>
      </c>
      <c r="G5" s="135">
        <v>290.16618091731289</v>
      </c>
      <c r="H5" s="135">
        <v>289.36815058139553</v>
      </c>
      <c r="I5" s="135">
        <v>291.16642757105939</v>
      </c>
      <c r="J5" s="135">
        <v>290.01430937984486</v>
      </c>
      <c r="K5" s="135">
        <v>289.63045373384983</v>
      </c>
      <c r="L5" s="117">
        <f t="shared" si="0"/>
        <v>290.13540255684751</v>
      </c>
    </row>
    <row r="6" spans="1:12" x14ac:dyDescent="0.2">
      <c r="A6" s="119" t="s">
        <v>7</v>
      </c>
      <c r="B6" s="135">
        <v>279.76976379888242</v>
      </c>
      <c r="C6" s="135">
        <v>279.51932701117357</v>
      </c>
      <c r="D6" s="135">
        <v>280.04012935754196</v>
      </c>
      <c r="E6" s="135">
        <v>278.88531495810065</v>
      </c>
      <c r="F6" s="135">
        <v>279.96333808659193</v>
      </c>
      <c r="G6" s="135">
        <v>279.1696141061451</v>
      </c>
      <c r="H6" s="135">
        <v>280.25513314245802</v>
      </c>
      <c r="I6" s="135">
        <v>280.62568256983229</v>
      </c>
      <c r="J6" s="135">
        <v>279.3971652793295</v>
      </c>
      <c r="K6" s="135">
        <v>280.65005730446927</v>
      </c>
      <c r="L6" s="117">
        <f t="shared" si="0"/>
        <v>279.82755256145242</v>
      </c>
    </row>
    <row r="7" spans="1:12" x14ac:dyDescent="0.2">
      <c r="A7" s="119" t="s">
        <v>8</v>
      </c>
      <c r="B7" s="135">
        <v>197.18910184842878</v>
      </c>
      <c r="C7" s="135">
        <v>198.01294879852122</v>
      </c>
      <c r="D7" s="135">
        <v>198.17529197781903</v>
      </c>
      <c r="E7" s="135">
        <v>196.65264811460236</v>
      </c>
      <c r="F7" s="135">
        <v>196.55546414048064</v>
      </c>
      <c r="G7" s="135">
        <v>198.33705715341958</v>
      </c>
      <c r="H7" s="135">
        <v>196.81148487985212</v>
      </c>
      <c r="I7" s="135">
        <v>199.14106567467624</v>
      </c>
      <c r="J7" s="135">
        <v>197.52044279112746</v>
      </c>
      <c r="K7" s="135">
        <v>197.27264513863219</v>
      </c>
      <c r="L7" s="117">
        <f t="shared" si="0"/>
        <v>197.56681505175595</v>
      </c>
    </row>
    <row r="8" spans="1:12" x14ac:dyDescent="0.2">
      <c r="A8" s="119" t="s">
        <v>9</v>
      </c>
      <c r="B8" s="135">
        <v>290.57722165591417</v>
      </c>
      <c r="C8" s="135">
        <v>289.82648898924748</v>
      </c>
      <c r="D8" s="135">
        <v>291.70102355913997</v>
      </c>
      <c r="E8" s="135">
        <v>292.58093963440854</v>
      </c>
      <c r="F8" s="135">
        <v>290.47471446236557</v>
      </c>
      <c r="G8" s="135">
        <v>291.99668620430117</v>
      </c>
      <c r="H8" s="135">
        <v>290.60225080645142</v>
      </c>
      <c r="I8" s="135">
        <v>290.52926786021482</v>
      </c>
      <c r="J8" s="135">
        <v>289.70978662365604</v>
      </c>
      <c r="K8" s="135">
        <v>293.65273389247312</v>
      </c>
      <c r="L8" s="117">
        <f t="shared" si="0"/>
        <v>291.16511136881718</v>
      </c>
    </row>
    <row r="9" spans="1:12" x14ac:dyDescent="0.2">
      <c r="A9" s="119" t="s">
        <v>10</v>
      </c>
      <c r="B9" s="135">
        <v>314.343713846154</v>
      </c>
      <c r="C9" s="135">
        <v>314.00922010430304</v>
      </c>
      <c r="D9" s="135">
        <v>313.29784547587968</v>
      </c>
      <c r="E9" s="135">
        <v>314.22863451108213</v>
      </c>
      <c r="F9" s="135">
        <v>313.9100337679273</v>
      </c>
      <c r="G9" s="135">
        <v>315.06259001303783</v>
      </c>
      <c r="H9" s="135">
        <v>314.649772464146</v>
      </c>
      <c r="I9" s="135">
        <v>313.50330455019588</v>
      </c>
      <c r="J9" s="135">
        <v>312.91865720990836</v>
      </c>
      <c r="K9" s="135">
        <v>314.88664327249057</v>
      </c>
      <c r="L9" s="117">
        <f t="shared" si="0"/>
        <v>314.08104152151253</v>
      </c>
    </row>
    <row r="10" spans="1:12" x14ac:dyDescent="0.2">
      <c r="A10" s="119" t="s">
        <v>11</v>
      </c>
      <c r="B10" s="135">
        <v>285.422011</v>
      </c>
      <c r="C10" s="135">
        <v>284.8134645238099</v>
      </c>
      <c r="D10" s="135">
        <v>286.00527809523794</v>
      </c>
      <c r="E10" s="135">
        <v>286.43399941666695</v>
      </c>
      <c r="F10" s="135">
        <v>286.79664670238105</v>
      </c>
      <c r="G10" s="135">
        <v>286.839154857143</v>
      </c>
      <c r="H10" s="135">
        <v>286.13603401190466</v>
      </c>
      <c r="I10" s="135">
        <v>286.65958749999987</v>
      </c>
      <c r="J10" s="135">
        <v>285.38824108333324</v>
      </c>
      <c r="K10" s="135">
        <v>286.02559526190464</v>
      </c>
      <c r="L10" s="117">
        <f t="shared" si="0"/>
        <v>286.05200124523816</v>
      </c>
    </row>
    <row r="11" spans="1:12" x14ac:dyDescent="0.2">
      <c r="A11" s="119" t="s">
        <v>13</v>
      </c>
      <c r="B11" s="135">
        <v>260.96957761755488</v>
      </c>
      <c r="C11" s="135">
        <v>262.34659495297819</v>
      </c>
      <c r="D11" s="135">
        <v>259.77928225705313</v>
      </c>
      <c r="E11" s="135">
        <v>259.0958771473355</v>
      </c>
      <c r="F11" s="135">
        <v>259.35618652037635</v>
      </c>
      <c r="G11" s="135">
        <v>258.33871272727271</v>
      </c>
      <c r="H11" s="135">
        <v>261.94404664576791</v>
      </c>
      <c r="I11" s="135">
        <v>259.281907554859</v>
      </c>
      <c r="J11" s="135">
        <v>260.59016172413806</v>
      </c>
      <c r="K11" s="135">
        <v>260.61776018808763</v>
      </c>
      <c r="L11" s="117">
        <f t="shared" si="0"/>
        <v>260.23201073354232</v>
      </c>
    </row>
    <row r="12" spans="1:12" x14ac:dyDescent="0.2">
      <c r="A12" s="119" t="s">
        <v>15</v>
      </c>
      <c r="B12" s="135">
        <v>281.94479087484842</v>
      </c>
      <c r="C12" s="135">
        <v>281.73874936816503</v>
      </c>
      <c r="D12" s="135">
        <v>283.83826822600241</v>
      </c>
      <c r="E12" s="135">
        <v>281.70546260024275</v>
      </c>
      <c r="F12" s="135">
        <v>283.61918545565015</v>
      </c>
      <c r="G12" s="135">
        <v>282.84329390036442</v>
      </c>
      <c r="H12" s="135">
        <v>282.08921026731474</v>
      </c>
      <c r="I12" s="135">
        <v>283.16829269744846</v>
      </c>
      <c r="J12" s="135">
        <v>282.73690927095959</v>
      </c>
      <c r="K12" s="135">
        <v>283.67673832320776</v>
      </c>
      <c r="L12" s="117">
        <f t="shared" si="0"/>
        <v>282.73609009842033</v>
      </c>
    </row>
    <row r="13" spans="1:12" x14ac:dyDescent="0.2">
      <c r="A13" s="119" t="s">
        <v>16</v>
      </c>
      <c r="B13" s="135">
        <v>266.74943665300515</v>
      </c>
      <c r="C13" s="135">
        <v>268.73828099726774</v>
      </c>
      <c r="D13" s="135">
        <v>269.10800818306006</v>
      </c>
      <c r="E13" s="135">
        <v>267.67998363387971</v>
      </c>
      <c r="F13" s="135">
        <v>266.61732200819671</v>
      </c>
      <c r="G13" s="135">
        <v>266.28822289617443</v>
      </c>
      <c r="H13" s="135">
        <v>267.0925932923497</v>
      </c>
      <c r="I13" s="135">
        <v>268.78654504098398</v>
      </c>
      <c r="J13" s="135">
        <v>267.70075896174842</v>
      </c>
      <c r="K13" s="135">
        <v>268.50915717213127</v>
      </c>
      <c r="L13" s="117">
        <f t="shared" si="0"/>
        <v>267.72703088387971</v>
      </c>
    </row>
    <row r="14" spans="1:12" x14ac:dyDescent="0.2">
      <c r="A14" s="119" t="s">
        <v>17</v>
      </c>
      <c r="B14" s="135">
        <v>263.53828404255307</v>
      </c>
      <c r="C14" s="135">
        <v>264.93756585106365</v>
      </c>
      <c r="D14" s="135">
        <v>264.41614837765928</v>
      </c>
      <c r="E14" s="135">
        <v>262.60221898936163</v>
      </c>
      <c r="F14" s="135">
        <v>262.24229061170223</v>
      </c>
      <c r="G14" s="135">
        <v>263.6142377925533</v>
      </c>
      <c r="H14" s="135">
        <v>262.59849574468086</v>
      </c>
      <c r="I14" s="135">
        <v>263.96998787234031</v>
      </c>
      <c r="J14" s="135">
        <v>263.42315755319157</v>
      </c>
      <c r="K14" s="135">
        <v>265.2861626063833</v>
      </c>
      <c r="L14" s="117">
        <f t="shared" si="0"/>
        <v>263.66285494414888</v>
      </c>
    </row>
    <row r="15" spans="1:12" x14ac:dyDescent="0.2">
      <c r="A15" s="119" t="s">
        <v>18</v>
      </c>
      <c r="B15" s="135">
        <v>311.63267999999982</v>
      </c>
      <c r="C15" s="135">
        <v>310.27198952592619</v>
      </c>
      <c r="D15" s="135">
        <v>312.64618204444469</v>
      </c>
      <c r="E15" s="135">
        <v>309.43424749629628</v>
      </c>
      <c r="F15" s="135">
        <v>311.6281540296298</v>
      </c>
      <c r="G15" s="135">
        <v>312.04363973333312</v>
      </c>
      <c r="H15" s="135">
        <v>311.46476776296328</v>
      </c>
      <c r="I15" s="135">
        <v>313.09520131851821</v>
      </c>
      <c r="J15" s="135">
        <v>313.17810013333326</v>
      </c>
      <c r="K15" s="135">
        <v>311.8536872148149</v>
      </c>
      <c r="L15" s="117">
        <f t="shared" si="0"/>
        <v>311.72486492592594</v>
      </c>
    </row>
    <row r="16" spans="1:12" x14ac:dyDescent="0.2">
      <c r="A16" s="119" t="s">
        <v>19</v>
      </c>
      <c r="B16" s="135">
        <v>253.98390546004825</v>
      </c>
      <c r="C16" s="135">
        <v>254.17576225181631</v>
      </c>
      <c r="D16" s="135">
        <v>253.36108887409188</v>
      </c>
      <c r="E16" s="135">
        <v>254.92760259079921</v>
      </c>
      <c r="F16" s="135">
        <v>254.82938533898289</v>
      </c>
      <c r="G16" s="135">
        <v>254.24087693704618</v>
      </c>
      <c r="H16" s="135">
        <v>254.58418976997595</v>
      </c>
      <c r="I16" s="135">
        <v>254.16771004842622</v>
      </c>
      <c r="J16" s="135">
        <v>254.3605204358349</v>
      </c>
      <c r="K16" s="135">
        <v>252.41255434624685</v>
      </c>
      <c r="L16" s="117">
        <f t="shared" si="0"/>
        <v>254.10435960532686</v>
      </c>
    </row>
    <row r="17" spans="1:12" x14ac:dyDescent="0.2">
      <c r="A17" s="119" t="s">
        <v>20</v>
      </c>
      <c r="B17" s="135">
        <v>283.1916304130807</v>
      </c>
      <c r="C17" s="135">
        <v>282.85371118760764</v>
      </c>
      <c r="D17" s="135">
        <v>283.02047328743566</v>
      </c>
      <c r="E17" s="135">
        <v>283.41458729776218</v>
      </c>
      <c r="F17" s="135">
        <v>285.06822110154917</v>
      </c>
      <c r="G17" s="135">
        <v>282.99371414802067</v>
      </c>
      <c r="H17" s="135">
        <v>283.43830697074026</v>
      </c>
      <c r="I17" s="135">
        <v>283.73152117039604</v>
      </c>
      <c r="J17" s="135">
        <v>284.06068080895045</v>
      </c>
      <c r="K17" s="135">
        <v>283.97064368330473</v>
      </c>
      <c r="L17" s="117">
        <f t="shared" si="0"/>
        <v>283.57434900688474</v>
      </c>
    </row>
    <row r="18" spans="1:12" x14ac:dyDescent="0.2">
      <c r="A18" s="119" t="s">
        <v>21</v>
      </c>
      <c r="B18" s="135">
        <v>234.05452661490691</v>
      </c>
      <c r="C18" s="135">
        <v>233.57516257763973</v>
      </c>
      <c r="D18" s="135">
        <v>235.40750886645952</v>
      </c>
      <c r="E18" s="135">
        <v>234.48224020186316</v>
      </c>
      <c r="F18" s="135">
        <v>232.25973523291958</v>
      </c>
      <c r="G18" s="135">
        <v>233.83631795031044</v>
      </c>
      <c r="H18" s="135">
        <v>234.4722367080744</v>
      </c>
      <c r="I18" s="135">
        <v>233.67048631987569</v>
      </c>
      <c r="J18" s="135">
        <v>233.40801947204946</v>
      </c>
      <c r="K18" s="135">
        <v>234.52144391304356</v>
      </c>
      <c r="L18" s="117">
        <f t="shared" si="0"/>
        <v>233.96876778571428</v>
      </c>
    </row>
    <row r="19" spans="1:12" x14ac:dyDescent="0.2">
      <c r="A19" s="119" t="s">
        <v>22</v>
      </c>
      <c r="B19" s="135">
        <v>305.24933912106127</v>
      </c>
      <c r="C19" s="135">
        <v>304.2042471973466</v>
      </c>
      <c r="D19" s="135">
        <v>303.900484278607</v>
      </c>
      <c r="E19" s="135">
        <v>303.89909510779455</v>
      </c>
      <c r="F19" s="135">
        <v>305.32627636815897</v>
      </c>
      <c r="G19" s="135">
        <v>306.68867882255381</v>
      </c>
      <c r="H19" s="135">
        <v>303.4854100995023</v>
      </c>
      <c r="I19" s="135">
        <v>304.30803852404659</v>
      </c>
      <c r="J19" s="135">
        <v>305.89937334991708</v>
      </c>
      <c r="K19" s="135">
        <v>304.41005149253726</v>
      </c>
      <c r="L19" s="117">
        <f t="shared" si="0"/>
        <v>304.7370994361525</v>
      </c>
    </row>
    <row r="20" spans="1:12" x14ac:dyDescent="0.2">
      <c r="A20" s="119" t="s">
        <v>23</v>
      </c>
      <c r="B20" s="135">
        <v>291.27936145658265</v>
      </c>
      <c r="C20" s="135">
        <v>290.64327264705884</v>
      </c>
      <c r="D20" s="135">
        <v>290.68908184873987</v>
      </c>
      <c r="E20" s="135">
        <v>290.06373805322158</v>
      </c>
      <c r="F20" s="135">
        <v>291.66717508403343</v>
      </c>
      <c r="G20" s="135">
        <v>291.36304229691865</v>
      </c>
      <c r="H20" s="135">
        <v>291.18015200280121</v>
      </c>
      <c r="I20" s="135">
        <v>292.63338788515421</v>
      </c>
      <c r="J20" s="135">
        <v>290.84886911764715</v>
      </c>
      <c r="K20" s="135">
        <v>291.76502417366976</v>
      </c>
      <c r="L20" s="117">
        <f t="shared" si="0"/>
        <v>291.21331045658269</v>
      </c>
    </row>
    <row r="21" spans="1:12" x14ac:dyDescent="0.2">
      <c r="A21" s="119" t="s">
        <v>24</v>
      </c>
      <c r="B21" s="135">
        <v>296.58550001349488</v>
      </c>
      <c r="C21" s="135">
        <v>294.68671107962194</v>
      </c>
      <c r="D21" s="135">
        <v>296.24001527665325</v>
      </c>
      <c r="E21" s="135">
        <v>294.72669107962241</v>
      </c>
      <c r="F21" s="135">
        <v>293.58707800269923</v>
      </c>
      <c r="G21" s="135">
        <v>294.06217711201106</v>
      </c>
      <c r="H21" s="135">
        <v>294.84262190283368</v>
      </c>
      <c r="I21" s="135">
        <v>295.19708080971645</v>
      </c>
      <c r="J21" s="135">
        <v>294.56944430499323</v>
      </c>
      <c r="K21" s="135">
        <v>294.55692793522275</v>
      </c>
      <c r="L21" s="117">
        <f t="shared" si="0"/>
        <v>294.90542475168689</v>
      </c>
    </row>
    <row r="22" spans="1:12" x14ac:dyDescent="0.2">
      <c r="A22" s="119" t="s">
        <v>26</v>
      </c>
      <c r="B22" s="135">
        <v>283.00967389871425</v>
      </c>
      <c r="C22" s="135">
        <v>282.41261197749162</v>
      </c>
      <c r="D22" s="135">
        <v>283.1441678054664</v>
      </c>
      <c r="E22" s="135">
        <v>281.78492054662354</v>
      </c>
      <c r="F22" s="135">
        <v>282.2345926848871</v>
      </c>
      <c r="G22" s="135">
        <v>282.08786774919633</v>
      </c>
      <c r="H22" s="135">
        <v>283.52862908360112</v>
      </c>
      <c r="I22" s="135">
        <v>282.39719124598054</v>
      </c>
      <c r="J22" s="135">
        <v>283.74861263665622</v>
      </c>
      <c r="K22" s="135">
        <v>284.1257496382641</v>
      </c>
      <c r="L22" s="117">
        <f t="shared" si="0"/>
        <v>282.84740172668813</v>
      </c>
    </row>
    <row r="23" spans="1:12" x14ac:dyDescent="0.2">
      <c r="A23" s="119" t="s">
        <v>27</v>
      </c>
      <c r="B23" s="135">
        <v>282.76371662365585</v>
      </c>
      <c r="C23" s="135">
        <v>284.31944513978476</v>
      </c>
      <c r="D23" s="135">
        <v>283.61692982795699</v>
      </c>
      <c r="E23" s="135">
        <v>283.17946563440853</v>
      </c>
      <c r="F23" s="135">
        <v>286.45186791397873</v>
      </c>
      <c r="G23" s="135">
        <v>285.49098146236588</v>
      </c>
      <c r="H23" s="135">
        <v>285.12638404301055</v>
      </c>
      <c r="I23" s="135">
        <v>284.04101701075246</v>
      </c>
      <c r="J23" s="135">
        <v>283.52536892473131</v>
      </c>
      <c r="K23" s="135">
        <v>284.59621522580682</v>
      </c>
      <c r="L23" s="117">
        <f t="shared" si="0"/>
        <v>284.31113918064517</v>
      </c>
    </row>
    <row r="24" spans="1:12" x14ac:dyDescent="0.2">
      <c r="A24" s="119" t="s">
        <v>29</v>
      </c>
      <c r="B24" s="135">
        <v>284.68077170616158</v>
      </c>
      <c r="C24" s="135">
        <v>284.69971545023708</v>
      </c>
      <c r="D24" s="135">
        <v>285.58001513428115</v>
      </c>
      <c r="E24" s="135">
        <v>286.13517175355457</v>
      </c>
      <c r="F24" s="135">
        <v>285.32542559241716</v>
      </c>
      <c r="G24" s="135">
        <v>285.60178123222732</v>
      </c>
      <c r="H24" s="135">
        <v>285.15016589257527</v>
      </c>
      <c r="I24" s="135">
        <v>286.75547818325464</v>
      </c>
      <c r="J24" s="135">
        <v>285.28486235387038</v>
      </c>
      <c r="K24" s="135">
        <v>285.90850684044199</v>
      </c>
      <c r="L24" s="117">
        <f t="shared" si="0"/>
        <v>285.51218941390209</v>
      </c>
    </row>
    <row r="25" spans="1:12" x14ac:dyDescent="0.2">
      <c r="A25" s="119" t="s">
        <v>30</v>
      </c>
      <c r="B25" s="135">
        <v>268.61554749552778</v>
      </c>
      <c r="C25" s="135">
        <v>269.16452762075147</v>
      </c>
      <c r="D25" s="135">
        <v>269.80162869409645</v>
      </c>
      <c r="E25" s="135">
        <v>269.45174028622557</v>
      </c>
      <c r="F25" s="135">
        <v>269.41947654740585</v>
      </c>
      <c r="G25" s="135">
        <v>270.31456026833627</v>
      </c>
      <c r="H25" s="135">
        <v>270.63671516994651</v>
      </c>
      <c r="I25" s="135">
        <v>270.62924679785311</v>
      </c>
      <c r="J25" s="135">
        <v>268.16253588550978</v>
      </c>
      <c r="K25" s="135">
        <v>270.36923484794261</v>
      </c>
      <c r="L25" s="117">
        <f t="shared" si="0"/>
        <v>269.65652136135952</v>
      </c>
    </row>
    <row r="26" spans="1:12" x14ac:dyDescent="0.2">
      <c r="A26" s="119" t="s">
        <v>31</v>
      </c>
      <c r="B26" s="135">
        <v>289.61517838942302</v>
      </c>
      <c r="C26" s="135">
        <v>290.62440558894252</v>
      </c>
      <c r="D26" s="135">
        <v>291.06507126201939</v>
      </c>
      <c r="E26" s="135">
        <v>290.03826722355785</v>
      </c>
      <c r="F26" s="135">
        <v>291.17920374999983</v>
      </c>
      <c r="G26" s="135">
        <v>291.21642798076903</v>
      </c>
      <c r="H26" s="135">
        <v>289.83871038461524</v>
      </c>
      <c r="I26" s="135">
        <v>290.70996292067292</v>
      </c>
      <c r="J26" s="135">
        <v>292.05599772836553</v>
      </c>
      <c r="K26" s="135">
        <v>290.82062020432699</v>
      </c>
      <c r="L26" s="117">
        <f t="shared" si="0"/>
        <v>290.71638454326921</v>
      </c>
    </row>
    <row r="27" spans="1:12" x14ac:dyDescent="0.2">
      <c r="A27" s="119" t="s">
        <v>32</v>
      </c>
      <c r="B27" s="135">
        <v>266.56323911315002</v>
      </c>
      <c r="C27" s="135">
        <v>264.08859975535177</v>
      </c>
      <c r="D27" s="135">
        <v>264.31716093272172</v>
      </c>
      <c r="E27" s="135">
        <v>265.52327194189587</v>
      </c>
      <c r="F27" s="135">
        <v>264.24823922018345</v>
      </c>
      <c r="G27" s="135">
        <v>264.1820573394499</v>
      </c>
      <c r="H27" s="135">
        <v>263.95241183486269</v>
      </c>
      <c r="I27" s="135">
        <v>265.86137131498492</v>
      </c>
      <c r="J27" s="135">
        <v>265.83473337920486</v>
      </c>
      <c r="K27" s="135">
        <v>265.11907051987799</v>
      </c>
      <c r="L27" s="117">
        <f t="shared" si="0"/>
        <v>264.9690155351683</v>
      </c>
    </row>
    <row r="28" spans="1:12" x14ac:dyDescent="0.2">
      <c r="A28" s="119" t="s">
        <v>35</v>
      </c>
      <c r="B28" s="135">
        <v>291.2313633197391</v>
      </c>
      <c r="C28" s="135">
        <v>291.76371436378429</v>
      </c>
      <c r="D28" s="135">
        <v>289.34670610929794</v>
      </c>
      <c r="E28" s="135">
        <v>290.91690787928201</v>
      </c>
      <c r="F28" s="135">
        <v>288.96732399673732</v>
      </c>
      <c r="G28" s="135">
        <v>289.96276452691671</v>
      </c>
      <c r="H28" s="135">
        <v>291.63333627243071</v>
      </c>
      <c r="I28" s="135">
        <v>290.13965085644446</v>
      </c>
      <c r="J28" s="135">
        <v>291.10031849918477</v>
      </c>
      <c r="K28" s="135">
        <v>288.75645955138691</v>
      </c>
      <c r="L28" s="117">
        <f t="shared" si="0"/>
        <v>290.38185453752038</v>
      </c>
    </row>
    <row r="29" spans="1:12" x14ac:dyDescent="0.2">
      <c r="A29" s="119" t="s">
        <v>84</v>
      </c>
      <c r="B29" s="135">
        <v>279.48071342918638</v>
      </c>
      <c r="C29" s="135">
        <v>279.17964775767229</v>
      </c>
      <c r="D29" s="135">
        <v>279.52002434571716</v>
      </c>
      <c r="E29" s="135">
        <v>279.21441594184211</v>
      </c>
      <c r="F29" s="135">
        <v>279.15595126440485</v>
      </c>
      <c r="G29" s="135">
        <v>279.56921394830431</v>
      </c>
      <c r="H29" s="135">
        <v>279.46311703338654</v>
      </c>
      <c r="I29" s="135">
        <v>279.74378058319923</v>
      </c>
      <c r="J29" s="135">
        <v>279.48639145180334</v>
      </c>
      <c r="K29" s="135">
        <v>279.70429795422734</v>
      </c>
      <c r="L29" s="117">
        <f t="shared" si="0"/>
        <v>279.45175537097435</v>
      </c>
    </row>
    <row r="32" spans="1:12" s="125" customFormat="1" ht="34" x14ac:dyDescent="0.2">
      <c r="A32" s="138" t="s">
        <v>58</v>
      </c>
      <c r="B32" s="137" t="s">
        <v>85</v>
      </c>
      <c r="C32" s="137" t="s">
        <v>86</v>
      </c>
      <c r="D32" s="137" t="s">
        <v>87</v>
      </c>
      <c r="E32" s="137" t="s">
        <v>88</v>
      </c>
      <c r="F32" s="137" t="s">
        <v>89</v>
      </c>
      <c r="G32" s="137" t="s">
        <v>90</v>
      </c>
      <c r="H32" s="137" t="s">
        <v>91</v>
      </c>
      <c r="I32" s="137" t="s">
        <v>92</v>
      </c>
      <c r="J32" s="137" t="s">
        <v>93</v>
      </c>
      <c r="K32" s="137" t="s">
        <v>94</v>
      </c>
      <c r="L32" s="138" t="s">
        <v>105</v>
      </c>
    </row>
    <row r="33" spans="1:12" x14ac:dyDescent="0.2">
      <c r="A33" s="119" t="s">
        <v>3</v>
      </c>
      <c r="B33" s="135">
        <v>299.6346266471453</v>
      </c>
      <c r="C33" s="135">
        <v>297.94586489019002</v>
      </c>
      <c r="D33" s="135">
        <v>298.41018081991211</v>
      </c>
      <c r="E33" s="135">
        <v>297.77191834553469</v>
      </c>
      <c r="F33" s="135">
        <v>298.02127426061452</v>
      </c>
      <c r="G33" s="135">
        <v>299.04764941434831</v>
      </c>
      <c r="H33" s="135">
        <v>298.31774048316305</v>
      </c>
      <c r="I33" s="135">
        <v>300.53453847730583</v>
      </c>
      <c r="J33" s="135">
        <v>298.39420647144954</v>
      </c>
      <c r="K33" s="135">
        <v>297.13588531478763</v>
      </c>
      <c r="L33" s="117">
        <f>AVERAGE(B33:K33)</f>
        <v>298.52138851244513</v>
      </c>
    </row>
    <row r="34" spans="1:12" x14ac:dyDescent="0.2">
      <c r="A34" s="119" t="s">
        <v>5</v>
      </c>
      <c r="B34" s="135">
        <v>226.63456651785717</v>
      </c>
      <c r="C34" s="135">
        <v>225.10867162202399</v>
      </c>
      <c r="D34" s="135">
        <v>227.83961438988086</v>
      </c>
      <c r="E34" s="135">
        <v>225.96720011904759</v>
      </c>
      <c r="F34" s="135">
        <v>227.32829703869044</v>
      </c>
      <c r="G34" s="135">
        <v>224.77899150297648</v>
      </c>
      <c r="H34" s="135">
        <v>228.02163556547617</v>
      </c>
      <c r="I34" s="135">
        <v>228.47551395833347</v>
      </c>
      <c r="J34" s="135">
        <v>226.51118019345219</v>
      </c>
      <c r="K34" s="135">
        <v>226.79027282738076</v>
      </c>
      <c r="L34" s="117">
        <f t="shared" ref="L34:L59" si="1">AVERAGE(B34:K34)</f>
        <v>226.74559437351189</v>
      </c>
    </row>
    <row r="35" spans="1:12" x14ac:dyDescent="0.2">
      <c r="A35" s="119" t="s">
        <v>6</v>
      </c>
      <c r="B35" s="135">
        <v>291.94298970284228</v>
      </c>
      <c r="C35" s="135">
        <v>292.05183687338456</v>
      </c>
      <c r="D35" s="135">
        <v>291.73904930232555</v>
      </c>
      <c r="E35" s="135">
        <v>293.56581328165402</v>
      </c>
      <c r="F35" s="135">
        <v>291.53268209302337</v>
      </c>
      <c r="G35" s="135">
        <v>292.68664811369513</v>
      </c>
      <c r="H35" s="135">
        <v>291.10656883720941</v>
      </c>
      <c r="I35" s="135">
        <v>293.29109865633103</v>
      </c>
      <c r="J35" s="135">
        <v>292.17566423772632</v>
      </c>
      <c r="K35" s="135">
        <v>292.15496990956063</v>
      </c>
      <c r="L35" s="117">
        <f t="shared" si="1"/>
        <v>292.22473210077521</v>
      </c>
    </row>
    <row r="36" spans="1:12" x14ac:dyDescent="0.2">
      <c r="A36" s="119" t="s">
        <v>7</v>
      </c>
      <c r="B36" s="135">
        <v>284.77028523742985</v>
      </c>
      <c r="C36" s="135">
        <v>286.60085819832369</v>
      </c>
      <c r="D36" s="135">
        <v>285.64234678770953</v>
      </c>
      <c r="E36" s="135">
        <v>285.18494141061399</v>
      </c>
      <c r="F36" s="135">
        <v>287.37553744413412</v>
      </c>
      <c r="G36" s="135">
        <v>285.96296382681533</v>
      </c>
      <c r="H36" s="135">
        <v>285.57906579608954</v>
      </c>
      <c r="I36" s="135">
        <v>286.14700215083809</v>
      </c>
      <c r="J36" s="135">
        <v>286.30021652234649</v>
      </c>
      <c r="K36" s="135">
        <v>284.73442844972095</v>
      </c>
      <c r="L36" s="117">
        <f t="shared" si="1"/>
        <v>285.82976458240216</v>
      </c>
    </row>
    <row r="37" spans="1:12" x14ac:dyDescent="0.2">
      <c r="A37" s="119" t="s">
        <v>8</v>
      </c>
      <c r="B37" s="135">
        <v>190.87512767097959</v>
      </c>
      <c r="C37" s="135">
        <v>188.65847855822551</v>
      </c>
      <c r="D37" s="135">
        <v>192.78767552680233</v>
      </c>
      <c r="E37" s="135">
        <v>189.05601277264313</v>
      </c>
      <c r="F37" s="135">
        <v>188.71249530499088</v>
      </c>
      <c r="G37" s="135">
        <v>191.03759181146023</v>
      </c>
      <c r="H37" s="135">
        <v>188.43205992606289</v>
      </c>
      <c r="I37" s="135">
        <v>191.44383099815153</v>
      </c>
      <c r="J37" s="135">
        <v>189.76008691312376</v>
      </c>
      <c r="K37" s="135">
        <v>188.87226133086872</v>
      </c>
      <c r="L37" s="117">
        <f t="shared" si="1"/>
        <v>189.96356208133085</v>
      </c>
    </row>
    <row r="38" spans="1:12" x14ac:dyDescent="0.2">
      <c r="A38" s="119" t="s">
        <v>9</v>
      </c>
      <c r="B38" s="135">
        <v>287.16060133333337</v>
      </c>
      <c r="C38" s="135">
        <v>285.57991967741896</v>
      </c>
      <c r="D38" s="135">
        <v>290.46928830107527</v>
      </c>
      <c r="E38" s="135">
        <v>288.31314955913984</v>
      </c>
      <c r="F38" s="135">
        <v>288.83908170967726</v>
      </c>
      <c r="G38" s="135">
        <v>288.98519690322593</v>
      </c>
      <c r="H38" s="135">
        <v>287.53521254838716</v>
      </c>
      <c r="I38" s="135">
        <v>287.77693672043017</v>
      </c>
      <c r="J38" s="135">
        <v>286.8849083010756</v>
      </c>
      <c r="K38" s="135">
        <v>288.95940021505379</v>
      </c>
      <c r="L38" s="117">
        <f t="shared" si="1"/>
        <v>288.0503695268817</v>
      </c>
    </row>
    <row r="39" spans="1:12" x14ac:dyDescent="0.2">
      <c r="A39" s="119" t="s">
        <v>10</v>
      </c>
      <c r="B39" s="135">
        <v>309.18884911342889</v>
      </c>
      <c r="C39" s="135">
        <v>309.00687578878745</v>
      </c>
      <c r="D39" s="135">
        <v>307.18639104302451</v>
      </c>
      <c r="E39" s="135">
        <v>309.05215817470662</v>
      </c>
      <c r="F39" s="135">
        <v>308.53717649282947</v>
      </c>
      <c r="G39" s="135">
        <v>310.03669325945202</v>
      </c>
      <c r="H39" s="135">
        <v>307.88937138200771</v>
      </c>
      <c r="I39" s="135">
        <v>309.37741169491517</v>
      </c>
      <c r="J39" s="135">
        <v>311.11539847457641</v>
      </c>
      <c r="K39" s="135">
        <v>310.36850949152546</v>
      </c>
      <c r="L39" s="117">
        <f t="shared" si="1"/>
        <v>309.17588349152538</v>
      </c>
    </row>
    <row r="40" spans="1:12" x14ac:dyDescent="0.2">
      <c r="A40" s="119" t="s">
        <v>11</v>
      </c>
      <c r="B40" s="135">
        <v>279.89050098809543</v>
      </c>
      <c r="C40" s="135">
        <v>279.24592458333325</v>
      </c>
      <c r="D40" s="135">
        <v>278.93226835714285</v>
      </c>
      <c r="E40" s="135">
        <v>279.03053889285712</v>
      </c>
      <c r="F40" s="135">
        <v>280.90446804761916</v>
      </c>
      <c r="G40" s="135">
        <v>281.04240961904804</v>
      </c>
      <c r="H40" s="135">
        <v>280.69826240476186</v>
      </c>
      <c r="I40" s="135">
        <v>279.87007263095222</v>
      </c>
      <c r="J40" s="135">
        <v>279.96867963095207</v>
      </c>
      <c r="K40" s="135">
        <v>279.58958261904746</v>
      </c>
      <c r="L40" s="117">
        <f t="shared" si="1"/>
        <v>279.91727077738096</v>
      </c>
    </row>
    <row r="41" spans="1:12" x14ac:dyDescent="0.2">
      <c r="A41" s="119" t="s">
        <v>13</v>
      </c>
      <c r="B41" s="135">
        <v>264.03240943573638</v>
      </c>
      <c r="C41" s="135">
        <v>265.04070197492155</v>
      </c>
      <c r="D41" s="135">
        <v>265.05685445141046</v>
      </c>
      <c r="E41" s="135">
        <v>265.2962635109717</v>
      </c>
      <c r="F41" s="135">
        <v>263.64929630094065</v>
      </c>
      <c r="G41" s="135">
        <v>262.60787971786834</v>
      </c>
      <c r="H41" s="135">
        <v>266.65690316614433</v>
      </c>
      <c r="I41" s="135">
        <v>263.49999404388728</v>
      </c>
      <c r="J41" s="135">
        <v>264.13362564263321</v>
      </c>
      <c r="K41" s="135">
        <v>262.26499341692789</v>
      </c>
      <c r="L41" s="117">
        <f t="shared" si="1"/>
        <v>264.22389216614425</v>
      </c>
    </row>
    <row r="42" spans="1:12" x14ac:dyDescent="0.2">
      <c r="A42" s="119" t="s">
        <v>15</v>
      </c>
      <c r="B42" s="135">
        <v>272.08576286755795</v>
      </c>
      <c r="C42" s="135">
        <v>272.32981052247862</v>
      </c>
      <c r="D42" s="135">
        <v>273.36440258809239</v>
      </c>
      <c r="E42" s="135">
        <v>272.6956092102069</v>
      </c>
      <c r="F42" s="135">
        <v>273.11411082624568</v>
      </c>
      <c r="G42" s="135">
        <v>272.89928133657327</v>
      </c>
      <c r="H42" s="135">
        <v>271.22167669501846</v>
      </c>
      <c r="I42" s="135">
        <v>272.85136850546786</v>
      </c>
      <c r="J42" s="135">
        <v>272.19071126366947</v>
      </c>
      <c r="K42" s="135">
        <v>273.82123545565031</v>
      </c>
      <c r="L42" s="117">
        <f t="shared" si="1"/>
        <v>272.6573969270961</v>
      </c>
    </row>
    <row r="43" spans="1:12" x14ac:dyDescent="0.2">
      <c r="A43" s="119" t="s">
        <v>16</v>
      </c>
      <c r="B43" s="135">
        <v>264.43146923497284</v>
      </c>
      <c r="C43" s="135">
        <v>265.93094475409816</v>
      </c>
      <c r="D43" s="135">
        <v>266.50589980874281</v>
      </c>
      <c r="E43" s="135">
        <v>263.54671965846978</v>
      </c>
      <c r="F43" s="135">
        <v>262.89874359289621</v>
      </c>
      <c r="G43" s="135">
        <v>263.49164068306015</v>
      </c>
      <c r="H43" s="135">
        <v>264.28923677595645</v>
      </c>
      <c r="I43" s="135">
        <v>265.66162431693994</v>
      </c>
      <c r="J43" s="135">
        <v>264.00063915300558</v>
      </c>
      <c r="K43" s="135">
        <v>264.91474463114736</v>
      </c>
      <c r="L43" s="117">
        <f t="shared" si="1"/>
        <v>264.56716626092896</v>
      </c>
    </row>
    <row r="44" spans="1:12" x14ac:dyDescent="0.2">
      <c r="A44" s="119" t="s">
        <v>17</v>
      </c>
      <c r="B44" s="135">
        <v>267.23010170212757</v>
      </c>
      <c r="C44" s="135">
        <v>268.81076305851076</v>
      </c>
      <c r="D44" s="135">
        <v>268.17354659574471</v>
      </c>
      <c r="E44" s="135">
        <v>266.70453029255316</v>
      </c>
      <c r="F44" s="135">
        <v>268.73154359042542</v>
      </c>
      <c r="G44" s="135">
        <v>268.52918635638298</v>
      </c>
      <c r="H44" s="135">
        <v>268.74690864361708</v>
      </c>
      <c r="I44" s="135">
        <v>269.17915385638304</v>
      </c>
      <c r="J44" s="135">
        <v>268.21924837765954</v>
      </c>
      <c r="K44" s="135">
        <v>267.3959437499999</v>
      </c>
      <c r="L44" s="117">
        <f t="shared" si="1"/>
        <v>268.17209262234036</v>
      </c>
    </row>
    <row r="45" spans="1:12" x14ac:dyDescent="0.2">
      <c r="A45" s="119" t="s">
        <v>18</v>
      </c>
      <c r="B45" s="135">
        <v>300.93652260740754</v>
      </c>
      <c r="C45" s="135">
        <v>300.3225223851851</v>
      </c>
      <c r="D45" s="135">
        <v>301.81102048888908</v>
      </c>
      <c r="E45" s="135">
        <v>301.6906347851853</v>
      </c>
      <c r="F45" s="135">
        <v>300.99926831111071</v>
      </c>
      <c r="G45" s="135">
        <v>301.28603970370352</v>
      </c>
      <c r="H45" s="135">
        <v>301.25571016296306</v>
      </c>
      <c r="I45" s="135">
        <v>301.87762423703691</v>
      </c>
      <c r="J45" s="135">
        <v>301.2669762962966</v>
      </c>
      <c r="K45" s="135">
        <v>302.49443782222238</v>
      </c>
      <c r="L45" s="117">
        <f t="shared" si="1"/>
        <v>301.39407567999996</v>
      </c>
    </row>
    <row r="46" spans="1:12" x14ac:dyDescent="0.2">
      <c r="A46" s="119" t="s">
        <v>19</v>
      </c>
      <c r="B46" s="135">
        <v>250.00878726392293</v>
      </c>
      <c r="C46" s="135">
        <v>251.13173960048448</v>
      </c>
      <c r="D46" s="135">
        <v>250.39747433414038</v>
      </c>
      <c r="E46" s="135">
        <v>249.60163768765136</v>
      </c>
      <c r="F46" s="135">
        <v>249.33984939467297</v>
      </c>
      <c r="G46" s="135">
        <v>250.15337058111373</v>
      </c>
      <c r="H46" s="135">
        <v>250.04848857142849</v>
      </c>
      <c r="I46" s="135">
        <v>249.67636210653762</v>
      </c>
      <c r="J46" s="135">
        <v>251.45048812348688</v>
      </c>
      <c r="K46" s="135">
        <v>250.39526696125915</v>
      </c>
      <c r="L46" s="117">
        <f t="shared" si="1"/>
        <v>250.22034646246979</v>
      </c>
    </row>
    <row r="47" spans="1:12" x14ac:dyDescent="0.2">
      <c r="A47" s="119" t="s">
        <v>20</v>
      </c>
      <c r="B47" s="135">
        <v>286.1497864888122</v>
      </c>
      <c r="C47" s="135">
        <v>287.83834067125628</v>
      </c>
      <c r="D47" s="135">
        <v>286.42765915662687</v>
      </c>
      <c r="E47" s="135">
        <v>290.01463547332185</v>
      </c>
      <c r="F47" s="135">
        <v>287.32150449225469</v>
      </c>
      <c r="G47" s="135">
        <v>287.11587913941509</v>
      </c>
      <c r="H47" s="135">
        <v>288.06020211703975</v>
      </c>
      <c r="I47" s="135">
        <v>287.94319967297787</v>
      </c>
      <c r="J47" s="135">
        <v>287.46065192771152</v>
      </c>
      <c r="K47" s="135">
        <v>288.68645956970767</v>
      </c>
      <c r="L47" s="117">
        <f t="shared" si="1"/>
        <v>287.70183187091237</v>
      </c>
    </row>
    <row r="48" spans="1:12" x14ac:dyDescent="0.2">
      <c r="A48" s="119" t="s">
        <v>21</v>
      </c>
      <c r="B48" s="135">
        <v>223.43019332298135</v>
      </c>
      <c r="C48" s="135">
        <v>222.83310118012429</v>
      </c>
      <c r="D48" s="135">
        <v>222.67953877329211</v>
      </c>
      <c r="E48" s="135">
        <v>223.2554962111798</v>
      </c>
      <c r="F48" s="135">
        <v>223.10605153726715</v>
      </c>
      <c r="G48" s="135">
        <v>224.55269526397481</v>
      </c>
      <c r="H48" s="135">
        <v>223.84003326086969</v>
      </c>
      <c r="I48" s="135">
        <v>222.35069344720509</v>
      </c>
      <c r="J48" s="135">
        <v>224.01221906832293</v>
      </c>
      <c r="K48" s="135">
        <v>222.22702374223658</v>
      </c>
      <c r="L48" s="117">
        <f t="shared" si="1"/>
        <v>223.22870458074536</v>
      </c>
    </row>
    <row r="49" spans="1:12" x14ac:dyDescent="0.2">
      <c r="A49" s="119" t="s">
        <v>22</v>
      </c>
      <c r="B49" s="135">
        <v>300.52072694859089</v>
      </c>
      <c r="C49" s="135">
        <v>299.35140859038125</v>
      </c>
      <c r="D49" s="135">
        <v>299.52560475953584</v>
      </c>
      <c r="E49" s="135">
        <v>300.3494137810946</v>
      </c>
      <c r="F49" s="135">
        <v>300.55934184079615</v>
      </c>
      <c r="G49" s="135">
        <v>298.78957825870606</v>
      </c>
      <c r="H49" s="135">
        <v>300.6721973300165</v>
      </c>
      <c r="I49" s="135">
        <v>298.70272824212248</v>
      </c>
      <c r="J49" s="135">
        <v>301.05460572139316</v>
      </c>
      <c r="K49" s="135">
        <v>298.562206053068</v>
      </c>
      <c r="L49" s="117">
        <f t="shared" si="1"/>
        <v>299.80878115257053</v>
      </c>
    </row>
    <row r="50" spans="1:12" x14ac:dyDescent="0.2">
      <c r="A50" s="119" t="s">
        <v>23</v>
      </c>
      <c r="B50" s="135">
        <v>282.3303054621847</v>
      </c>
      <c r="C50" s="135">
        <v>279.40383155462166</v>
      </c>
      <c r="D50" s="135">
        <v>280.56024693277288</v>
      </c>
      <c r="E50" s="135">
        <v>279.71232904761933</v>
      </c>
      <c r="F50" s="135">
        <v>279.85460411764711</v>
      </c>
      <c r="G50" s="135">
        <v>280.25621329131673</v>
      </c>
      <c r="H50" s="135">
        <v>281.08298922969163</v>
      </c>
      <c r="I50" s="135">
        <v>281.41292305322116</v>
      </c>
      <c r="J50" s="135">
        <v>279.99789257703054</v>
      </c>
      <c r="K50" s="135">
        <v>280.50162771708654</v>
      </c>
      <c r="L50" s="117">
        <f t="shared" si="1"/>
        <v>280.51129629831928</v>
      </c>
    </row>
    <row r="51" spans="1:12" x14ac:dyDescent="0.2">
      <c r="A51" s="119" t="s">
        <v>24</v>
      </c>
      <c r="B51" s="135">
        <v>295.44430700404877</v>
      </c>
      <c r="C51" s="135">
        <v>292.56803116059365</v>
      </c>
      <c r="D51" s="135">
        <v>294.55725937921704</v>
      </c>
      <c r="E51" s="135">
        <v>293.89346534413033</v>
      </c>
      <c r="F51" s="135">
        <v>293.36233550607307</v>
      </c>
      <c r="G51" s="135">
        <v>294.42535906882586</v>
      </c>
      <c r="H51" s="135">
        <v>292.03474477732772</v>
      </c>
      <c r="I51" s="135">
        <v>293.13555268556019</v>
      </c>
      <c r="J51" s="135">
        <v>293.63729551956823</v>
      </c>
      <c r="K51" s="135">
        <v>294.35188369770577</v>
      </c>
      <c r="L51" s="117">
        <f t="shared" si="1"/>
        <v>293.74102341430506</v>
      </c>
    </row>
    <row r="52" spans="1:12" x14ac:dyDescent="0.2">
      <c r="A52" s="119" t="s">
        <v>26</v>
      </c>
      <c r="B52" s="135">
        <v>272.86781554662389</v>
      </c>
      <c r="C52" s="135">
        <v>275.97410778135088</v>
      </c>
      <c r="D52" s="135">
        <v>273.82236367363328</v>
      </c>
      <c r="E52" s="135">
        <v>275.76939730707414</v>
      </c>
      <c r="F52" s="135">
        <v>274.60025946141457</v>
      </c>
      <c r="G52" s="135">
        <v>274.16777646302262</v>
      </c>
      <c r="H52" s="135">
        <v>275.46369752411567</v>
      </c>
      <c r="I52" s="135">
        <v>274.38706425241134</v>
      </c>
      <c r="J52" s="135">
        <v>274.77914286977506</v>
      </c>
      <c r="K52" s="135">
        <v>275.32941888263679</v>
      </c>
      <c r="L52" s="117">
        <f t="shared" si="1"/>
        <v>274.71610437620581</v>
      </c>
    </row>
    <row r="53" spans="1:12" x14ac:dyDescent="0.2">
      <c r="A53" s="119" t="s">
        <v>27</v>
      </c>
      <c r="B53" s="135">
        <v>280.5557572043009</v>
      </c>
      <c r="C53" s="135">
        <v>280.97937384946226</v>
      </c>
      <c r="D53" s="135">
        <v>280.60682131182807</v>
      </c>
      <c r="E53" s="135">
        <v>280.34673139784962</v>
      </c>
      <c r="F53" s="135">
        <v>282.19861339784961</v>
      </c>
      <c r="G53" s="135">
        <v>282.23925204301077</v>
      </c>
      <c r="H53" s="135">
        <v>282.75163092473144</v>
      </c>
      <c r="I53" s="135">
        <v>280.85051378494603</v>
      </c>
      <c r="J53" s="135">
        <v>280.3891136129032</v>
      </c>
      <c r="K53" s="135">
        <v>282.11246873118256</v>
      </c>
      <c r="L53" s="117">
        <f t="shared" si="1"/>
        <v>281.30302762580646</v>
      </c>
    </row>
    <row r="54" spans="1:12" x14ac:dyDescent="0.2">
      <c r="A54" s="119" t="s">
        <v>29</v>
      </c>
      <c r="B54" s="135">
        <v>285.16654526066333</v>
      </c>
      <c r="C54" s="135">
        <v>286.12536987361784</v>
      </c>
      <c r="D54" s="135">
        <v>286.74166766192741</v>
      </c>
      <c r="E54" s="135">
        <v>287.36090017377569</v>
      </c>
      <c r="F54" s="135">
        <v>286.3405226224329</v>
      </c>
      <c r="G54" s="135">
        <v>286.40560284360203</v>
      </c>
      <c r="H54" s="135">
        <v>286.49778936808838</v>
      </c>
      <c r="I54" s="135">
        <v>288.57024507109008</v>
      </c>
      <c r="J54" s="135">
        <v>286.7209317377567</v>
      </c>
      <c r="K54" s="135">
        <v>286.42049385466026</v>
      </c>
      <c r="L54" s="117">
        <f t="shared" si="1"/>
        <v>286.63500684676148</v>
      </c>
    </row>
    <row r="55" spans="1:12" x14ac:dyDescent="0.2">
      <c r="A55" s="119" t="s">
        <v>30</v>
      </c>
      <c r="B55" s="135">
        <v>271.07886944543844</v>
      </c>
      <c r="C55" s="135">
        <v>272.50488676207527</v>
      </c>
      <c r="D55" s="135">
        <v>275.46593763864018</v>
      </c>
      <c r="E55" s="135">
        <v>272.99280754919522</v>
      </c>
      <c r="F55" s="135">
        <v>272.82797488372091</v>
      </c>
      <c r="G55" s="135">
        <v>274.83494016100184</v>
      </c>
      <c r="H55" s="135">
        <v>271.63082908765659</v>
      </c>
      <c r="I55" s="135">
        <v>272.98055774597503</v>
      </c>
      <c r="J55" s="135">
        <v>273.38722248658308</v>
      </c>
      <c r="K55" s="135">
        <v>272.39560148479438</v>
      </c>
      <c r="L55" s="117">
        <f t="shared" si="1"/>
        <v>273.00996272450811</v>
      </c>
    </row>
    <row r="56" spans="1:12" x14ac:dyDescent="0.2">
      <c r="A56" s="119" t="s">
        <v>31</v>
      </c>
      <c r="B56" s="135">
        <v>280.99265740384567</v>
      </c>
      <c r="C56" s="135">
        <v>281.24287953125008</v>
      </c>
      <c r="D56" s="135">
        <v>281.81342391826911</v>
      </c>
      <c r="E56" s="135">
        <v>281.5370012740384</v>
      </c>
      <c r="F56" s="135">
        <v>282.13650046874983</v>
      </c>
      <c r="G56" s="135">
        <v>282.87062098557703</v>
      </c>
      <c r="H56" s="135">
        <v>281.53123075721146</v>
      </c>
      <c r="I56" s="135">
        <v>282.01329318509664</v>
      </c>
      <c r="J56" s="135">
        <v>284.46715806490334</v>
      </c>
      <c r="K56" s="135">
        <v>281.57918343750032</v>
      </c>
      <c r="L56" s="117">
        <f t="shared" si="1"/>
        <v>282.01839490264422</v>
      </c>
    </row>
    <row r="57" spans="1:12" x14ac:dyDescent="0.2">
      <c r="A57" s="119" t="s">
        <v>32</v>
      </c>
      <c r="B57" s="135">
        <v>260.66704588685013</v>
      </c>
      <c r="C57" s="135">
        <v>260.9040644801222</v>
      </c>
      <c r="D57" s="135">
        <v>261.95558885321088</v>
      </c>
      <c r="E57" s="135">
        <v>260.22263617737013</v>
      </c>
      <c r="F57" s="135">
        <v>261.10801974006114</v>
      </c>
      <c r="G57" s="135">
        <v>259.87481472477072</v>
      </c>
      <c r="H57" s="135">
        <v>259.76481524464822</v>
      </c>
      <c r="I57" s="135">
        <v>261.04162380733942</v>
      </c>
      <c r="J57" s="135">
        <v>260.96712616207981</v>
      </c>
      <c r="K57" s="135">
        <v>260.81979796636085</v>
      </c>
      <c r="L57" s="117">
        <f t="shared" si="1"/>
        <v>260.73255330428134</v>
      </c>
    </row>
    <row r="58" spans="1:12" x14ac:dyDescent="0.2">
      <c r="A58" s="119" t="s">
        <v>35</v>
      </c>
      <c r="B58" s="135">
        <v>279.5150676916802</v>
      </c>
      <c r="C58" s="135">
        <v>280.3175660848284</v>
      </c>
      <c r="D58" s="135">
        <v>279.75361610114231</v>
      </c>
      <c r="E58" s="135">
        <v>278.89050869494292</v>
      </c>
      <c r="F58" s="135">
        <v>278.91163041598656</v>
      </c>
      <c r="G58" s="135">
        <v>280.08951482871134</v>
      </c>
      <c r="H58" s="135">
        <v>278.66104334420839</v>
      </c>
      <c r="I58" s="135">
        <v>279.47994411908655</v>
      </c>
      <c r="J58" s="135">
        <v>279.38321457585664</v>
      </c>
      <c r="K58" s="135">
        <v>280.34109364600323</v>
      </c>
      <c r="L58" s="117">
        <f t="shared" si="1"/>
        <v>279.53431995024465</v>
      </c>
    </row>
    <row r="59" spans="1:12" x14ac:dyDescent="0.2">
      <c r="A59" s="119" t="s">
        <v>84</v>
      </c>
      <c r="B59" s="135">
        <v>274.74328948519144</v>
      </c>
      <c r="C59" s="135">
        <v>274.80125130963955</v>
      </c>
      <c r="D59" s="135">
        <v>275.28234161712561</v>
      </c>
      <c r="E59" s="135">
        <v>274.94277309962234</v>
      </c>
      <c r="F59" s="135">
        <v>274.93912184437067</v>
      </c>
      <c r="G59" s="135">
        <v>275.20598440064418</v>
      </c>
      <c r="H59" s="135">
        <v>274.83882752180875</v>
      </c>
      <c r="I59" s="135">
        <v>275.31000348465147</v>
      </c>
      <c r="J59" s="135">
        <v>275.20490092083963</v>
      </c>
      <c r="K59" s="135">
        <v>275.10669836510465</v>
      </c>
      <c r="L59" s="117">
        <f t="shared" si="1"/>
        <v>275.03751920489987</v>
      </c>
    </row>
    <row r="62" spans="1:12" s="125" customFormat="1" ht="34" x14ac:dyDescent="0.2">
      <c r="A62" s="138" t="s">
        <v>59</v>
      </c>
      <c r="B62" s="137" t="s">
        <v>95</v>
      </c>
      <c r="C62" s="137" t="s">
        <v>96</v>
      </c>
      <c r="D62" s="137" t="s">
        <v>97</v>
      </c>
      <c r="E62" s="137" t="s">
        <v>98</v>
      </c>
      <c r="F62" s="137" t="s">
        <v>99</v>
      </c>
      <c r="G62" s="137" t="s">
        <v>100</v>
      </c>
      <c r="H62" s="137" t="s">
        <v>101</v>
      </c>
      <c r="I62" s="137" t="s">
        <v>102</v>
      </c>
      <c r="J62" s="137" t="s">
        <v>103</v>
      </c>
      <c r="K62" s="137" t="s">
        <v>104</v>
      </c>
      <c r="L62" s="138" t="s">
        <v>105</v>
      </c>
    </row>
    <row r="63" spans="1:12" x14ac:dyDescent="0.2">
      <c r="A63" s="119" t="s">
        <v>3</v>
      </c>
      <c r="B63" s="135">
        <v>299.49755683153001</v>
      </c>
      <c r="C63" s="135">
        <v>298.38906474497685</v>
      </c>
      <c r="D63" s="135">
        <v>298.92363862442022</v>
      </c>
      <c r="E63" s="135">
        <v>297.11413523956747</v>
      </c>
      <c r="F63" s="135">
        <v>297.03446451313761</v>
      </c>
      <c r="G63" s="135">
        <v>301.23286047913473</v>
      </c>
      <c r="H63" s="135">
        <v>298.71532228748055</v>
      </c>
      <c r="I63" s="135">
        <v>298.8438692890262</v>
      </c>
      <c r="J63" s="135">
        <v>298.68904689335386</v>
      </c>
      <c r="K63" s="135">
        <v>299.18346375579574</v>
      </c>
      <c r="L63" s="117">
        <f>AVERAGE(B63:K63)</f>
        <v>298.76234226584234</v>
      </c>
    </row>
    <row r="64" spans="1:12" x14ac:dyDescent="0.2">
      <c r="A64" s="119" t="s">
        <v>5</v>
      </c>
      <c r="B64" s="135">
        <v>263.89346593749997</v>
      </c>
      <c r="C64" s="135">
        <v>262.42535305555589</v>
      </c>
      <c r="D64" s="135">
        <v>262.91159635416687</v>
      </c>
      <c r="E64" s="135">
        <v>262.9810980729165</v>
      </c>
      <c r="F64" s="135">
        <v>261.27621881944447</v>
      </c>
      <c r="G64" s="135">
        <v>261.66319347222213</v>
      </c>
      <c r="H64" s="135">
        <v>263.23698039930554</v>
      </c>
      <c r="I64" s="135">
        <v>262.60380963541667</v>
      </c>
      <c r="J64" s="135">
        <v>264.00159486111096</v>
      </c>
      <c r="K64" s="135">
        <v>261.58523666666645</v>
      </c>
      <c r="L64" s="117">
        <f t="shared" ref="L64:L89" si="2">AVERAGE(B64:K64)</f>
        <v>262.65785472743056</v>
      </c>
    </row>
    <row r="65" spans="1:12" x14ac:dyDescent="0.2">
      <c r="A65" s="119" t="s">
        <v>6</v>
      </c>
      <c r="B65" s="135">
        <v>296.84017736619694</v>
      </c>
      <c r="C65" s="135">
        <v>298.44458791549312</v>
      </c>
      <c r="D65" s="135">
        <v>299.87140204225364</v>
      </c>
      <c r="E65" s="135">
        <v>300.27666392957758</v>
      </c>
      <c r="F65" s="135">
        <v>299.73326084507022</v>
      </c>
      <c r="G65" s="135">
        <v>298.83447553521086</v>
      </c>
      <c r="H65" s="135">
        <v>299.27966090140836</v>
      </c>
      <c r="I65" s="135">
        <v>297.23521046478857</v>
      </c>
      <c r="J65" s="135">
        <v>299.63244471831001</v>
      </c>
      <c r="K65" s="135">
        <v>297.89733460563377</v>
      </c>
      <c r="L65" s="117">
        <f t="shared" si="2"/>
        <v>298.8045218323943</v>
      </c>
    </row>
    <row r="66" spans="1:12" x14ac:dyDescent="0.2">
      <c r="A66" s="119" t="s">
        <v>7</v>
      </c>
      <c r="B66" s="135">
        <v>302.07794638977646</v>
      </c>
      <c r="C66" s="135">
        <v>301.73194869009558</v>
      </c>
      <c r="D66" s="135">
        <v>301.99927571884979</v>
      </c>
      <c r="E66" s="135">
        <v>302.34825397763569</v>
      </c>
      <c r="F66" s="135">
        <v>301.88914952076675</v>
      </c>
      <c r="G66" s="135">
        <v>301.16779554313086</v>
      </c>
      <c r="H66" s="135">
        <v>302.54320067092647</v>
      </c>
      <c r="I66" s="135">
        <v>301.76850519169312</v>
      </c>
      <c r="J66" s="135">
        <v>302.38690977635775</v>
      </c>
      <c r="K66" s="135">
        <v>301.39460846645414</v>
      </c>
      <c r="L66" s="117">
        <f t="shared" si="2"/>
        <v>301.93075939456867</v>
      </c>
    </row>
    <row r="67" spans="1:12" x14ac:dyDescent="0.2">
      <c r="A67" s="119" t="s">
        <v>8</v>
      </c>
      <c r="B67" s="135">
        <v>226.70701393650805</v>
      </c>
      <c r="C67" s="135">
        <v>226.83169892063495</v>
      </c>
      <c r="D67" s="135">
        <v>224.7188326666668</v>
      </c>
      <c r="E67" s="135">
        <v>227.83445990476193</v>
      </c>
      <c r="F67" s="135">
        <v>223.93835219047611</v>
      </c>
      <c r="G67" s="135">
        <v>225.21704841269849</v>
      </c>
      <c r="H67" s="135">
        <v>227.88325736507952</v>
      </c>
      <c r="I67" s="135">
        <v>224.67466971428593</v>
      </c>
      <c r="J67" s="135">
        <v>226.18494825396823</v>
      </c>
      <c r="K67" s="135">
        <v>227.87589568253958</v>
      </c>
      <c r="L67" s="117">
        <f t="shared" si="2"/>
        <v>226.18661770476197</v>
      </c>
    </row>
    <row r="68" spans="1:12" x14ac:dyDescent="0.2">
      <c r="A68" s="119" t="s">
        <v>9</v>
      </c>
      <c r="B68" s="135">
        <v>290.41919800959244</v>
      </c>
      <c r="C68" s="135">
        <v>293.32010131894498</v>
      </c>
      <c r="D68" s="135">
        <v>293.4093625179857</v>
      </c>
      <c r="E68" s="135">
        <v>292.62037496402849</v>
      </c>
      <c r="F68" s="135">
        <v>292.25355745803341</v>
      </c>
      <c r="G68" s="135">
        <v>292.19690005995176</v>
      </c>
      <c r="H68" s="135">
        <v>293.21896101918475</v>
      </c>
      <c r="I68" s="135">
        <v>294.31547238609107</v>
      </c>
      <c r="J68" s="135">
        <v>291.34342226618679</v>
      </c>
      <c r="K68" s="135">
        <v>293.96516581534786</v>
      </c>
      <c r="L68" s="117">
        <f t="shared" si="2"/>
        <v>292.70625158153473</v>
      </c>
    </row>
    <row r="69" spans="1:12" x14ac:dyDescent="0.2">
      <c r="A69" s="119" t="s">
        <v>10</v>
      </c>
      <c r="B69" s="135">
        <v>314.74706118983954</v>
      </c>
      <c r="C69" s="135">
        <v>314.91542834224617</v>
      </c>
      <c r="D69" s="135">
        <v>314.02330236631042</v>
      </c>
      <c r="E69" s="135">
        <v>314.46053771390359</v>
      </c>
      <c r="F69" s="135">
        <v>313.90423114973254</v>
      </c>
      <c r="G69" s="135">
        <v>314.72278080213886</v>
      </c>
      <c r="H69" s="135">
        <v>314.4701929010692</v>
      </c>
      <c r="I69" s="135">
        <v>313.86068504010706</v>
      </c>
      <c r="J69" s="135">
        <v>310.93620098930495</v>
      </c>
      <c r="K69" s="135">
        <v>313.7359192780753</v>
      </c>
      <c r="L69" s="117">
        <f t="shared" si="2"/>
        <v>313.97763397727277</v>
      </c>
    </row>
    <row r="70" spans="1:12" x14ac:dyDescent="0.2">
      <c r="A70" s="119" t="s">
        <v>11</v>
      </c>
      <c r="B70" s="135" t="e">
        <v>#DIV/0!</v>
      </c>
      <c r="C70" s="135" t="e">
        <v>#DIV/0!</v>
      </c>
      <c r="D70" s="135" t="e">
        <v>#DIV/0!</v>
      </c>
      <c r="E70" s="135" t="e">
        <v>#DIV/0!</v>
      </c>
      <c r="F70" s="135" t="e">
        <v>#DIV/0!</v>
      </c>
      <c r="G70" s="135" t="e">
        <v>#DIV/0!</v>
      </c>
      <c r="H70" s="135" t="e">
        <v>#DIV/0!</v>
      </c>
      <c r="I70" s="135" t="e">
        <v>#DIV/0!</v>
      </c>
      <c r="J70" s="135" t="e">
        <v>#DIV/0!</v>
      </c>
      <c r="K70" s="135" t="e">
        <v>#DIV/0!</v>
      </c>
      <c r="L70" s="117" t="e">
        <f t="shared" si="2"/>
        <v>#DIV/0!</v>
      </c>
    </row>
    <row r="71" spans="1:12" x14ac:dyDescent="0.2">
      <c r="A71" s="119" t="s">
        <v>13</v>
      </c>
      <c r="B71" s="135">
        <v>261.1554847222223</v>
      </c>
      <c r="C71" s="135">
        <v>259.60772600694463</v>
      </c>
      <c r="D71" s="135">
        <v>260.70606614583312</v>
      </c>
      <c r="E71" s="135">
        <v>263.57953701388874</v>
      </c>
      <c r="F71" s="135">
        <v>261.18247743055576</v>
      </c>
      <c r="G71" s="135">
        <v>261.79168440972205</v>
      </c>
      <c r="H71" s="135">
        <v>263.06006142361122</v>
      </c>
      <c r="I71" s="135">
        <v>261.22677423611111</v>
      </c>
      <c r="J71" s="135">
        <v>257.92842958333364</v>
      </c>
      <c r="K71" s="135">
        <v>258.68262093749991</v>
      </c>
      <c r="L71" s="117">
        <f t="shared" si="2"/>
        <v>260.89208619097224</v>
      </c>
    </row>
    <row r="72" spans="1:12" x14ac:dyDescent="0.2">
      <c r="A72" s="119" t="s">
        <v>15</v>
      </c>
      <c r="B72" s="135">
        <v>288.61117147564471</v>
      </c>
      <c r="C72" s="135">
        <v>288.22709098853898</v>
      </c>
      <c r="D72" s="135">
        <v>287.91177499999981</v>
      </c>
      <c r="E72" s="135">
        <v>288.51599869627518</v>
      </c>
      <c r="F72" s="135">
        <v>287.40140471346712</v>
      </c>
      <c r="G72" s="135">
        <v>289.34920276504312</v>
      </c>
      <c r="H72" s="135">
        <v>290.11667189111728</v>
      </c>
      <c r="I72" s="135">
        <v>288.43418512893976</v>
      </c>
      <c r="J72" s="135">
        <v>287.90434618911195</v>
      </c>
      <c r="K72" s="135">
        <v>286.94626164756465</v>
      </c>
      <c r="L72" s="117">
        <f t="shared" si="2"/>
        <v>288.34181084957027</v>
      </c>
    </row>
    <row r="73" spans="1:12" x14ac:dyDescent="0.2">
      <c r="A73" s="119" t="s">
        <v>16</v>
      </c>
      <c r="B73" s="135">
        <v>282.36082793333298</v>
      </c>
      <c r="C73" s="135">
        <v>281.57388808333303</v>
      </c>
      <c r="D73" s="135">
        <v>281.78467055000027</v>
      </c>
      <c r="E73" s="135">
        <v>283.39992645000007</v>
      </c>
      <c r="F73" s="135">
        <v>280.32255723333321</v>
      </c>
      <c r="G73" s="135">
        <v>281.44407635000005</v>
      </c>
      <c r="H73" s="135">
        <v>282.37126421666693</v>
      </c>
      <c r="I73" s="135">
        <v>283.75652526666647</v>
      </c>
      <c r="J73" s="135">
        <v>282.21884613333305</v>
      </c>
      <c r="K73" s="135">
        <v>282.28179488333325</v>
      </c>
      <c r="L73" s="117">
        <f t="shared" si="2"/>
        <v>282.15143770999993</v>
      </c>
    </row>
    <row r="74" spans="1:12" x14ac:dyDescent="0.2">
      <c r="A74" s="119" t="s">
        <v>17</v>
      </c>
      <c r="B74" s="135" t="e">
        <v>#DIV/0!</v>
      </c>
      <c r="C74" s="135" t="e">
        <v>#DIV/0!</v>
      </c>
      <c r="D74" s="135" t="e">
        <v>#DIV/0!</v>
      </c>
      <c r="E74" s="135" t="e">
        <v>#DIV/0!</v>
      </c>
      <c r="F74" s="135" t="e">
        <v>#DIV/0!</v>
      </c>
      <c r="G74" s="135" t="e">
        <v>#DIV/0!</v>
      </c>
      <c r="H74" s="135" t="e">
        <v>#DIV/0!</v>
      </c>
      <c r="I74" s="135" t="e">
        <v>#DIV/0!</v>
      </c>
      <c r="J74" s="135" t="e">
        <v>#DIV/0!</v>
      </c>
      <c r="K74" s="135" t="e">
        <v>#DIV/0!</v>
      </c>
      <c r="L74" s="117" t="e">
        <f t="shared" si="2"/>
        <v>#DIV/0!</v>
      </c>
    </row>
    <row r="75" spans="1:12" x14ac:dyDescent="0.2">
      <c r="A75" s="119" t="s">
        <v>18</v>
      </c>
      <c r="B75" s="135">
        <v>313.68869489981807</v>
      </c>
      <c r="C75" s="135">
        <v>312.98183209471762</v>
      </c>
      <c r="D75" s="135">
        <v>313.92057224043742</v>
      </c>
      <c r="E75" s="135">
        <v>315.46186398907111</v>
      </c>
      <c r="F75" s="135">
        <v>312.32123612021803</v>
      </c>
      <c r="G75" s="135">
        <v>314.16320331511827</v>
      </c>
      <c r="H75" s="135">
        <v>313.29896670309648</v>
      </c>
      <c r="I75" s="135">
        <v>315.28038845173063</v>
      </c>
      <c r="J75" s="135">
        <v>312.36956202185763</v>
      </c>
      <c r="K75" s="135">
        <v>313.88618908925309</v>
      </c>
      <c r="L75" s="117">
        <f t="shared" si="2"/>
        <v>313.73725089253185</v>
      </c>
    </row>
    <row r="76" spans="1:12" x14ac:dyDescent="0.2">
      <c r="A76" s="119" t="s">
        <v>19</v>
      </c>
      <c r="B76" s="135">
        <v>266.64262547826075</v>
      </c>
      <c r="C76" s="135">
        <v>265.82102586956472</v>
      </c>
      <c r="D76" s="135">
        <v>266.32970246376823</v>
      </c>
      <c r="E76" s="135">
        <v>265.62611853623184</v>
      </c>
      <c r="F76" s="135">
        <v>267.81452146376819</v>
      </c>
      <c r="G76" s="135">
        <v>267.64663801449274</v>
      </c>
      <c r="H76" s="135">
        <v>268.94670333333363</v>
      </c>
      <c r="I76" s="135">
        <v>265.11637069565256</v>
      </c>
      <c r="J76" s="135">
        <v>264.67416624637661</v>
      </c>
      <c r="K76" s="135">
        <v>264.95352226086942</v>
      </c>
      <c r="L76" s="117">
        <f t="shared" si="2"/>
        <v>266.35713943623188</v>
      </c>
    </row>
    <row r="77" spans="1:12" x14ac:dyDescent="0.2">
      <c r="A77" s="119" t="s">
        <v>20</v>
      </c>
      <c r="B77" s="135">
        <v>279.54277174067516</v>
      </c>
      <c r="C77" s="135">
        <v>278.96448088809956</v>
      </c>
      <c r="D77" s="135">
        <v>278.4459398756664</v>
      </c>
      <c r="E77" s="135">
        <v>278.51517046181209</v>
      </c>
      <c r="F77" s="135">
        <v>278.68834678507977</v>
      </c>
      <c r="G77" s="135">
        <v>280.98312944937788</v>
      </c>
      <c r="H77" s="135">
        <v>279.6172251687392</v>
      </c>
      <c r="I77" s="135">
        <v>279.25338170515096</v>
      </c>
      <c r="J77" s="135">
        <v>275.76059923623467</v>
      </c>
      <c r="K77" s="135">
        <v>278.44367683836583</v>
      </c>
      <c r="L77" s="117">
        <f t="shared" si="2"/>
        <v>278.82147221492016</v>
      </c>
    </row>
    <row r="78" spans="1:12" x14ac:dyDescent="0.2">
      <c r="A78" s="119" t="s">
        <v>21</v>
      </c>
      <c r="B78" s="135">
        <v>260.50358019774012</v>
      </c>
      <c r="C78" s="135">
        <v>260.5651873163842</v>
      </c>
      <c r="D78" s="135">
        <v>257.61916313559323</v>
      </c>
      <c r="E78" s="135">
        <v>260.42740971751414</v>
      </c>
      <c r="F78" s="135">
        <v>262.56166443502792</v>
      </c>
      <c r="G78" s="135">
        <v>262.04788892655375</v>
      </c>
      <c r="H78" s="135">
        <v>261.42841680790957</v>
      </c>
      <c r="I78" s="135">
        <v>259.21528754237278</v>
      </c>
      <c r="J78" s="135">
        <v>263.50587991525435</v>
      </c>
      <c r="K78" s="135">
        <v>262.63273709039544</v>
      </c>
      <c r="L78" s="117">
        <f t="shared" si="2"/>
        <v>261.05072150847457</v>
      </c>
    </row>
    <row r="79" spans="1:12" x14ac:dyDescent="0.2">
      <c r="A79" s="119" t="s">
        <v>22</v>
      </c>
      <c r="B79" s="135">
        <v>306.58883700342489</v>
      </c>
      <c r="C79" s="135">
        <v>306.17711140410978</v>
      </c>
      <c r="D79" s="135">
        <v>307.79656972602749</v>
      </c>
      <c r="E79" s="135">
        <v>306.61621900684929</v>
      </c>
      <c r="F79" s="135">
        <v>304.19842837328792</v>
      </c>
      <c r="G79" s="135">
        <v>307.01089645547927</v>
      </c>
      <c r="H79" s="135">
        <v>305.10077491438352</v>
      </c>
      <c r="I79" s="135">
        <v>304.91543523972621</v>
      </c>
      <c r="J79" s="135">
        <v>304.64470813356172</v>
      </c>
      <c r="K79" s="135">
        <v>307.15629457191773</v>
      </c>
      <c r="L79" s="117">
        <f t="shared" si="2"/>
        <v>306.02052748287684</v>
      </c>
    </row>
    <row r="80" spans="1:12" x14ac:dyDescent="0.2">
      <c r="A80" s="119" t="s">
        <v>23</v>
      </c>
      <c r="B80" s="135">
        <v>299.77365247452707</v>
      </c>
      <c r="C80" s="135">
        <v>302.8033530858807</v>
      </c>
      <c r="D80" s="135">
        <v>301.1329325036391</v>
      </c>
      <c r="E80" s="135">
        <v>301.68883967976728</v>
      </c>
      <c r="F80" s="135">
        <v>302.10030653566213</v>
      </c>
      <c r="G80" s="135">
        <v>301.1583586026203</v>
      </c>
      <c r="H80" s="135">
        <v>302.41362401746699</v>
      </c>
      <c r="I80" s="135">
        <v>301.3812086899564</v>
      </c>
      <c r="J80" s="135">
        <v>301.06019326055315</v>
      </c>
      <c r="K80" s="135">
        <v>301.87176803493458</v>
      </c>
      <c r="L80" s="117">
        <f t="shared" si="2"/>
        <v>301.53842368850081</v>
      </c>
    </row>
    <row r="81" spans="1:12" x14ac:dyDescent="0.2">
      <c r="A81" s="119" t="s">
        <v>24</v>
      </c>
      <c r="B81" s="135">
        <v>305.17670711175612</v>
      </c>
      <c r="C81" s="135">
        <v>305.30617539912924</v>
      </c>
      <c r="D81" s="135">
        <v>306.98291393323666</v>
      </c>
      <c r="E81" s="135">
        <v>306.58887637155283</v>
      </c>
      <c r="F81" s="135">
        <v>306.44771343976765</v>
      </c>
      <c r="G81" s="135">
        <v>306.91789238026098</v>
      </c>
      <c r="H81" s="135">
        <v>306.51467471698089</v>
      </c>
      <c r="I81" s="135">
        <v>306.61911817126287</v>
      </c>
      <c r="J81" s="135">
        <v>305.78722748911491</v>
      </c>
      <c r="K81" s="135">
        <v>306.83644796806942</v>
      </c>
      <c r="L81" s="117">
        <f t="shared" si="2"/>
        <v>306.31777469811323</v>
      </c>
    </row>
    <row r="82" spans="1:12" x14ac:dyDescent="0.2">
      <c r="A82" s="119" t="s">
        <v>26</v>
      </c>
      <c r="B82" s="135">
        <v>280.94796512169319</v>
      </c>
      <c r="C82" s="135">
        <v>281.69434001058221</v>
      </c>
      <c r="D82" s="135">
        <v>282.00087768253979</v>
      </c>
      <c r="E82" s="135">
        <v>282.68646517460337</v>
      </c>
      <c r="F82" s="135">
        <v>282.90269691005312</v>
      </c>
      <c r="G82" s="135">
        <v>282.29688416931191</v>
      </c>
      <c r="H82" s="135">
        <v>284.28338997883571</v>
      </c>
      <c r="I82" s="135">
        <v>282.82789233862422</v>
      </c>
      <c r="J82" s="135">
        <v>283.95854407407404</v>
      </c>
      <c r="K82" s="135">
        <v>285.25131225396825</v>
      </c>
      <c r="L82" s="117">
        <f t="shared" si="2"/>
        <v>282.88503677142853</v>
      </c>
    </row>
    <row r="83" spans="1:12" x14ac:dyDescent="0.2">
      <c r="A83" s="119" t="s">
        <v>27</v>
      </c>
      <c r="B83" s="135">
        <v>289.16560540404038</v>
      </c>
      <c r="C83" s="135">
        <v>288.98100262626247</v>
      </c>
      <c r="D83" s="135">
        <v>288.33568767676741</v>
      </c>
      <c r="E83" s="135">
        <v>288.29172103535353</v>
      </c>
      <c r="F83" s="135">
        <v>289.19308285353549</v>
      </c>
      <c r="G83" s="135">
        <v>287.77030654040419</v>
      </c>
      <c r="H83" s="135">
        <v>289.0977306060604</v>
      </c>
      <c r="I83" s="135">
        <v>288.15379997474764</v>
      </c>
      <c r="J83" s="135">
        <v>289.47603590909085</v>
      </c>
      <c r="K83" s="135">
        <v>290.26187217171719</v>
      </c>
      <c r="L83" s="117">
        <f t="shared" si="2"/>
        <v>288.87268447979795</v>
      </c>
    </row>
    <row r="84" spans="1:12" x14ac:dyDescent="0.2">
      <c r="A84" s="119" t="s">
        <v>29</v>
      </c>
      <c r="B84" s="135">
        <v>287.54774529865114</v>
      </c>
      <c r="C84" s="135">
        <v>286.35656691714831</v>
      </c>
      <c r="D84" s="135">
        <v>286.25355285163778</v>
      </c>
      <c r="E84" s="135">
        <v>284.84016747591522</v>
      </c>
      <c r="F84" s="135">
        <v>285.51141551059737</v>
      </c>
      <c r="G84" s="135">
        <v>287.98338797687848</v>
      </c>
      <c r="H84" s="135">
        <v>286.94567489402726</v>
      </c>
      <c r="I84" s="135">
        <v>286.87468747591521</v>
      </c>
      <c r="J84" s="135">
        <v>287.85938531791913</v>
      </c>
      <c r="K84" s="135">
        <v>286.69084206165701</v>
      </c>
      <c r="L84" s="117">
        <f t="shared" si="2"/>
        <v>286.68634257803467</v>
      </c>
    </row>
    <row r="85" spans="1:12" x14ac:dyDescent="0.2">
      <c r="A85" s="119" t="s">
        <v>30</v>
      </c>
      <c r="B85" s="135">
        <v>277.46192919540232</v>
      </c>
      <c r="C85" s="135">
        <v>279.02041275862103</v>
      </c>
      <c r="D85" s="135">
        <v>277.40244869731794</v>
      </c>
      <c r="E85" s="135">
        <v>276.69217003831403</v>
      </c>
      <c r="F85" s="135">
        <v>279.98582469348662</v>
      </c>
      <c r="G85" s="135">
        <v>277.33879942528733</v>
      </c>
      <c r="H85" s="135">
        <v>280.63241846743318</v>
      </c>
      <c r="I85" s="135">
        <v>275.15614831417628</v>
      </c>
      <c r="J85" s="135">
        <v>277.55452354406134</v>
      </c>
      <c r="K85" s="135">
        <v>278.20498806513393</v>
      </c>
      <c r="L85" s="117">
        <f t="shared" si="2"/>
        <v>277.94496631992337</v>
      </c>
    </row>
    <row r="86" spans="1:12" x14ac:dyDescent="0.2">
      <c r="A86" s="119" t="s">
        <v>31</v>
      </c>
      <c r="B86" s="135">
        <v>298.55391554830317</v>
      </c>
      <c r="C86" s="135">
        <v>293.26816137075713</v>
      </c>
      <c r="D86" s="135">
        <v>296.84898703655358</v>
      </c>
      <c r="E86" s="135">
        <v>296.51834224543052</v>
      </c>
      <c r="F86" s="135">
        <v>294.97064456919054</v>
      </c>
      <c r="G86" s="135">
        <v>295.49740357702342</v>
      </c>
      <c r="H86" s="135">
        <v>295.57135924282017</v>
      </c>
      <c r="I86" s="135">
        <v>296.71627133159251</v>
      </c>
      <c r="J86" s="135">
        <v>297.95769240208881</v>
      </c>
      <c r="K86" s="135">
        <v>297.16002908616156</v>
      </c>
      <c r="L86" s="117">
        <f t="shared" si="2"/>
        <v>296.3062806409921</v>
      </c>
    </row>
    <row r="87" spans="1:12" x14ac:dyDescent="0.2">
      <c r="A87" s="119" t="s">
        <v>32</v>
      </c>
      <c r="B87" s="135" t="e">
        <v>#DIV/0!</v>
      </c>
      <c r="C87" s="135" t="e">
        <v>#DIV/0!</v>
      </c>
      <c r="D87" s="135" t="e">
        <v>#DIV/0!</v>
      </c>
      <c r="E87" s="135" t="e">
        <v>#DIV/0!</v>
      </c>
      <c r="F87" s="135" t="e">
        <v>#DIV/0!</v>
      </c>
      <c r="G87" s="135" t="e">
        <v>#DIV/0!</v>
      </c>
      <c r="H87" s="135" t="e">
        <v>#DIV/0!</v>
      </c>
      <c r="I87" s="135" t="e">
        <v>#DIV/0!</v>
      </c>
      <c r="J87" s="135" t="e">
        <v>#DIV/0!</v>
      </c>
      <c r="K87" s="135" t="e">
        <v>#DIV/0!</v>
      </c>
      <c r="L87" s="117" t="e">
        <f t="shared" si="2"/>
        <v>#DIV/0!</v>
      </c>
    </row>
    <row r="88" spans="1:12" x14ac:dyDescent="0.2">
      <c r="A88" s="119" t="s">
        <v>35</v>
      </c>
      <c r="B88" s="135">
        <v>295.42134087779698</v>
      </c>
      <c r="C88" s="135">
        <v>294.4545071772809</v>
      </c>
      <c r="D88" s="135">
        <v>296.14094624784883</v>
      </c>
      <c r="E88" s="135">
        <v>296.64217012048215</v>
      </c>
      <c r="F88" s="135">
        <v>295.59203025817504</v>
      </c>
      <c r="G88" s="135">
        <v>294.74350704819278</v>
      </c>
      <c r="H88" s="135">
        <v>295.72959822719457</v>
      </c>
      <c r="I88" s="135">
        <v>293.06686985370033</v>
      </c>
      <c r="J88" s="135">
        <v>294.89030513769387</v>
      </c>
      <c r="K88" s="135">
        <v>297.0258814974178</v>
      </c>
      <c r="L88" s="117">
        <f t="shared" si="2"/>
        <v>295.3707156445783</v>
      </c>
    </row>
    <row r="89" spans="1:12" x14ac:dyDescent="0.2">
      <c r="A89" s="119" t="s">
        <v>84</v>
      </c>
      <c r="B89" s="135">
        <v>289.45784266173581</v>
      </c>
      <c r="C89" s="135">
        <v>289.25635459289504</v>
      </c>
      <c r="D89" s="135">
        <v>289.60845854091895</v>
      </c>
      <c r="E89" s="135">
        <v>289.80990932679009</v>
      </c>
      <c r="F89" s="135">
        <v>289.30289646875855</v>
      </c>
      <c r="G89" s="135">
        <v>289.75443801976866</v>
      </c>
      <c r="H89" s="135">
        <v>290.24550590890215</v>
      </c>
      <c r="I89" s="135">
        <v>289.29222005391148</v>
      </c>
      <c r="J89" s="135">
        <v>289.25652628352236</v>
      </c>
      <c r="K89" s="135">
        <v>289.91903059165173</v>
      </c>
      <c r="L89" s="117">
        <f t="shared" si="2"/>
        <v>289.59031824488545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1_summary%</vt:lpstr>
      <vt:lpstr>study 2_summary%</vt:lpstr>
      <vt:lpstr>Study 1_summary</vt:lpstr>
      <vt:lpstr>Study 1_PV scores</vt:lpstr>
      <vt:lpstr>Study 2_summary</vt:lpstr>
      <vt:lpstr>Study 2_PV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2022-02-04T16:06:44Z</dcterms:modified>
</cp:coreProperties>
</file>