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750" windowHeight="6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<sst xmlns="http://schemas.openxmlformats.org/spreadsheetml/2006/main" count="38" uniqueCount="16">
  <si>
    <t>datasets</t>
  </si>
  <si>
    <t>model</t>
  </si>
  <si>
    <t>crossentropy sampling fraction=0.1</t>
  </si>
  <si>
    <t>mean</t>
  </si>
  <si>
    <t>variance</t>
  </si>
  <si>
    <t>true acc</t>
  </si>
  <si>
    <t>MNIST</t>
  </si>
  <si>
    <t>LeNet-1</t>
  </si>
  <si>
    <t>LeNet-4</t>
  </si>
  <si>
    <t>cifar10</t>
  </si>
  <si>
    <t>ResNet</t>
  </si>
  <si>
    <t>cifar100</t>
  </si>
  <si>
    <t>efficientnet-b4</t>
  </si>
  <si>
    <t>random sampling fraction=0.1</t>
  </si>
  <si>
    <t>检验量</t>
  </si>
  <si>
    <t>t_14(0.025)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</si>
</sst>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19"/>
  <sheetViews>
    <sheetView tabSelected="1" zoomScale="85" zoomScaleNormal="85" workbookViewId="0">
      <selection activeCell="B19" sqref="B19"/>
    </sheetView>
  </sheetViews>
  <sheetFormatPr defaultColWidth="9" defaultRowHeight="14"/>
  <cols>
    <col min="4" max="4" width="12.8181818181818"/>
    <col min="5" max="5" width="13.2545454545455" customWidth="1"/>
    <col min="14" max="16" width="12.8181818181818"/>
    <col min="18" max="19" width="12.8181818181818"/>
    <col min="20" max="20" width="11.7272727272727"/>
  </cols>
  <sheetData>
    <row r="1" spans="1:20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 t="s">
        <v>3</v>
      </c>
      <c r="S1" s="1" t="s">
        <v>4</v>
      </c>
      <c r="T1" s="1" t="s">
        <v>5</v>
      </c>
    </row>
    <row r="2" spans="1:20">
      <c r="A2" s="1"/>
      <c r="B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s="2">
        <v>11</v>
      </c>
      <c r="N2" s="2">
        <v>12</v>
      </c>
      <c r="O2">
        <v>13</v>
      </c>
      <c r="P2">
        <v>14</v>
      </c>
      <c r="Q2">
        <v>15</v>
      </c>
      <c r="R2" s="1"/>
      <c r="S2" s="1"/>
      <c r="T2" s="1"/>
    </row>
    <row r="3" spans="1:20">
      <c r="A3" s="1" t="s">
        <v>6</v>
      </c>
      <c r="B3" t="s">
        <v>7</v>
      </c>
      <c r="C3">
        <v>0.947263681592039</v>
      </c>
      <c r="D3">
        <v>0.95820895522388</v>
      </c>
      <c r="E3">
        <v>0.940298507462686</v>
      </c>
      <c r="F3">
        <v>0.944278606965174</v>
      </c>
      <c r="G3">
        <v>0.947263681592039</v>
      </c>
      <c r="H3">
        <v>0.946268656716417</v>
      </c>
      <c r="I3">
        <v>0.954228855721393</v>
      </c>
      <c r="J3">
        <v>0.951243781094527</v>
      </c>
      <c r="K3">
        <v>0.954228855721393</v>
      </c>
      <c r="L3">
        <v>0.950248756218905</v>
      </c>
      <c r="M3">
        <v>0.955223880597014</v>
      </c>
      <c r="N3">
        <v>0.950248756218905</v>
      </c>
      <c r="O3">
        <v>0.951243781094527</v>
      </c>
      <c r="P3">
        <v>0.953233830845771</v>
      </c>
      <c r="Q3">
        <v>0.948258706467661</v>
      </c>
      <c r="R3">
        <f>AVERAGE(C3:Q3)</f>
        <v>0.950116086235489</v>
      </c>
      <c r="S3">
        <f>VAR(C3:Q3)</f>
        <v>2.16213412916473e-5</v>
      </c>
      <c r="T3">
        <v>0.9486</v>
      </c>
    </row>
    <row r="4" spans="1:20">
      <c r="A4" s="1"/>
      <c r="B4" t="s">
        <v>8</v>
      </c>
      <c r="C4">
        <v>0.969154228855721</v>
      </c>
      <c r="D4">
        <v>0.978109452736318</v>
      </c>
      <c r="E4">
        <v>0.964179104477611</v>
      </c>
      <c r="F4">
        <v>0.968159203980099</v>
      </c>
      <c r="G4">
        <v>0.97412935323383</v>
      </c>
      <c r="H4">
        <v>0.964179104477611</v>
      </c>
      <c r="I4">
        <v>0.967164179104477</v>
      </c>
      <c r="J4">
        <v>0.968159203980099</v>
      </c>
      <c r="K4">
        <v>0.971144278606965</v>
      </c>
      <c r="L4">
        <v>0.972139303482587</v>
      </c>
      <c r="M4">
        <v>0.966169154228855</v>
      </c>
      <c r="N4">
        <v>0.971144278606965</v>
      </c>
      <c r="O4">
        <v>0.972139303482587</v>
      </c>
      <c r="P4">
        <v>0.97910447761194</v>
      </c>
      <c r="Q4">
        <v>0.970149253731343</v>
      </c>
      <c r="R4">
        <f t="shared" ref="R4:R12" si="0">AVERAGE(C4:Q4)</f>
        <v>0.970348258706467</v>
      </c>
      <c r="S4">
        <f>VAR(C4:Q4)</f>
        <v>1.95468994756154e-5</v>
      </c>
      <c r="T4">
        <v>0.9679</v>
      </c>
    </row>
    <row r="5" spans="1:20">
      <c r="A5" t="s">
        <v>9</v>
      </c>
      <c r="B5" t="s">
        <v>10</v>
      </c>
      <c r="C5">
        <v>0.954228855721393</v>
      </c>
      <c r="D5">
        <v>0.954228855721393</v>
      </c>
      <c r="E5">
        <v>0.949253731343283</v>
      </c>
      <c r="F5">
        <v>0.957213930348258</v>
      </c>
      <c r="G5">
        <v>0.947263681592039</v>
      </c>
      <c r="H5">
        <v>0.950248756218905</v>
      </c>
      <c r="I5">
        <v>0.952238805970149</v>
      </c>
      <c r="J5">
        <v>0.947263681592039</v>
      </c>
      <c r="K5">
        <v>0.952238805970149</v>
      </c>
      <c r="L5">
        <v>0.95820895522388</v>
      </c>
      <c r="M5">
        <v>0.941293532338308</v>
      </c>
      <c r="N5">
        <v>0.948258706</v>
      </c>
      <c r="O5">
        <v>0.9533428953</v>
      </c>
      <c r="P5">
        <v>0.95642394532</v>
      </c>
      <c r="Q5">
        <v>0.9548</v>
      </c>
      <c r="R5">
        <f t="shared" si="0"/>
        <v>0.95176714257732</v>
      </c>
      <c r="S5">
        <f>VAR(C5:R5)</f>
        <v>1.92191446133852e-5</v>
      </c>
      <c r="T5">
        <v>0.9543</v>
      </c>
    </row>
    <row r="6" spans="1:20">
      <c r="A6" t="s">
        <v>11</v>
      </c>
      <c r="B6" t="s">
        <v>12</v>
      </c>
      <c r="C6">
        <v>0.897959183673469</v>
      </c>
      <c r="D6">
        <v>0.8475</v>
      </c>
      <c r="E6">
        <v>0.879396984924623</v>
      </c>
      <c r="F6">
        <v>0.856060606060606</v>
      </c>
      <c r="G6">
        <v>0.869674185463659</v>
      </c>
      <c r="H6">
        <v>0.90176322418136</v>
      </c>
      <c r="I6">
        <v>0.858585858585858</v>
      </c>
      <c r="J6">
        <v>0.863636363636363</v>
      </c>
      <c r="K6">
        <v>0.884130982367758</v>
      </c>
      <c r="L6">
        <v>0.840506329113924</v>
      </c>
      <c r="M6">
        <v>0.869017632241813</v>
      </c>
      <c r="N6">
        <v>0.88235294117647</v>
      </c>
      <c r="O6">
        <v>0.889724310776942</v>
      </c>
      <c r="P6">
        <v>0.861111111111111</v>
      </c>
      <c r="Q6">
        <v>0.889168765743073</v>
      </c>
      <c r="R6">
        <f t="shared" si="0"/>
        <v>0.872705898603802</v>
      </c>
      <c r="S6">
        <f>VAR(C6:R6)</f>
        <v>0.000313277238533207</v>
      </c>
      <c r="T6">
        <v>0.8697</v>
      </c>
    </row>
    <row r="7" spans="1:20">
      <c r="A7" s="1" t="s">
        <v>0</v>
      </c>
      <c r="B7" s="1" t="s">
        <v>1</v>
      </c>
      <c r="C7" s="1" t="s">
        <v>13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 t="s">
        <v>3</v>
      </c>
      <c r="S7" s="1" t="s">
        <v>4</v>
      </c>
      <c r="T7" s="1" t="s">
        <v>5</v>
      </c>
    </row>
    <row r="8" spans="1:20">
      <c r="A8" s="1"/>
      <c r="B8" s="1"/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 s="2">
        <v>11</v>
      </c>
      <c r="N8" s="2">
        <v>12</v>
      </c>
      <c r="O8">
        <v>13</v>
      </c>
      <c r="P8">
        <v>14</v>
      </c>
      <c r="Q8">
        <v>15</v>
      </c>
      <c r="R8" s="1"/>
      <c r="S8" s="1"/>
      <c r="T8" s="1"/>
    </row>
    <row r="9" spans="1:20">
      <c r="A9" s="1" t="s">
        <v>6</v>
      </c>
      <c r="B9" t="s">
        <v>7</v>
      </c>
      <c r="C9">
        <v>0.94700002670288</v>
      </c>
      <c r="D9">
        <v>0.939999997615814</v>
      </c>
      <c r="E9">
        <v>0.948000013828277</v>
      </c>
      <c r="F9">
        <v>0.94700002670288</v>
      </c>
      <c r="G9">
        <v>0.955999970436096</v>
      </c>
      <c r="H9">
        <v>0.948000013828277</v>
      </c>
      <c r="I9">
        <v>0.949999988079071</v>
      </c>
      <c r="J9">
        <v>0.949999988079071</v>
      </c>
      <c r="K9">
        <v>0.959999978542327</v>
      </c>
      <c r="L9">
        <v>0.939000010490417</v>
      </c>
      <c r="M9">
        <v>0.944000005722045</v>
      </c>
      <c r="N9">
        <v>0.948000013828277</v>
      </c>
      <c r="O9">
        <v>0.948000013828277</v>
      </c>
      <c r="P9">
        <v>0.94099998474121</v>
      </c>
      <c r="Q9">
        <v>0.935000002384185</v>
      </c>
      <c r="R9">
        <f t="shared" si="0"/>
        <v>0.946733335653941</v>
      </c>
      <c r="S9">
        <f>VAR(C9:Q9)</f>
        <v>4.09237276080217e-5</v>
      </c>
      <c r="T9">
        <v>0.9486</v>
      </c>
    </row>
    <row r="10" spans="1:20">
      <c r="A10" s="1"/>
      <c r="B10" t="s">
        <v>8</v>
      </c>
      <c r="C10">
        <v>0.970000028610229</v>
      </c>
      <c r="D10">
        <v>0.967000007629394</v>
      </c>
      <c r="E10">
        <v>0.970000028610229</v>
      </c>
      <c r="F10">
        <v>0.975000023841857</v>
      </c>
      <c r="G10">
        <v>0.967000007629394</v>
      </c>
      <c r="H10">
        <v>0.959999978542327</v>
      </c>
      <c r="I10">
        <v>0.967999994754791</v>
      </c>
      <c r="J10">
        <v>0.977999985218048</v>
      </c>
      <c r="K10">
        <v>0.967999994754791</v>
      </c>
      <c r="L10">
        <v>0.962999999523162</v>
      </c>
      <c r="M10">
        <v>0.962000012397766</v>
      </c>
      <c r="N10">
        <v>0.966000020503997</v>
      </c>
      <c r="O10">
        <v>0.962000012397766</v>
      </c>
      <c r="P10">
        <v>0.962000012397766</v>
      </c>
      <c r="Q10">
        <v>0.964999973773956</v>
      </c>
      <c r="R10">
        <f t="shared" si="0"/>
        <v>0.966866672039032</v>
      </c>
      <c r="S10">
        <f>VAR(C10:Q10)</f>
        <v>2.49809806872139e-5</v>
      </c>
      <c r="T10">
        <v>0.9679</v>
      </c>
    </row>
    <row r="11" spans="1:20">
      <c r="A11" t="s">
        <v>9</v>
      </c>
      <c r="B11" t="s">
        <v>10</v>
      </c>
      <c r="C11">
        <v>0.954</v>
      </c>
      <c r="D11">
        <v>0.957</v>
      </c>
      <c r="E11">
        <v>0.951</v>
      </c>
      <c r="F11">
        <v>0.953</v>
      </c>
      <c r="G11">
        <v>0.953</v>
      </c>
      <c r="H11">
        <v>0.953</v>
      </c>
      <c r="I11">
        <v>0.96</v>
      </c>
      <c r="J11">
        <v>0.948</v>
      </c>
      <c r="K11">
        <v>0.954</v>
      </c>
      <c r="L11">
        <v>0.951</v>
      </c>
      <c r="M11">
        <v>0.968</v>
      </c>
      <c r="N11">
        <v>0.955</v>
      </c>
      <c r="O11">
        <v>0.938</v>
      </c>
      <c r="P11">
        <v>0.955</v>
      </c>
      <c r="Q11">
        <v>0.954</v>
      </c>
      <c r="R11">
        <f t="shared" si="0"/>
        <v>0.9536</v>
      </c>
      <c r="S11">
        <f>VAR(C11:R11)</f>
        <v>3.69066666666667e-5</v>
      </c>
      <c r="T11">
        <v>0.9543</v>
      </c>
    </row>
    <row r="12" spans="1:20">
      <c r="A12" t="s">
        <v>11</v>
      </c>
      <c r="B12" t="s">
        <v>10</v>
      </c>
      <c r="C12">
        <v>0.871</v>
      </c>
      <c r="D12">
        <v>0.865</v>
      </c>
      <c r="E12">
        <v>0.858</v>
      </c>
      <c r="F12">
        <v>0.873</v>
      </c>
      <c r="G12">
        <v>0.846</v>
      </c>
      <c r="H12">
        <v>0.88</v>
      </c>
      <c r="I12">
        <v>0.862</v>
      </c>
      <c r="J12">
        <v>0.882</v>
      </c>
      <c r="K12">
        <v>0.866</v>
      </c>
      <c r="L12">
        <v>0.86</v>
      </c>
      <c r="M12">
        <v>0.867</v>
      </c>
      <c r="N12">
        <v>0.862</v>
      </c>
      <c r="O12">
        <v>0.881</v>
      </c>
      <c r="P12">
        <v>0.868</v>
      </c>
      <c r="Q12">
        <v>0.875</v>
      </c>
      <c r="R12">
        <f t="shared" si="0"/>
        <v>0.867733333333333</v>
      </c>
      <c r="S12">
        <f>VAR(C12:R12)</f>
        <v>8.8328888888889e-5</v>
      </c>
      <c r="T12">
        <v>0.8697</v>
      </c>
    </row>
    <row r="14" spans="1:5">
      <c r="A14" s="1" t="s">
        <v>0</v>
      </c>
      <c r="B14" s="1" t="s">
        <v>1</v>
      </c>
      <c r="C14" s="1" t="s">
        <v>5</v>
      </c>
      <c r="D14" s="1" t="s">
        <v>14</v>
      </c>
      <c r="E14" s="1" t="s">
        <v>15</v>
      </c>
    </row>
    <row r="15" spans="1:5">
      <c r="A15" s="1"/>
      <c r="B15" s="1"/>
      <c r="C15" s="1"/>
      <c r="D15" s="1"/>
      <c r="E15" s="1"/>
    </row>
    <row r="16" spans="1:5">
      <c r="A16" s="1" t="s">
        <v>6</v>
      </c>
      <c r="B16" t="s">
        <v>7</v>
      </c>
      <c r="C16">
        <v>0.9486</v>
      </c>
      <c r="D16">
        <f>SQRT(15)*ABS(R3-T3)/SQRT(S3)</f>
        <v>1.26278152181083</v>
      </c>
      <c r="E16" s="1">
        <v>2.145</v>
      </c>
    </row>
    <row r="17" spans="1:5">
      <c r="A17" s="1"/>
      <c r="B17" t="s">
        <v>8</v>
      </c>
      <c r="C17">
        <v>0.9679</v>
      </c>
      <c r="D17">
        <f>SQRT(15)*ABS(R4-T4)/SQRT(S4)</f>
        <v>2.14468738550565</v>
      </c>
      <c r="E17" s="1"/>
    </row>
    <row r="18" spans="1:5">
      <c r="A18" t="s">
        <v>9</v>
      </c>
      <c r="B18" t="s">
        <v>10</v>
      </c>
      <c r="C18">
        <v>0.9543</v>
      </c>
      <c r="D18">
        <f>SQRT(15)*ABS(R5-T5)/SQRT(S5)</f>
        <v>2.23763551186884</v>
      </c>
      <c r="E18" s="1"/>
    </row>
    <row r="19" spans="1:5">
      <c r="A19" t="s">
        <v>11</v>
      </c>
      <c r="B19" t="s">
        <v>12</v>
      </c>
      <c r="C19">
        <v>0.8697</v>
      </c>
      <c r="D19">
        <f>SQRT(15)*ABS(R6-T6)/SQRT(S6)</f>
        <v>0.657741940506408</v>
      </c>
      <c r="E19" s="1"/>
    </row>
  </sheetData>
  <mergeCells count="21">
    <mergeCell ref="C1:Q1"/>
    <mergeCell ref="C7:Q7"/>
    <mergeCell ref="A1:A2"/>
    <mergeCell ref="A3:A4"/>
    <mergeCell ref="A7:A8"/>
    <mergeCell ref="A9:A10"/>
    <mergeCell ref="A14:A15"/>
    <mergeCell ref="A16:A17"/>
    <mergeCell ref="B1:B2"/>
    <mergeCell ref="B7:B8"/>
    <mergeCell ref="B14:B15"/>
    <mergeCell ref="C14:C15"/>
    <mergeCell ref="D14:D15"/>
    <mergeCell ref="E14:E15"/>
    <mergeCell ref="E16:E19"/>
    <mergeCell ref="R1:R2"/>
    <mergeCell ref="R7:R8"/>
    <mergeCell ref="S1:S2"/>
    <mergeCell ref="S7:S8"/>
    <mergeCell ref="T1:T2"/>
    <mergeCell ref="T7:T8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2021011777</cp:lastModifiedBy>
  <dcterms:created xsi:type="dcterms:W3CDTF">2023-05-12T11:15:00Z</dcterms:created>
  <dcterms:modified xsi:type="dcterms:W3CDTF">2024-04-22T13:55:25Z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2052-12.1.0.15933</vt:lpwstr>
  </property>
</Properties>
</file>