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/Desktop/"/>
    </mc:Choice>
  </mc:AlternateContent>
  <xr:revisionPtr revIDLastSave="0" documentId="13_ncr:1_{69CED4A6-C9D3-5F49-9E47-5034BBB06A4D}" xr6:coauthVersionLast="45" xr6:coauthVersionMax="45" xr10:uidLastSave="{00000000-0000-0000-0000-000000000000}"/>
  <bookViews>
    <workbookView xWindow="7000" yWindow="460" windowWidth="26900" windowHeight="16480" xr2:uid="{3FF58FE2-572F-594A-A70C-4B5E70277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B25" i="1"/>
  <c r="B24" i="1"/>
  <c r="B23" i="1"/>
  <c r="B22" i="1"/>
  <c r="B21" i="1"/>
  <c r="B20" i="1"/>
  <c r="F8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9" i="1" l="1"/>
  <c r="F10" i="1"/>
  <c r="F11" i="1"/>
  <c r="F12" i="1"/>
  <c r="F13" i="1"/>
  <c r="F14" i="1"/>
  <c r="F15" i="1"/>
  <c r="F16" i="1"/>
  <c r="F17" i="1"/>
  <c r="F18" i="1"/>
  <c r="F19" i="1"/>
  <c r="F7" i="1"/>
  <c r="F6" i="1"/>
</calcChain>
</file>

<file path=xl/sharedStrings.xml><?xml version="1.0" encoding="utf-8"?>
<sst xmlns="http://schemas.openxmlformats.org/spreadsheetml/2006/main" count="28" uniqueCount="28">
  <si>
    <t>2020.01.31</t>
  </si>
  <si>
    <t>2020.02.15</t>
  </si>
  <si>
    <t>2020.02.29</t>
  </si>
  <si>
    <t>2020.03.15</t>
  </si>
  <si>
    <t>2020.03.31</t>
  </si>
  <si>
    <t>2020.04.15</t>
  </si>
  <si>
    <t>2020.04.30</t>
  </si>
  <si>
    <t>2020.05.15</t>
  </si>
  <si>
    <t>2020.05.31</t>
  </si>
  <si>
    <t>2020.06.15</t>
  </si>
  <si>
    <t>2020.06.30</t>
  </si>
  <si>
    <t>2020.07.15</t>
  </si>
  <si>
    <t>2020.07.31</t>
  </si>
  <si>
    <t>2020.08.15</t>
  </si>
  <si>
    <t>2020.08.31</t>
  </si>
  <si>
    <t>2020.09.15</t>
  </si>
  <si>
    <t>2020.09.30</t>
  </si>
  <si>
    <t>2020.10.15</t>
  </si>
  <si>
    <t>date</t>
  </si>
  <si>
    <t>cases</t>
  </si>
  <si>
    <t>deaths</t>
  </si>
  <si>
    <t>Death Rate</t>
  </si>
  <si>
    <t>Death Growth Rate</t>
  </si>
  <si>
    <t>Cases Growth Rate</t>
  </si>
  <si>
    <t>distance_traveled_from_home</t>
  </si>
  <si>
    <t>median_home_dwell_time</t>
  </si>
  <si>
    <t>Median_percentage_time_home</t>
  </si>
  <si>
    <t>Death Rate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</si>
</sst>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2020.01.31</c:v>
                </c:pt>
                <c:pt idx="1">
                  <c:v>2020.02.15</c:v>
                </c:pt>
                <c:pt idx="2">
                  <c:v>2020.02.29</c:v>
                </c:pt>
                <c:pt idx="3">
                  <c:v>2020.03.15</c:v>
                </c:pt>
                <c:pt idx="4">
                  <c:v>2020.03.31</c:v>
                </c:pt>
                <c:pt idx="5">
                  <c:v>2020.04.15</c:v>
                </c:pt>
                <c:pt idx="6">
                  <c:v>2020.04.30</c:v>
                </c:pt>
                <c:pt idx="7">
                  <c:v>2020.05.15</c:v>
                </c:pt>
                <c:pt idx="8">
                  <c:v>2020.05.31</c:v>
                </c:pt>
                <c:pt idx="9">
                  <c:v>2020.06.15</c:v>
                </c:pt>
                <c:pt idx="10">
                  <c:v>2020.06.30</c:v>
                </c:pt>
                <c:pt idx="11">
                  <c:v>2020.07.15</c:v>
                </c:pt>
                <c:pt idx="12">
                  <c:v>2020.07.31</c:v>
                </c:pt>
                <c:pt idx="13">
                  <c:v>2020.08.15</c:v>
                </c:pt>
                <c:pt idx="14">
                  <c:v>2020.08.31</c:v>
                </c:pt>
                <c:pt idx="15">
                  <c:v>2020.09.15</c:v>
                </c:pt>
                <c:pt idx="16">
                  <c:v>2020.09.30</c:v>
                </c:pt>
                <c:pt idx="17">
                  <c:v>2020.10.15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41</c:v>
                </c:pt>
                <c:pt idx="1">
                  <c:v>186</c:v>
                </c:pt>
                <c:pt idx="2">
                  <c:v>550</c:v>
                </c:pt>
                <c:pt idx="3">
                  <c:v>15411</c:v>
                </c:pt>
                <c:pt idx="4">
                  <c:v>1080122</c:v>
                </c:pt>
                <c:pt idx="5">
                  <c:v>6478379</c:v>
                </c:pt>
                <c:pt idx="6">
                  <c:v>13133323</c:v>
                </c:pt>
                <c:pt idx="7">
                  <c:v>19262114</c:v>
                </c:pt>
                <c:pt idx="8">
                  <c:v>26189990</c:v>
                </c:pt>
                <c:pt idx="9">
                  <c:v>29603549</c:v>
                </c:pt>
                <c:pt idx="10">
                  <c:v>35685295</c:v>
                </c:pt>
                <c:pt idx="11">
                  <c:v>46345990</c:v>
                </c:pt>
                <c:pt idx="12">
                  <c:v>65279980</c:v>
                </c:pt>
                <c:pt idx="13">
                  <c:v>74995052</c:v>
                </c:pt>
                <c:pt idx="14">
                  <c:v>91763732</c:v>
                </c:pt>
                <c:pt idx="15">
                  <c:v>95316912</c:v>
                </c:pt>
                <c:pt idx="16">
                  <c:v>104441830</c:v>
                </c:pt>
                <c:pt idx="17">
                  <c:v>114719850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F-FD42-9381-9F708EEA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552479"/>
        <c:axId val="1716650943"/>
      </c:lineChart>
      <c:catAx>
        <c:axId val="17175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50943"/>
        <c:crosses val="autoZero"/>
        <c:auto val="1"/>
        <c:lblAlgn val="ctr"/>
        <c:lblOffset val="100"/>
        <c:noMultiLvlLbl val="0"/>
      </c:catAx>
      <c:valAx>
        <c:axId val="17166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2020.01.31</c:v>
                </c:pt>
                <c:pt idx="1">
                  <c:v>2020.02.15</c:v>
                </c:pt>
                <c:pt idx="2">
                  <c:v>2020.02.29</c:v>
                </c:pt>
                <c:pt idx="3">
                  <c:v>2020.03.15</c:v>
                </c:pt>
                <c:pt idx="4">
                  <c:v>2020.03.31</c:v>
                </c:pt>
                <c:pt idx="5">
                  <c:v>2020.04.15</c:v>
                </c:pt>
                <c:pt idx="6">
                  <c:v>2020.04.30</c:v>
                </c:pt>
                <c:pt idx="7">
                  <c:v>2020.05.15</c:v>
                </c:pt>
                <c:pt idx="8">
                  <c:v>2020.05.31</c:v>
                </c:pt>
                <c:pt idx="9">
                  <c:v>2020.06.15</c:v>
                </c:pt>
                <c:pt idx="10">
                  <c:v>2020.06.30</c:v>
                </c:pt>
                <c:pt idx="11">
                  <c:v>2020.07.15</c:v>
                </c:pt>
                <c:pt idx="12">
                  <c:v>2020.07.31</c:v>
                </c:pt>
                <c:pt idx="13">
                  <c:v>2020.08.15</c:v>
                </c:pt>
                <c:pt idx="14">
                  <c:v>2020.08.31</c:v>
                </c:pt>
                <c:pt idx="15">
                  <c:v>2020.09.15</c:v>
                </c:pt>
                <c:pt idx="16">
                  <c:v>2020.09.30</c:v>
                </c:pt>
                <c:pt idx="17">
                  <c:v>2020.10.15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414</c:v>
                </c:pt>
                <c:pt idx="4">
                  <c:v>19908</c:v>
                </c:pt>
                <c:pt idx="5">
                  <c:v>259764</c:v>
                </c:pt>
                <c:pt idx="6">
                  <c:v>730731</c:v>
                </c:pt>
                <c:pt idx="7">
                  <c:v>1145600</c:v>
                </c:pt>
                <c:pt idx="8">
                  <c:v>1549660</c:v>
                </c:pt>
                <c:pt idx="9">
                  <c:v>1669037</c:v>
                </c:pt>
                <c:pt idx="10">
                  <c:v>1829917</c:v>
                </c:pt>
                <c:pt idx="11">
                  <c:v>1985459</c:v>
                </c:pt>
                <c:pt idx="12">
                  <c:v>2322377</c:v>
                </c:pt>
                <c:pt idx="13">
                  <c:v>2425448</c:v>
                </c:pt>
                <c:pt idx="14">
                  <c:v>2834371</c:v>
                </c:pt>
                <c:pt idx="15">
                  <c:v>2853288</c:v>
                </c:pt>
                <c:pt idx="16">
                  <c:v>3026487</c:v>
                </c:pt>
                <c:pt idx="17">
                  <c:v>3187870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E-5245-BC4C-97E6FA47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60063"/>
        <c:axId val="304395024"/>
      </c:lineChart>
      <c:catAx>
        <c:axId val="17161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95024"/>
        <c:crosses val="autoZero"/>
        <c:auto val="1"/>
        <c:lblAlgn val="ctr"/>
        <c:lblOffset val="100"/>
        <c:noMultiLvlLbl val="0"/>
      </c:catAx>
      <c:valAx>
        <c:axId val="3043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Rate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2020.01.31</c:v>
                </c:pt>
                <c:pt idx="1">
                  <c:v>2020.02.15</c:v>
                </c:pt>
                <c:pt idx="2">
                  <c:v>2020.02.29</c:v>
                </c:pt>
                <c:pt idx="3">
                  <c:v>2020.03.15</c:v>
                </c:pt>
                <c:pt idx="4">
                  <c:v>2020.03.31</c:v>
                </c:pt>
                <c:pt idx="5">
                  <c:v>2020.04.15</c:v>
                </c:pt>
                <c:pt idx="6">
                  <c:v>2020.04.30</c:v>
                </c:pt>
                <c:pt idx="7">
                  <c:v>2020.05.15</c:v>
                </c:pt>
                <c:pt idx="8">
                  <c:v>2020.05.31</c:v>
                </c:pt>
                <c:pt idx="9">
                  <c:v>2020.06.15</c:v>
                </c:pt>
                <c:pt idx="10">
                  <c:v>2020.06.30</c:v>
                </c:pt>
                <c:pt idx="11">
                  <c:v>2020.07.15</c:v>
                </c:pt>
                <c:pt idx="12">
                  <c:v>2020.07.31</c:v>
                </c:pt>
                <c:pt idx="13">
                  <c:v>2020.08.15</c:v>
                </c:pt>
                <c:pt idx="14">
                  <c:v>2020.08.31</c:v>
                </c:pt>
                <c:pt idx="15">
                  <c:v>2020.09.15</c:v>
                </c:pt>
                <c:pt idx="16">
                  <c:v>2020.09.30</c:v>
                </c:pt>
                <c:pt idx="17">
                  <c:v>2020.10.15</c:v>
                </c:pt>
              </c:strCache>
            </c:strRef>
          </c:cat>
          <c:val>
            <c:numRef>
              <c:f>Sheet1!$D$2:$D$19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1.818182E-3</c:v>
                </c:pt>
                <c:pt idx="3">
                  <c:v>2.6863927999999999E-2</c:v>
                </c:pt>
                <c:pt idx="4">
                  <c:v>1.8431250999999999E-2</c:v>
                </c:pt>
                <c:pt idx="5">
                  <c:v>4.0097067E-2</c:v>
                </c:pt>
                <c:pt idx="6">
                  <c:v>5.5639460000000002E-2</c:v>
                </c:pt>
                <c:pt idx="7">
                  <c:v>5.9474261E-2</c:v>
                </c:pt>
                <c:pt idx="8">
                  <c:v>5.9169935E-2</c:v>
                </c:pt>
                <c:pt idx="9">
                  <c:v>5.6379625000000003E-2</c:v>
                </c:pt>
                <c:pt idx="10">
                  <c:v>5.1279300999999999E-2</c:v>
                </c:pt>
                <c:pt idx="11">
                  <c:v>4.2839930999999998E-2</c:v>
                </c:pt>
                <c:pt idx="12">
                  <c:v>3.5575638999999999E-2</c:v>
                </c:pt>
                <c:pt idx="13">
                  <c:v>3.2341439999999999E-2</c:v>
                </c:pt>
                <c:pt idx="14">
                  <c:v>3.0887703999999998E-2</c:v>
                </c:pt>
                <c:pt idx="15">
                  <c:v>2.9934750999999999E-2</c:v>
                </c:pt>
                <c:pt idx="16">
                  <c:v>2.8977729000000001E-2</c:v>
                </c:pt>
                <c:pt idx="17">
                  <c:v>2.7788303E-2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4-D040-831F-70F161F8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32304"/>
        <c:axId val="319933936"/>
      </c:lineChart>
      <c:catAx>
        <c:axId val="3199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33936"/>
        <c:crosses val="autoZero"/>
        <c:auto val="1"/>
        <c:lblAlgn val="ctr"/>
        <c:lblOffset val="100"/>
        <c:noMultiLvlLbl val="0"/>
      </c:catAx>
      <c:valAx>
        <c:axId val="319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Growth Rate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Death Rate 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2020.01.31</c:v>
                </c:pt>
                <c:pt idx="1">
                  <c:v>2020.02.15</c:v>
                </c:pt>
                <c:pt idx="2">
                  <c:v>2020.02.29</c:v>
                </c:pt>
                <c:pt idx="3">
                  <c:v>2020.03.15</c:v>
                </c:pt>
                <c:pt idx="4">
                  <c:v>2020.03.31</c:v>
                </c:pt>
                <c:pt idx="5">
                  <c:v>2020.04.15</c:v>
                </c:pt>
                <c:pt idx="6">
                  <c:v>2020.04.30</c:v>
                </c:pt>
                <c:pt idx="7">
                  <c:v>2020.05.15</c:v>
                </c:pt>
                <c:pt idx="8">
                  <c:v>2020.05.31</c:v>
                </c:pt>
                <c:pt idx="9">
                  <c:v>2020.06.15</c:v>
                </c:pt>
                <c:pt idx="10">
                  <c:v>2020.06.30</c:v>
                </c:pt>
                <c:pt idx="11">
                  <c:v>2020.07.15</c:v>
                </c:pt>
                <c:pt idx="12">
                  <c:v>2020.07.31</c:v>
                </c:pt>
                <c:pt idx="13">
                  <c:v>2020.08.15</c:v>
                </c:pt>
                <c:pt idx="14">
                  <c:v>2020.08.31</c:v>
                </c:pt>
                <c:pt idx="15">
                  <c:v>2020.09.15</c:v>
                </c:pt>
                <c:pt idx="16">
                  <c:v>2020.09.30</c:v>
                </c:pt>
                <c:pt idx="17">
                  <c:v>2020.10.15</c:v>
                </c:pt>
              </c:strCache>
            </c:strRef>
          </c:cat>
          <c:val>
            <c:numRef>
              <c:f>Sheet1!$F$2:$F$19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-0.31390335024721627</c:v>
                </c:pt>
                <c:pt idx="5">
                  <c:v>1.1754935137066931</c:v>
                </c:pt>
                <c:pt idx="6">
                  <c:v>0.38761919917983034</c:v>
                </c:pt>
                <c:pt idx="7">
                  <c:v>6.892232598950454E-2</c:v>
                </c:pt>
                <c:pt idx="8">
                  <c:v>-5.1169362154832084E-3</c:v>
                </c:pt>
                <c:pt idx="9">
                  <c:v>-4.7157564056813601E-2</c:v>
                </c:pt>
                <c:pt idx="10">
                  <c:v>-9.0463957502377915E-2</c:v>
                </c:pt>
                <c:pt idx="11">
                  <c:v>-0.16457654132219943</c:v>
                </c:pt>
                <c:pt idx="12">
                  <c:v>-0.1695682469703324</c:v>
                </c:pt>
                <c:pt idx="13">
                  <c:v>-9.0910496365223414E-2</c:v>
                </c:pt>
                <c:pt idx="14">
                  <c:v>-4.4949637369269914E-2</c:v>
                </c:pt>
                <c:pt idx="15">
                  <c:v>-3.0852179883619692E-2</c:v>
                </c:pt>
                <c:pt idx="16">
                  <c:v>-3.1970267599687012E-2</c:v>
                </c:pt>
                <c:pt idx="17">
                  <c:v>-4.1046211730394758E-2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3A4E-B960-309D048D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91552"/>
        <c:axId val="327293184"/>
      </c:lineChart>
      <c:catAx>
        <c:axId val="327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3184"/>
        <c:crosses val="autoZero"/>
        <c:auto val="1"/>
        <c:lblAlgn val="ctr"/>
        <c:lblOffset val="100"/>
        <c:noMultiLvlLbl val="0"/>
      </c:catAx>
      <c:valAx>
        <c:axId val="3272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Growth Rate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Cases 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2020.01.31</c:v>
                </c:pt>
                <c:pt idx="1">
                  <c:v>2020.02.15</c:v>
                </c:pt>
                <c:pt idx="2">
                  <c:v>2020.02.29</c:v>
                </c:pt>
                <c:pt idx="3">
                  <c:v>2020.03.15</c:v>
                </c:pt>
                <c:pt idx="4">
                  <c:v>2020.03.31</c:v>
                </c:pt>
                <c:pt idx="5">
                  <c:v>2020.04.15</c:v>
                </c:pt>
                <c:pt idx="6">
                  <c:v>2020.04.30</c:v>
                </c:pt>
                <c:pt idx="7">
                  <c:v>2020.05.15</c:v>
                </c:pt>
                <c:pt idx="8">
                  <c:v>2020.05.31</c:v>
                </c:pt>
                <c:pt idx="9">
                  <c:v>2020.06.15</c:v>
                </c:pt>
                <c:pt idx="10">
                  <c:v>2020.06.30</c:v>
                </c:pt>
                <c:pt idx="11">
                  <c:v>2020.07.15</c:v>
                </c:pt>
                <c:pt idx="12">
                  <c:v>2020.07.31</c:v>
                </c:pt>
                <c:pt idx="13">
                  <c:v>2020.08.15</c:v>
                </c:pt>
                <c:pt idx="14">
                  <c:v>2020.08.31</c:v>
                </c:pt>
                <c:pt idx="15">
                  <c:v>2020.09.15</c:v>
                </c:pt>
                <c:pt idx="16">
                  <c:v>2020.09.30</c:v>
                </c:pt>
                <c:pt idx="17">
                  <c:v>2020.10.15</c:v>
                </c:pt>
              </c:strCache>
            </c:strRef>
          </c:cat>
          <c:val>
            <c:numRef>
              <c:f>Sheet1!$G$2:$G$19</c:f>
              <c:numCache>
                <c:formatCode>0.00</c:formatCode>
                <c:ptCount val="18"/>
                <c:pt idx="0">
                  <c:v>0</c:v>
                </c:pt>
                <c:pt idx="1">
                  <c:v>3.5365853658536586</c:v>
                </c:pt>
                <c:pt idx="2">
                  <c:v>1.956989247311828</c:v>
                </c:pt>
                <c:pt idx="3">
                  <c:v>27.02</c:v>
                </c:pt>
                <c:pt idx="4">
                  <c:v>69.087729543832324</c:v>
                </c:pt>
                <c:pt idx="5">
                  <c:v>4.9978215423813239</c:v>
                </c:pt>
                <c:pt idx="6">
                  <c:v>1.0272545030168811</c:v>
                </c:pt>
                <c:pt idx="7">
                  <c:v>0.46665958036667493</c:v>
                </c:pt>
                <c:pt idx="8">
                  <c:v>0.35966332667328205</c:v>
                </c:pt>
                <c:pt idx="9">
                  <c:v>0.13033830864387499</c:v>
                </c:pt>
                <c:pt idx="10">
                  <c:v>0.2054397599422961</c:v>
                </c:pt>
                <c:pt idx="11">
                  <c:v>0.29874196079925919</c:v>
                </c:pt>
                <c:pt idx="12">
                  <c:v>0.40853566835016364</c:v>
                </c:pt>
                <c:pt idx="13">
                  <c:v>0.14882161422230827</c:v>
                </c:pt>
                <c:pt idx="14">
                  <c:v>0.22359715144940495</c:v>
                </c:pt>
                <c:pt idx="15">
                  <c:v>3.8720962220673415E-2</c:v>
                </c:pt>
                <c:pt idx="16">
                  <c:v>9.5732413152452941E-2</c:v>
                </c:pt>
                <c:pt idx="17">
                  <c:v>9.8409037834744945E-2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8-A948-893B-9F119A456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504"/>
        <c:axId val="7918160"/>
      </c:lineChart>
      <c:catAx>
        <c:axId val="75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160"/>
        <c:crosses val="autoZero"/>
        <c:auto val="1"/>
        <c:lblAlgn val="ctr"/>
        <c:lblOffset val="100"/>
        <c:noMultiLvlLbl val="0"/>
      </c:catAx>
      <c:valAx>
        <c:axId val="79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Cases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Deaths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2020.01.31</c:v>
                </c:pt>
                <c:pt idx="1">
                  <c:v>2020.02.15</c:v>
                </c:pt>
                <c:pt idx="2">
                  <c:v>2020.02.29</c:v>
                </c:pt>
                <c:pt idx="3">
                  <c:v>2020.03.15</c:v>
                </c:pt>
                <c:pt idx="4">
                  <c:v>2020.03.31</c:v>
                </c:pt>
                <c:pt idx="5">
                  <c:v>2020.04.15</c:v>
                </c:pt>
                <c:pt idx="6">
                  <c:v>2020.04.30</c:v>
                </c:pt>
                <c:pt idx="7">
                  <c:v>2020.05.15</c:v>
                </c:pt>
                <c:pt idx="8">
                  <c:v>2020.05.31</c:v>
                </c:pt>
                <c:pt idx="9">
                  <c:v>2020.06.15</c:v>
                </c:pt>
                <c:pt idx="10">
                  <c:v>2020.06.30</c:v>
                </c:pt>
                <c:pt idx="11">
                  <c:v>2020.07.15</c:v>
                </c:pt>
                <c:pt idx="12">
                  <c:v>2020.07.31</c:v>
                </c:pt>
                <c:pt idx="13">
                  <c:v>2020.08.15</c:v>
                </c:pt>
                <c:pt idx="14">
                  <c:v>2020.08.31</c:v>
                </c:pt>
                <c:pt idx="15">
                  <c:v>2020.09.15</c:v>
                </c:pt>
                <c:pt idx="16">
                  <c:v>2020.09.30</c:v>
                </c:pt>
                <c:pt idx="17">
                  <c:v>2020.10.15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41</c:v>
                </c:pt>
                <c:pt idx="1">
                  <c:v>186</c:v>
                </c:pt>
                <c:pt idx="2">
                  <c:v>550</c:v>
                </c:pt>
                <c:pt idx="3">
                  <c:v>15411</c:v>
                </c:pt>
                <c:pt idx="4">
                  <c:v>1080122</c:v>
                </c:pt>
                <c:pt idx="5">
                  <c:v>6478379</c:v>
                </c:pt>
                <c:pt idx="6">
                  <c:v>13133323</c:v>
                </c:pt>
                <c:pt idx="7">
                  <c:v>19262114</c:v>
                </c:pt>
                <c:pt idx="8">
                  <c:v>26189990</c:v>
                </c:pt>
                <c:pt idx="9">
                  <c:v>29603549</c:v>
                </c:pt>
                <c:pt idx="10">
                  <c:v>35685295</c:v>
                </c:pt>
                <c:pt idx="11">
                  <c:v>46345990</c:v>
                </c:pt>
                <c:pt idx="12">
                  <c:v>65279980</c:v>
                </c:pt>
                <c:pt idx="13">
                  <c:v>74995052</c:v>
                </c:pt>
                <c:pt idx="14">
                  <c:v>91763732</c:v>
                </c:pt>
                <c:pt idx="15">
                  <c:v>95316912</c:v>
                </c:pt>
                <c:pt idx="16">
                  <c:v>104441830</c:v>
                </c:pt>
                <c:pt idx="17">
                  <c:v>114719850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7-AB4E-9B76-B5FFA01CE1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2020.01.31</c:v>
                </c:pt>
                <c:pt idx="1">
                  <c:v>2020.02.15</c:v>
                </c:pt>
                <c:pt idx="2">
                  <c:v>2020.02.29</c:v>
                </c:pt>
                <c:pt idx="3">
                  <c:v>2020.03.15</c:v>
                </c:pt>
                <c:pt idx="4">
                  <c:v>2020.03.31</c:v>
                </c:pt>
                <c:pt idx="5">
                  <c:v>2020.04.15</c:v>
                </c:pt>
                <c:pt idx="6">
                  <c:v>2020.04.30</c:v>
                </c:pt>
                <c:pt idx="7">
                  <c:v>2020.05.15</c:v>
                </c:pt>
                <c:pt idx="8">
                  <c:v>2020.05.31</c:v>
                </c:pt>
                <c:pt idx="9">
                  <c:v>2020.06.15</c:v>
                </c:pt>
                <c:pt idx="10">
                  <c:v>2020.06.30</c:v>
                </c:pt>
                <c:pt idx="11">
                  <c:v>2020.07.15</c:v>
                </c:pt>
                <c:pt idx="12">
                  <c:v>2020.07.31</c:v>
                </c:pt>
                <c:pt idx="13">
                  <c:v>2020.08.15</c:v>
                </c:pt>
                <c:pt idx="14">
                  <c:v>2020.08.31</c:v>
                </c:pt>
                <c:pt idx="15">
                  <c:v>2020.09.15</c:v>
                </c:pt>
                <c:pt idx="16">
                  <c:v>2020.09.30</c:v>
                </c:pt>
                <c:pt idx="17">
                  <c:v>2020.10.15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414</c:v>
                </c:pt>
                <c:pt idx="4">
                  <c:v>19908</c:v>
                </c:pt>
                <c:pt idx="5">
                  <c:v>259764</c:v>
                </c:pt>
                <c:pt idx="6">
                  <c:v>730731</c:v>
                </c:pt>
                <c:pt idx="7">
                  <c:v>1145600</c:v>
                </c:pt>
                <c:pt idx="8">
                  <c:v>1549660</c:v>
                </c:pt>
                <c:pt idx="9">
                  <c:v>1669037</c:v>
                </c:pt>
                <c:pt idx="10">
                  <c:v>1829917</c:v>
                </c:pt>
                <c:pt idx="11">
                  <c:v>1985459</c:v>
                </c:pt>
                <c:pt idx="12">
                  <c:v>2322377</c:v>
                </c:pt>
                <c:pt idx="13">
                  <c:v>2425448</c:v>
                </c:pt>
                <c:pt idx="14">
                  <c:v>2834371</c:v>
                </c:pt>
                <c:pt idx="15">
                  <c:v>2853288</c:v>
                </c:pt>
                <c:pt idx="16">
                  <c:v>3026487</c:v>
                </c:pt>
                <c:pt idx="17">
                  <c:v>3187870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7-AB4E-9B76-B5FFA01C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8496"/>
        <c:axId val="1391013168"/>
      </c:lineChart>
      <c:catAx>
        <c:axId val="13906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13168"/>
        <c:crosses val="autoZero"/>
        <c:auto val="1"/>
        <c:lblAlgn val="ctr"/>
        <c:lblOffset val="100"/>
        <c:noMultiLvlLbl val="0"/>
      </c:catAx>
      <c:valAx>
        <c:axId val="13910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Predicted</a:t>
            </a:r>
            <a:r>
              <a:rPr lang="zh-CN" altLang="en-US" baseline="0"/>
              <a:t> </a:t>
            </a:r>
            <a:r>
              <a:rPr lang="en-US" altLang="zh-CN"/>
              <a:t>C</a:t>
            </a:r>
            <a:r>
              <a:rPr lang="en-US"/>
              <a:t>ases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the</a:t>
            </a:r>
            <a:r>
              <a:rPr lang="zh-CN" altLang="en-US"/>
              <a:t> </a:t>
            </a:r>
            <a:r>
              <a:rPr lang="en-US" altLang="zh-CN"/>
              <a:t>next</a:t>
            </a:r>
            <a:r>
              <a:rPr lang="zh-CN" altLang="en-US"/>
              <a:t> </a:t>
            </a:r>
            <a:r>
              <a:rPr lang="en-US" altLang="zh-CN"/>
              <a:t>6</a:t>
            </a:r>
            <a:r>
              <a:rPr lang="zh-CN" altLang="en-US"/>
              <a:t> </a:t>
            </a:r>
            <a:r>
              <a:rPr lang="en-US" altLang="zh-CN"/>
              <a:t>months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2020.01.31</c:v>
                </c:pt>
                <c:pt idx="1">
                  <c:v>2020.02.15</c:v>
                </c:pt>
                <c:pt idx="2">
                  <c:v>2020.02.29</c:v>
                </c:pt>
                <c:pt idx="3">
                  <c:v>2020.03.15</c:v>
                </c:pt>
                <c:pt idx="4">
                  <c:v>2020.03.31</c:v>
                </c:pt>
                <c:pt idx="5">
                  <c:v>2020.04.15</c:v>
                </c:pt>
                <c:pt idx="6">
                  <c:v>2020.04.30</c:v>
                </c:pt>
                <c:pt idx="7">
                  <c:v>2020.05.15</c:v>
                </c:pt>
                <c:pt idx="8">
                  <c:v>2020.05.31</c:v>
                </c:pt>
                <c:pt idx="9">
                  <c:v>2020.06.15</c:v>
                </c:pt>
                <c:pt idx="10">
                  <c:v>2020.06.30</c:v>
                </c:pt>
                <c:pt idx="11">
                  <c:v>2020.07.15</c:v>
                </c:pt>
                <c:pt idx="12">
                  <c:v>2020.07.31</c:v>
                </c:pt>
                <c:pt idx="13">
                  <c:v>2020.08.15</c:v>
                </c:pt>
                <c:pt idx="14">
                  <c:v>2020.08.31</c:v>
                </c:pt>
                <c:pt idx="15">
                  <c:v>2020.09.15</c:v>
                </c:pt>
                <c:pt idx="16">
                  <c:v>2020.09.30</c:v>
                </c:pt>
                <c:pt idx="17">
                  <c:v>2020.10.15</c:v>
                </c:pt>
                <c:pt idx="18">
                  <c:v>2020.11</c:v>
                </c:pt>
                <c:pt idx="19">
                  <c:v>2020.12</c:v>
                </c:pt>
                <c:pt idx="20">
                  <c:v>2021.01</c:v>
                </c:pt>
                <c:pt idx="21">
                  <c:v>2021.02</c:v>
                </c:pt>
                <c:pt idx="22">
                  <c:v>2021.03</c:v>
                </c:pt>
                <c:pt idx="23">
                  <c:v>2021.04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41</c:v>
                </c:pt>
                <c:pt idx="1">
                  <c:v>186</c:v>
                </c:pt>
                <c:pt idx="2">
                  <c:v>550</c:v>
                </c:pt>
                <c:pt idx="3">
                  <c:v>15411</c:v>
                </c:pt>
                <c:pt idx="4">
                  <c:v>1080122</c:v>
                </c:pt>
                <c:pt idx="5">
                  <c:v>6478379</c:v>
                </c:pt>
                <c:pt idx="6">
                  <c:v>13133323</c:v>
                </c:pt>
                <c:pt idx="7">
                  <c:v>19262114</c:v>
                </c:pt>
                <c:pt idx="8">
                  <c:v>26189990</c:v>
                </c:pt>
                <c:pt idx="9">
                  <c:v>29603549</c:v>
                </c:pt>
                <c:pt idx="10">
                  <c:v>35685295</c:v>
                </c:pt>
                <c:pt idx="11">
                  <c:v>46345990</c:v>
                </c:pt>
                <c:pt idx="12">
                  <c:v>65279980</c:v>
                </c:pt>
                <c:pt idx="13">
                  <c:v>74995052</c:v>
                </c:pt>
                <c:pt idx="14">
                  <c:v>91763732</c:v>
                </c:pt>
                <c:pt idx="15">
                  <c:v>95316912</c:v>
                </c:pt>
                <c:pt idx="16">
                  <c:v>104441830</c:v>
                </c:pt>
                <c:pt idx="17">
                  <c:v>114719850</c:v>
                </c:pt>
                <c:pt idx="18">
                  <c:v>115838416.921</c:v>
                </c:pt>
                <c:pt idx="19">
                  <c:v>116858113.921</c:v>
                </c:pt>
                <c:pt idx="20">
                  <c:v>117880084.921</c:v>
                </c:pt>
                <c:pt idx="21">
                  <c:v>119009592.921</c:v>
                </c:pt>
                <c:pt idx="22">
                  <c:v>120391163.921</c:v>
                </c:pt>
                <c:pt idx="23">
                  <c:v>122252278.921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F-E547-9EE5-B01D6686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19360"/>
        <c:axId val="6461808"/>
      </c:lineChart>
      <c:catAx>
        <c:axId val="641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808"/>
        <c:crosses val="autoZero"/>
        <c:auto val="1"/>
        <c:lblAlgn val="ctr"/>
        <c:lblOffset val="100"/>
        <c:noMultiLvlLbl val="0"/>
      </c:catAx>
      <c:valAx>
        <c:axId val="64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Deaths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in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the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next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6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months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Sheet1!$A$1:$A$25</c:f>
              <c:strCache>
                <c:ptCount val="25"/>
                <c:pt idx="0">
                  <c:v>date</c:v>
                </c:pt>
                <c:pt idx="1">
                  <c:v>2020.01.31</c:v>
                </c:pt>
                <c:pt idx="2">
                  <c:v>2020.02.15</c:v>
                </c:pt>
                <c:pt idx="3">
                  <c:v>2020.02.29</c:v>
                </c:pt>
                <c:pt idx="4">
                  <c:v>2020.03.15</c:v>
                </c:pt>
                <c:pt idx="5">
                  <c:v>2020.03.31</c:v>
                </c:pt>
                <c:pt idx="6">
                  <c:v>2020.04.15</c:v>
                </c:pt>
                <c:pt idx="7">
                  <c:v>2020.04.30</c:v>
                </c:pt>
                <c:pt idx="8">
                  <c:v>2020.05.15</c:v>
                </c:pt>
                <c:pt idx="9">
                  <c:v>2020.05.31</c:v>
                </c:pt>
                <c:pt idx="10">
                  <c:v>2020.06.15</c:v>
                </c:pt>
                <c:pt idx="11">
                  <c:v>2020.06.30</c:v>
                </c:pt>
                <c:pt idx="12">
                  <c:v>2020.07.15</c:v>
                </c:pt>
                <c:pt idx="13">
                  <c:v>2020.07.31</c:v>
                </c:pt>
                <c:pt idx="14">
                  <c:v>2020.08.15</c:v>
                </c:pt>
                <c:pt idx="15">
                  <c:v>2020.08.31</c:v>
                </c:pt>
                <c:pt idx="16">
                  <c:v>2020.09.15</c:v>
                </c:pt>
                <c:pt idx="17">
                  <c:v>2020.09.30</c:v>
                </c:pt>
                <c:pt idx="18">
                  <c:v>2020.10.15</c:v>
                </c:pt>
                <c:pt idx="19">
                  <c:v>2020.11</c:v>
                </c:pt>
                <c:pt idx="20">
                  <c:v>2020.12</c:v>
                </c:pt>
                <c:pt idx="21">
                  <c:v>2021.01</c:v>
                </c:pt>
                <c:pt idx="22">
                  <c:v>2021.02</c:v>
                </c:pt>
                <c:pt idx="23">
                  <c:v>2021.03</c:v>
                </c:pt>
                <c:pt idx="24">
                  <c:v>2021.04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414</c:v>
                </c:pt>
                <c:pt idx="4">
                  <c:v>19908</c:v>
                </c:pt>
                <c:pt idx="5">
                  <c:v>259764</c:v>
                </c:pt>
                <c:pt idx="6">
                  <c:v>730731</c:v>
                </c:pt>
                <c:pt idx="7">
                  <c:v>1145600</c:v>
                </c:pt>
                <c:pt idx="8">
                  <c:v>1549660</c:v>
                </c:pt>
                <c:pt idx="9">
                  <c:v>1669037</c:v>
                </c:pt>
                <c:pt idx="10">
                  <c:v>1829917</c:v>
                </c:pt>
                <c:pt idx="11">
                  <c:v>1985459</c:v>
                </c:pt>
                <c:pt idx="12">
                  <c:v>2322377</c:v>
                </c:pt>
                <c:pt idx="13">
                  <c:v>2425448</c:v>
                </c:pt>
                <c:pt idx="14">
                  <c:v>2834371</c:v>
                </c:pt>
                <c:pt idx="15">
                  <c:v>2853288</c:v>
                </c:pt>
                <c:pt idx="16">
                  <c:v>3026487</c:v>
                </c:pt>
                <c:pt idx="17">
                  <c:v>3187870</c:v>
                </c:pt>
                <c:pt idx="18">
                  <c:v>3205411.9248700002</c:v>
                </c:pt>
                <c:pt idx="19">
                  <c:v>3221045.9248700002</c:v>
                </c:pt>
                <c:pt idx="20">
                  <c:v>3236043.9248700002</c:v>
                </c:pt>
                <c:pt idx="21">
                  <c:v>3251574.9248700002</c:v>
                </c:pt>
                <c:pt idx="22">
                  <c:v>3269077.9248700002</c:v>
                </c:pt>
                <c:pt idx="23">
                  <c:v>3290662.9248700002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D-AF47-BC6F-3FEE7A2D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681887"/>
        <c:axId val="980858351"/>
      </c:lineChart>
      <c:catAx>
        <c:axId val="98068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58351"/>
        <c:crosses val="autoZero"/>
        <c:auto val="1"/>
        <c:lblAlgn val="ctr"/>
        <c:lblOffset val="100"/>
        <c:noMultiLvlLbl val="0"/>
      </c:catAx>
      <c:valAx>
        <c:axId val="9808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8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128245</xdr:rowOff>
    </xdr:from>
    <xdr:to>
      <xdr:col>5</xdr:col>
      <xdr:colOff>1667933</xdr:colOff>
      <xdr:row>41</xdr:row>
      <xdr:rowOff>18178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1E0B8-4948-6042-AC23-F0C471639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466373</xdr:colOff>
      <xdr:row>45</xdr:row>
      <xdr:rowOff>164361</xdr:rowOff>
    </xdr:from>
    <xdr:to>
      <xdr:col>12</xdr:col>
      <xdr:colOff>110402</xdr:colOff>
      <xdr:row>59</xdr:row>
      <xdr:rowOff>61854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BC9ED-3886-F74E-91B9-64C30C92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805241</xdr:colOff>
      <xdr:row>26</xdr:row>
      <xdr:rowOff>127303</xdr:rowOff>
    </xdr:from>
    <xdr:to>
      <xdr:col>17</xdr:col>
      <xdr:colOff>433312</xdr:colOff>
      <xdr:row>40</xdr:row>
      <xdr:rowOff>17236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B05A5C-AE5C-8F46-B8AC-34BB8282C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444137</xdr:colOff>
      <xdr:row>19</xdr:row>
      <xdr:rowOff>117082</xdr:rowOff>
    </xdr:from>
    <xdr:to>
      <xdr:col>26</xdr:col>
      <xdr:colOff>540657</xdr:colOff>
      <xdr:row>42</xdr:row>
      <xdr:rowOff>181429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9059B-0592-DB43-A1BA-96900BCE6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341353</xdr:colOff>
      <xdr:row>25</xdr:row>
      <xdr:rowOff>150384</xdr:rowOff>
    </xdr:from>
    <xdr:to>
      <xdr:col>11</xdr:col>
      <xdr:colOff>751752</xdr:colOff>
      <xdr:row>41</xdr:row>
      <xdr:rowOff>100794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F98932-9C72-7C42-A4CA-F1E3162A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72570</xdr:colOff>
      <xdr:row>45</xdr:row>
      <xdr:rowOff>38670</xdr:rowOff>
    </xdr:from>
    <xdr:to>
      <xdr:col>5</xdr:col>
      <xdr:colOff>1664774</xdr:colOff>
      <xdr:row>60</xdr:row>
      <xdr:rowOff>40316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AAE15C-A172-8F4B-BBF1-02E377EE6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675651</xdr:colOff>
      <xdr:row>62</xdr:row>
      <xdr:rowOff>189826</xdr:rowOff>
    </xdr:from>
    <xdr:to>
      <xdr:col>5</xdr:col>
      <xdr:colOff>1538781</xdr:colOff>
      <xdr:row>77</xdr:row>
      <xdr:rowOff>3326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F9CCCD-4308-0E47-9A8E-4A043649F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929823</xdr:colOff>
      <xdr:row>62</xdr:row>
      <xdr:rowOff>121407</xdr:rowOff>
    </xdr:from>
    <xdr:to>
      <xdr:col>9</xdr:col>
      <xdr:colOff>1730376</xdr:colOff>
      <xdr:row>75</xdr:row>
      <xdr:rowOff>211214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E8E6E4-70E1-394F-B6BC-6877C289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9B69-F136-9248-8464-A09CA02C6F85}">
  <dimension ref="A1:J25"/>
  <sheetViews>
    <sheetView tabSelected="1" zoomScale="42" workbookViewId="0">
      <selection activeCell="G25" sqref="G25"/>
    </sheetView>
  </sheetViews>
  <sheetFormatPr baseColWidth="10" defaultRowHeight="16" x14ac:dyDescent="0.2"/>
  <cols>
    <col min="1" max="1" width="16.83203125" customWidth="1"/>
    <col min="2" max="2" width="13.1640625" customWidth="1"/>
    <col min="4" max="4" width="11.5" customWidth="1"/>
    <col min="5" max="5" width="19" customWidth="1"/>
    <col min="6" max="6" width="22.1640625" customWidth="1"/>
    <col min="7" max="7" width="19.1640625" customWidth="1"/>
    <col min="8" max="8" width="27" customWidth="1"/>
    <col min="9" max="9" width="23.5" customWidth="1"/>
    <col min="10" max="10" width="28.33203125" customWidth="1"/>
  </cols>
  <sheetData>
    <row r="1" spans="1:10" s="1" customFormat="1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27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0" x14ac:dyDescent="0.2">
      <c r="A2" t="s">
        <v>0</v>
      </c>
      <c r="B2">
        <v>41</v>
      </c>
      <c r="C2">
        <v>0</v>
      </c>
      <c r="D2" s="2">
        <v>0</v>
      </c>
      <c r="E2" s="2"/>
      <c r="F2" s="2">
        <v>0</v>
      </c>
      <c r="G2" s="2">
        <v>0</v>
      </c>
      <c r="H2" s="2">
        <v>9397.3000155115151</v>
      </c>
      <c r="I2" s="3">
        <v>643.27600919999998</v>
      </c>
      <c r="J2" s="2">
        <v>67.792550789037875</v>
      </c>
    </row>
    <row r="3" spans="1:10" x14ac:dyDescent="0.2">
      <c r="A3" t="s">
        <v>1</v>
      </c>
      <c r="B3">
        <v>186</v>
      </c>
      <c r="C3">
        <v>0</v>
      </c>
      <c r="D3" s="2">
        <v>0</v>
      </c>
      <c r="E3" s="2"/>
      <c r="F3" s="2">
        <v>0</v>
      </c>
      <c r="G3" s="2">
        <f t="shared" ref="G3:G19" si="0">(B3-B2)/B2</f>
        <v>3.5365853658536586</v>
      </c>
      <c r="H3" s="2">
        <v>11371.823017527217</v>
      </c>
      <c r="I3" s="3">
        <v>582.49582459999999</v>
      </c>
      <c r="J3" s="2">
        <v>77.393873055399723</v>
      </c>
    </row>
    <row r="4" spans="1:10" x14ac:dyDescent="0.2">
      <c r="A4" t="s">
        <v>2</v>
      </c>
      <c r="B4">
        <v>550</v>
      </c>
      <c r="C4">
        <v>1</v>
      </c>
      <c r="D4" s="2">
        <v>1.818182E-3</v>
      </c>
      <c r="E4" s="2"/>
      <c r="F4" s="2">
        <v>0</v>
      </c>
      <c r="G4" s="2">
        <f t="shared" si="0"/>
        <v>1.956989247311828</v>
      </c>
      <c r="H4" s="2">
        <v>10375.511693947226</v>
      </c>
      <c r="I4" s="3">
        <v>595.96360330000005</v>
      </c>
      <c r="J4" s="2">
        <v>76.375599394679739</v>
      </c>
    </row>
    <row r="5" spans="1:10" x14ac:dyDescent="0.2">
      <c r="A5" t="s">
        <v>3</v>
      </c>
      <c r="B5">
        <v>15411</v>
      </c>
      <c r="C5">
        <v>414</v>
      </c>
      <c r="D5" s="2">
        <v>2.6863927999999999E-2</v>
      </c>
      <c r="E5" s="2">
        <f>(C5-C4)/C4</f>
        <v>413</v>
      </c>
      <c r="F5" s="2">
        <v>0</v>
      </c>
      <c r="G5" s="2">
        <f t="shared" si="0"/>
        <v>27.02</v>
      </c>
      <c r="H5" s="2">
        <v>10056.378570028848</v>
      </c>
      <c r="I5" s="3">
        <v>732.9251802</v>
      </c>
      <c r="J5" s="2">
        <v>84.011971763590708</v>
      </c>
    </row>
    <row r="6" spans="1:10" x14ac:dyDescent="0.2">
      <c r="A6" t="s">
        <v>4</v>
      </c>
      <c r="B6">
        <v>1080122</v>
      </c>
      <c r="C6">
        <v>19908</v>
      </c>
      <c r="D6" s="2">
        <v>1.8431250999999999E-2</v>
      </c>
      <c r="E6" s="2">
        <f t="shared" ref="E6:E19" si="1">(C6-C5)/C5</f>
        <v>47.086956521739133</v>
      </c>
      <c r="F6" s="2">
        <f>(D6-D5)/D5</f>
        <v>-0.31390335024721627</v>
      </c>
      <c r="G6" s="2">
        <f t="shared" si="0"/>
        <v>69.087729543832324</v>
      </c>
      <c r="H6" s="2">
        <v>12168.45787122999</v>
      </c>
      <c r="I6" s="3">
        <v>754.77153209999994</v>
      </c>
      <c r="J6" s="2">
        <v>86.031212364512243</v>
      </c>
    </row>
    <row r="7" spans="1:10" x14ac:dyDescent="0.2">
      <c r="A7" t="s">
        <v>5</v>
      </c>
      <c r="B7">
        <v>6478379</v>
      </c>
      <c r="C7">
        <v>259764</v>
      </c>
      <c r="D7" s="2">
        <v>4.0097067E-2</v>
      </c>
      <c r="E7" s="2">
        <f t="shared" si="1"/>
        <v>12.048221820373719</v>
      </c>
      <c r="F7" s="2">
        <f>(D7-D6)/D6</f>
        <v>1.1754935137066931</v>
      </c>
      <c r="G7" s="2">
        <f t="shared" si="0"/>
        <v>4.9978215423813239</v>
      </c>
      <c r="H7" s="2">
        <v>10154.001953989929</v>
      </c>
      <c r="I7" s="3">
        <v>910.16156599999999</v>
      </c>
      <c r="J7" s="2">
        <v>91.703139836388871</v>
      </c>
    </row>
    <row r="8" spans="1:10" x14ac:dyDescent="0.2">
      <c r="A8" t="s">
        <v>6</v>
      </c>
      <c r="B8">
        <v>13133323</v>
      </c>
      <c r="C8">
        <v>730731</v>
      </c>
      <c r="D8" s="2">
        <v>5.5639460000000002E-2</v>
      </c>
      <c r="E8" s="2">
        <f t="shared" si="1"/>
        <v>1.8130572365685775</v>
      </c>
      <c r="F8" s="2">
        <f>(D8-D7)/D7</f>
        <v>0.38761919917983034</v>
      </c>
      <c r="G8" s="2">
        <f t="shared" si="0"/>
        <v>1.0272545030168811</v>
      </c>
      <c r="H8" s="2">
        <v>10597.696754573142</v>
      </c>
      <c r="I8" s="3">
        <v>713.15981360000001</v>
      </c>
      <c r="J8" s="2">
        <v>86.302106746055259</v>
      </c>
    </row>
    <row r="9" spans="1:10" x14ac:dyDescent="0.2">
      <c r="A9" t="s">
        <v>7</v>
      </c>
      <c r="B9">
        <v>19262114</v>
      </c>
      <c r="C9">
        <v>1145600</v>
      </c>
      <c r="D9" s="2">
        <v>5.9474261E-2</v>
      </c>
      <c r="E9" s="2">
        <f t="shared" si="1"/>
        <v>0.56774517572129823</v>
      </c>
      <c r="F9" s="2">
        <f t="shared" ref="F9:F19" si="2">(D9-D8)/D8</f>
        <v>6.892232598950454E-2</v>
      </c>
      <c r="G9" s="2">
        <f t="shared" si="0"/>
        <v>0.46665958036667493</v>
      </c>
      <c r="H9" s="2">
        <v>2806.5693819186931</v>
      </c>
      <c r="I9" s="3">
        <v>719.65713840000001</v>
      </c>
      <c r="J9" s="2">
        <v>86.538662579877126</v>
      </c>
    </row>
    <row r="10" spans="1:10" x14ac:dyDescent="0.2">
      <c r="A10" t="s">
        <v>8</v>
      </c>
      <c r="B10">
        <v>26189990</v>
      </c>
      <c r="C10">
        <v>1549660</v>
      </c>
      <c r="D10" s="2">
        <v>5.9169935E-2</v>
      </c>
      <c r="E10" s="2">
        <f t="shared" si="1"/>
        <v>0.35270600558659215</v>
      </c>
      <c r="F10" s="2">
        <f t="shared" si="2"/>
        <v>-5.1169362154832084E-3</v>
      </c>
      <c r="G10" s="2">
        <f t="shared" si="0"/>
        <v>0.35966332667328205</v>
      </c>
      <c r="H10" s="2">
        <v>2975.5514918322356</v>
      </c>
      <c r="I10" s="3">
        <v>678.15304920000005</v>
      </c>
      <c r="J10" s="2">
        <v>84.677073206355288</v>
      </c>
    </row>
    <row r="11" spans="1:10" x14ac:dyDescent="0.2">
      <c r="A11" t="s">
        <v>9</v>
      </c>
      <c r="B11">
        <v>29603549</v>
      </c>
      <c r="C11">
        <v>1669037</v>
      </c>
      <c r="D11" s="2">
        <v>5.6379625000000003E-2</v>
      </c>
      <c r="E11" s="2">
        <f t="shared" si="1"/>
        <v>7.7034317205064332E-2</v>
      </c>
      <c r="F11" s="2">
        <f t="shared" si="2"/>
        <v>-4.7157564056813601E-2</v>
      </c>
      <c r="G11" s="2">
        <f t="shared" si="0"/>
        <v>0.13033830864387499</v>
      </c>
      <c r="H11" s="2">
        <v>2908.032625958379</v>
      </c>
      <c r="I11" s="3">
        <v>719.42516890000002</v>
      </c>
      <c r="J11" s="2">
        <v>87.619103687477178</v>
      </c>
    </row>
    <row r="12" spans="1:10" x14ac:dyDescent="0.2">
      <c r="A12" t="s">
        <v>10</v>
      </c>
      <c r="B12">
        <v>35685295</v>
      </c>
      <c r="C12">
        <v>1829917</v>
      </c>
      <c r="D12" s="2">
        <v>5.1279300999999999E-2</v>
      </c>
      <c r="E12" s="2">
        <f t="shared" si="1"/>
        <v>9.6390912843753618E-2</v>
      </c>
      <c r="F12" s="2">
        <f t="shared" si="2"/>
        <v>-9.0463957502377915E-2</v>
      </c>
      <c r="G12" s="2">
        <f t="shared" si="0"/>
        <v>0.2054397599422961</v>
      </c>
      <c r="H12" s="2">
        <v>2955.3671579811994</v>
      </c>
      <c r="I12" s="3">
        <v>690.45976089999999</v>
      </c>
      <c r="J12" s="2">
        <v>83.242383864196398</v>
      </c>
    </row>
    <row r="13" spans="1:10" x14ac:dyDescent="0.2">
      <c r="A13" t="s">
        <v>11</v>
      </c>
      <c r="B13">
        <v>46345990</v>
      </c>
      <c r="C13">
        <v>1985459</v>
      </c>
      <c r="D13" s="2">
        <v>4.2839930999999998E-2</v>
      </c>
      <c r="E13" s="2">
        <f t="shared" si="1"/>
        <v>8.4999483583135194E-2</v>
      </c>
      <c r="F13" s="2">
        <f t="shared" si="2"/>
        <v>-0.16457654132219943</v>
      </c>
      <c r="G13" s="2">
        <f t="shared" si="0"/>
        <v>0.29874196079925919</v>
      </c>
      <c r="H13" s="2">
        <v>2959.6933300000001</v>
      </c>
      <c r="I13" s="2">
        <v>671.92269699999997</v>
      </c>
      <c r="J13" s="2">
        <v>83.623531610000001</v>
      </c>
    </row>
    <row r="14" spans="1:10" x14ac:dyDescent="0.2">
      <c r="A14" t="s">
        <v>12</v>
      </c>
      <c r="B14">
        <v>65279980</v>
      </c>
      <c r="C14">
        <v>2322377</v>
      </c>
      <c r="D14" s="2">
        <v>3.5575638999999999E-2</v>
      </c>
      <c r="E14" s="2">
        <f t="shared" si="1"/>
        <v>0.16969275114721583</v>
      </c>
      <c r="F14" s="2">
        <f t="shared" si="2"/>
        <v>-0.1695682469703324</v>
      </c>
      <c r="G14" s="2">
        <f t="shared" si="0"/>
        <v>0.40853566835016364</v>
      </c>
      <c r="H14" s="2">
        <v>3481.5448099999999</v>
      </c>
      <c r="I14" s="2">
        <v>633.86132399999997</v>
      </c>
      <c r="J14" s="2">
        <v>78.938846100000006</v>
      </c>
    </row>
    <row r="15" spans="1:10" x14ac:dyDescent="0.2">
      <c r="A15" t="s">
        <v>13</v>
      </c>
      <c r="B15">
        <v>74995052</v>
      </c>
      <c r="C15">
        <v>2425448</v>
      </c>
      <c r="D15" s="2">
        <v>3.2341439999999999E-2</v>
      </c>
      <c r="E15" s="2">
        <f t="shared" si="1"/>
        <v>4.4381683077295377E-2</v>
      </c>
      <c r="F15" s="2">
        <f t="shared" si="2"/>
        <v>-9.0910496365223414E-2</v>
      </c>
      <c r="G15" s="2">
        <f t="shared" si="0"/>
        <v>0.14882161422230827</v>
      </c>
      <c r="H15" s="2">
        <v>3579.3032680000001</v>
      </c>
      <c r="I15" s="2">
        <v>653.15889700000002</v>
      </c>
      <c r="J15" s="2">
        <v>83.200665799999996</v>
      </c>
    </row>
    <row r="16" spans="1:10" x14ac:dyDescent="0.2">
      <c r="A16" t="s">
        <v>14</v>
      </c>
      <c r="B16">
        <v>91763732</v>
      </c>
      <c r="C16">
        <v>2834371</v>
      </c>
      <c r="D16" s="2">
        <v>3.0887703999999998E-2</v>
      </c>
      <c r="E16" s="2">
        <f t="shared" si="1"/>
        <v>0.16859689426448227</v>
      </c>
      <c r="F16" s="2">
        <f t="shared" si="2"/>
        <v>-4.4949637369269914E-2</v>
      </c>
      <c r="G16" s="2">
        <f t="shared" si="0"/>
        <v>0.22359715144940495</v>
      </c>
      <c r="H16" s="2">
        <v>2685.3195799999999</v>
      </c>
      <c r="I16" s="2">
        <v>613.76715200000001</v>
      </c>
      <c r="J16" s="2">
        <v>75.473451800000007</v>
      </c>
    </row>
    <row r="17" spans="1:10" x14ac:dyDescent="0.2">
      <c r="A17" t="s">
        <v>15</v>
      </c>
      <c r="B17">
        <v>95316912</v>
      </c>
      <c r="C17">
        <v>2853288</v>
      </c>
      <c r="D17" s="2">
        <v>2.9934750999999999E-2</v>
      </c>
      <c r="E17" s="2">
        <f t="shared" si="1"/>
        <v>6.6741439282295787E-3</v>
      </c>
      <c r="F17" s="2">
        <f t="shared" si="2"/>
        <v>-3.0852179883619692E-2</v>
      </c>
      <c r="G17" s="2">
        <f t="shared" si="0"/>
        <v>3.8720962220673415E-2</v>
      </c>
      <c r="H17" s="2">
        <v>2728.9299500000002</v>
      </c>
      <c r="I17" s="2">
        <v>668.2351784</v>
      </c>
      <c r="J17" s="2">
        <v>81.226021200000005</v>
      </c>
    </row>
    <row r="18" spans="1:10" x14ac:dyDescent="0.2">
      <c r="A18" t="s">
        <v>16</v>
      </c>
      <c r="B18">
        <v>104441830</v>
      </c>
      <c r="C18">
        <v>3026487</v>
      </c>
      <c r="D18" s="2">
        <v>2.8977729000000001E-2</v>
      </c>
      <c r="E18" s="2">
        <f t="shared" si="1"/>
        <v>6.0701548529275701E-2</v>
      </c>
      <c r="F18" s="2">
        <f t="shared" si="2"/>
        <v>-3.1970267599687012E-2</v>
      </c>
      <c r="G18" s="2">
        <f t="shared" si="0"/>
        <v>9.5732413152452941E-2</v>
      </c>
      <c r="H18" s="2">
        <v>2872.0671600000001</v>
      </c>
      <c r="I18" s="2">
        <v>680.56532500000003</v>
      </c>
      <c r="J18" s="2">
        <v>77.683059200000002</v>
      </c>
    </row>
    <row r="19" spans="1:10" x14ac:dyDescent="0.2">
      <c r="A19" t="s">
        <v>17</v>
      </c>
      <c r="B19">
        <v>114719850</v>
      </c>
      <c r="C19">
        <v>3187870</v>
      </c>
      <c r="D19" s="2">
        <v>2.7788303E-2</v>
      </c>
      <c r="E19" s="2">
        <f t="shared" si="1"/>
        <v>5.3323539800435291E-2</v>
      </c>
      <c r="F19" s="2">
        <f t="shared" si="2"/>
        <v>-4.1046211730394758E-2</v>
      </c>
      <c r="G19" s="2">
        <f t="shared" si="0"/>
        <v>9.8409037834744945E-2</v>
      </c>
    </row>
    <row r="20" spans="1:10" x14ac:dyDescent="0.2">
      <c r="A20">
        <v>2020.11</v>
      </c>
      <c r="B20">
        <f>B19+1118566.921</f>
        <v>115838416.921</v>
      </c>
      <c r="C20">
        <f>C19+17541.92487</f>
        <v>3205411.9248700002</v>
      </c>
    </row>
    <row r="21" spans="1:10" x14ac:dyDescent="0.2">
      <c r="A21">
        <v>2020.12</v>
      </c>
      <c r="B21">
        <f>B20+1019697</f>
        <v>116858113.921</v>
      </c>
      <c r="C21">
        <f>C20+15634</f>
        <v>3221045.9248700002</v>
      </c>
    </row>
    <row r="22" spans="1:10" x14ac:dyDescent="0.2">
      <c r="A22">
        <v>2021.01</v>
      </c>
      <c r="B22">
        <f>B21+1021971</f>
        <v>117880084.921</v>
      </c>
      <c r="C22">
        <f>C21+14998</f>
        <v>3236043.9248700002</v>
      </c>
    </row>
    <row r="23" spans="1:10" x14ac:dyDescent="0.2">
      <c r="A23">
        <v>2021.02</v>
      </c>
      <c r="B23">
        <f>B22+1129508</f>
        <v>119009592.921</v>
      </c>
      <c r="C23">
        <f>C22+15531</f>
        <v>3251574.9248700002</v>
      </c>
    </row>
    <row r="24" spans="1:10" x14ac:dyDescent="0.2">
      <c r="A24">
        <v>2021.03</v>
      </c>
      <c r="B24">
        <f>B23+1381571</f>
        <v>120391163.921</v>
      </c>
      <c r="C24">
        <f>C23+17503</f>
        <v>3269077.9248700002</v>
      </c>
    </row>
    <row r="25" spans="1:10" x14ac:dyDescent="0.2">
      <c r="A25">
        <v>2021.04</v>
      </c>
      <c r="B25">
        <f>B24+1861115</f>
        <v>122252278.921</v>
      </c>
      <c r="C25">
        <f>C24+21585</f>
        <v>3290662.9248700002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2020-10-25T03:48:32Z</dcterms:created>
  <dcterms:modified xsi:type="dcterms:W3CDTF">2020-10-25T18:25:56Z</dcterms:modified>
</cp:coreProperties>
</file>