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2\Documents\Self Training\Everything about Case Study\Bellabeat redo\"/>
    </mc:Choice>
  </mc:AlternateContent>
  <xr:revisionPtr revIDLastSave="0" documentId="13_ncr:1_{0240880E-5263-4A04-AB1A-D96D287D8E77}" xr6:coauthVersionLast="47" xr6:coauthVersionMax="47" xr10:uidLastSave="{00000000-0000-0000-0000-000000000000}"/>
  <bookViews>
    <workbookView xWindow="6255" yWindow="1740" windowWidth="28755" windowHeight="16395" activeTab="1" xr2:uid="{6E61E5DF-9A98-4A6E-B5B3-5BB785C60BF6}"/>
  </bookViews>
  <sheets>
    <sheet name="Dashboard" sheetId="5" r:id="rId1"/>
    <sheet name="Usage by function data" sheetId="1" r:id="rId2"/>
  </sheets>
  <definedNames>
    <definedName name="_xlnm._FilterDatabase" localSheetId="0" hidden="1">Dashboard!#REF!</definedName>
    <definedName name="Functions">'Usage by function data'!$A$1:$A$18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B19" i="1"/>
  <c r="C19" i="1"/>
  <c r="G3" i="5"/>
  <c r="H3" i="5" s="1"/>
  <c r="G2" i="5"/>
  <c r="H2" i="5" s="1"/>
</calcChain>
</file>

<file path=xl/sharedStrings.xml><?xml version="1.0" encoding="utf-8"?>
<sst xmlns="http://schemas.openxmlformats.org/spreadsheetml/2006/main" count="30" uniqueCount="25">
  <si>
    <t>Usage by data count</t>
  </si>
  <si>
    <t>Usage by Person</t>
  </si>
  <si>
    <t>Daily Calories</t>
  </si>
  <si>
    <t>Daily Intensities</t>
  </si>
  <si>
    <t>Daily Steps</t>
  </si>
  <si>
    <t>Heartrate Seconds</t>
  </si>
  <si>
    <t>Hourly Calories</t>
  </si>
  <si>
    <t>Hourly Intensities</t>
  </si>
  <si>
    <t>Hourly Steps</t>
  </si>
  <si>
    <t>Minute Calories Narrow</t>
  </si>
  <si>
    <t>Minute Calories Wide</t>
  </si>
  <si>
    <t>Minute Intensities Narrow</t>
  </si>
  <si>
    <t>Minute Intensities Wide</t>
  </si>
  <si>
    <t>Minute METs Narrow</t>
  </si>
  <si>
    <t>Minute Sleep</t>
  </si>
  <si>
    <t>Minute Steps Narrow</t>
  </si>
  <si>
    <t>Minute Steps Wide</t>
  </si>
  <si>
    <t>Sleep Day</t>
  </si>
  <si>
    <t>Weight Log Info</t>
  </si>
  <si>
    <t>Functions</t>
  </si>
  <si>
    <t>Functions:</t>
  </si>
  <si>
    <t>Usage by data count:</t>
  </si>
  <si>
    <t>Fitbit Usage by Functions</t>
  </si>
  <si>
    <t>▇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</si>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</sst>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3" fillId="0" borderId="0" xfId="0" applyFont="1"/>
    <xf numFmtId="10" fontId="0" fillId="3" borderId="1" xfId="0" applyNumberFormat="1" applyFill="1" applyBorder="1"/>
    <xf numFmtId="10" fontId="0" fillId="0" borderId="1" xfId="0" applyNumberFormat="1" applyBorder="1"/>
    <xf numFmtId="10" fontId="0" fillId="3" borderId="1" xfId="0" applyNumberFormat="1" applyFill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4" fillId="4" borderId="0" xfId="0" applyFont="1" applyFill="1" applyAlignment="1">
      <alignment vertical="center"/>
    </xf>
    <xf numFmtId="9" fontId="4" fillId="4" borderId="0" xfId="1" applyFont="1" applyFill="1" applyAlignment="1">
      <alignment vertical="center"/>
    </xf>
    <xf numFmtId="0" fontId="4" fillId="0" borderId="0" xfId="0" applyFont="1" applyAlignment="1">
      <alignment vertical="center"/>
    </xf>
    <xf numFmtId="10" fontId="4" fillId="4" borderId="0" xfId="1" applyNumberFormat="1" applyFont="1" applyFill="1" applyAlignment="1">
      <alignment horizontal="right" vertical="center"/>
    </xf>
    <xf numFmtId="10" fontId="5" fillId="4" borderId="0" xfId="0" applyNumberFormat="1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3" borderId="1" xfId="0" applyNumberFormat="1" applyFill="1" applyBorder="1"/>
    <xf numFmtId="49" fontId="0" fillId="0" borderId="1" xfId="0" applyNumberFormat="1" applyBorder="1"/>
    <xf numFmtId="49" fontId="2" fillId="2" borderId="0" xfId="0" applyNumberFormat="1" applyFont="1" applyFill="1" applyBorder="1"/>
    <xf numFmtId="10" fontId="2" fillId="2" borderId="0" xfId="0" applyNumberFormat="1" applyFont="1" applyFill="1" applyBorder="1" applyAlignment="1">
      <alignment horizontal="right"/>
    </xf>
    <xf numFmtId="10" fontId="2" fillId="2" borderId="0" xfId="0" applyNumberFormat="1" applyFont="1" applyFill="1" applyBorder="1"/>
    <xf numFmtId="10" fontId="0" fillId="5" borderId="1" xfId="0" applyNumberFormat="1" applyFill="1" applyBorder="1" applyAlignment="1">
      <alignment horizontal="right"/>
    </xf>
    <xf numFmtId="10" fontId="0" fillId="5" borderId="1" xfId="0" applyNumberFormat="1" applyFill="1" applyBorder="1"/>
    <xf numFmtId="10" fontId="0" fillId="3" borderId="0" xfId="0" applyNumberFormat="1" applyFill="1" applyBorder="1" applyAlignment="1">
      <alignment horizontal="right"/>
    </xf>
    <xf numFmtId="10" fontId="0" fillId="3" borderId="0" xfId="0" applyNumberFormat="1" applyFill="1" applyBorder="1"/>
    <xf numFmtId="0" fontId="0" fillId="3" borderId="0" xfId="0" applyFill="1" applyBorder="1"/>
    <xf numFmtId="0" fontId="11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7"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FC-45A9-A677-BD5C8E284E8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FC-45A9-A677-BD5C8E284E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Dashboard!$G$3:$H$3</c:f>
              <c:numCache>
                <c:formatCode>0.00%</c:formatCode>
                <c:ptCount val="2"/>
                <c:pt idx="0">
                  <c:v>0.81818179999999996</c:v>
                </c:pt>
                <c:pt idx="1">
                  <c:v>0.18181820000000004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C78-96C1-0E4FFBF98110}"/>
            </c:ext>
          </c:extLst>
        </c:ser>
        <c:ser>
          <c:idx val="1"/>
          <c:order val="1"/>
          <c:tx>
            <c:v>Series 2</c:v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8E-4C78-96C1-0E4FFBF9811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8E-4C78-96C1-0E4FFBF9811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Dashboard!$G$2:$H$2</c:f>
              <c:numCache>
                <c:formatCode>0.00%</c:formatCode>
                <c:ptCount val="2"/>
                <c:pt idx="0">
                  <c:v>0.71180560000000004</c:v>
                </c:pt>
                <c:pt idx="1">
                  <c:v>0.28819439999999996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E-4C78-96C1-0E4FFBF9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484149</xdr:rowOff>
    </xdr:from>
    <xdr:to>
      <xdr:col>9</xdr:col>
      <xdr:colOff>428624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ADDBD-12B5-4C8A-3A6B-DC6D66A8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172B9-845B-43BD-AF26-565E75D0D915}" name="Table1" displayName="Table1" ref="A1:C19" totalsRowCount="1" tableBorderDxfId="6">
  <autoFilter ref="A1:C18" xr:uid="{277172B9-845B-43BD-AF26-565E75D0D915}"/>
  <tableColumns count="3">
    <tableColumn id="1" xr3:uid="{EFE73FEC-B42A-430F-AF00-1462018534B9}" name="Functions" totalsRowLabel="Total" dataDxfId="5" totalsRowDxfId="0"/>
    <tableColumn id="2" xr3:uid="{B127517D-283D-487C-9C72-7227F60DF25F}" name="Usage by data count" totalsRowFunction="average" dataDxfId="4" totalsRowDxfId="1"/>
    <tableColumn id="3" xr3:uid="{73A7231F-4D6C-4B52-A9B6-9EB3AB4FC81E}" name="Usage by Person" totalsRowFunction="average" dataDxfId="3" totalsRow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68F5-BCCB-4E85-A077-EA800E0F3B6F}">
  <dimension ref="A1:K29"/>
  <sheetViews>
    <sheetView showGridLines="0" workbookViewId="0">
      <selection activeCell="C2" sqref="C2"/>
    </sheetView>
  </sheetViews>
  <sheetFormatPr defaultRowHeight="15" x14ac:dyDescent="0.25"/>
  <cols>
    <col min="1" max="1" width="12.85546875" customWidth="1"/>
    <col min="2" max="2" width="13.140625" customWidth="1"/>
    <col min="3" max="3" width="31.5703125" customWidth="1"/>
    <col min="4" max="4" width="3" customWidth="1"/>
    <col min="6" max="6" width="17" customWidth="1"/>
    <col min="7" max="7" width="11.140625" style="7" customWidth="1"/>
    <col min="8" max="8" width="2" customWidth="1"/>
    <col min="9" max="9" width="9.140625" customWidth="1"/>
    <col min="10" max="10" width="11" customWidth="1"/>
    <col min="11" max="11" width="16.7109375" customWidth="1"/>
  </cols>
  <sheetData>
    <row r="1" spans="1:11" s="17" customFormat="1" ht="54.75" customHeight="1" x14ac:dyDescent="0.25">
      <c r="A1" s="15"/>
      <c r="B1" s="15"/>
      <c r="C1" s="16" t="s">
        <v>22</v>
      </c>
      <c r="D1" s="15"/>
      <c r="E1" s="15"/>
      <c r="F1" s="15"/>
      <c r="G1" s="15"/>
      <c r="H1" s="15"/>
      <c r="I1" s="15"/>
      <c r="J1" s="15"/>
      <c r="K1" s="15"/>
    </row>
    <row r="2" spans="1:11" s="10" customFormat="1" ht="32.25" customHeight="1" x14ac:dyDescent="0.25">
      <c r="A2" s="8"/>
      <c r="B2" s="21" t="s">
        <v>20</v>
      </c>
      <c r="C2" s="9" t="s">
        <v>11</v>
      </c>
      <c r="D2" s="8"/>
      <c r="E2" s="8" t="s">
        <v>21</v>
      </c>
      <c r="F2" s="8"/>
      <c r="G2" s="11">
        <f>VLOOKUP(C2,'Usage by function data'!$A$1:$C$18,2,TRUE)</f>
        <v>0.71180560000000004</v>
      </c>
      <c r="H2" s="12">
        <f>1-G2</f>
        <v>0.28819439999999996</v>
      </c>
      <c r="I2" s="32" t="str">
        <f>IF($C$2='Usage by function data'!$A$14,"*Total counted in minutes", "")</f>
        <v/>
      </c>
      <c r="J2" s="8"/>
      <c r="K2" s="8"/>
    </row>
    <row r="3" spans="1:11" s="10" customFormat="1" ht="38.25" customHeight="1" x14ac:dyDescent="0.25">
      <c r="A3" s="8"/>
      <c r="B3" s="8"/>
      <c r="C3" s="8"/>
      <c r="D3" s="8"/>
      <c r="E3" s="8" t="s">
        <v>1</v>
      </c>
      <c r="F3" s="8"/>
      <c r="G3" s="11">
        <f>VLOOKUP(C2,'Usage by function data'!$A$1:$C$18,3,TRUE)</f>
        <v>0.81818179999999996</v>
      </c>
      <c r="H3" s="12">
        <f>1-G3</f>
        <v>0.18181820000000004</v>
      </c>
      <c r="I3" s="8"/>
      <c r="J3" s="8"/>
      <c r="K3" s="8"/>
    </row>
    <row r="4" spans="1:11" x14ac:dyDescent="0.25">
      <c r="A4" s="13"/>
      <c r="B4" s="13"/>
      <c r="C4" s="13"/>
      <c r="D4" s="13"/>
      <c r="E4" s="13"/>
      <c r="F4" s="13"/>
      <c r="G4" s="14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4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4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4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20"/>
      <c r="H8" s="19"/>
      <c r="I8" s="20"/>
      <c r="J8" s="20"/>
      <c r="K8" s="20"/>
    </row>
    <row r="9" spans="1:11" x14ac:dyDescent="0.25">
      <c r="A9" s="13"/>
      <c r="B9" s="13"/>
      <c r="C9" s="13"/>
      <c r="D9" s="13"/>
      <c r="E9" s="13"/>
      <c r="F9" s="13"/>
      <c r="G9" s="20"/>
      <c r="H9" s="18"/>
      <c r="I9" s="20"/>
      <c r="J9" s="20"/>
      <c r="K9" s="20"/>
    </row>
    <row r="10" spans="1:11" x14ac:dyDescent="0.25">
      <c r="A10" s="13"/>
      <c r="B10" s="13"/>
      <c r="C10" s="13"/>
      <c r="D10" s="13"/>
      <c r="E10" s="13"/>
      <c r="F10" s="13"/>
      <c r="G10" s="14"/>
      <c r="H10" s="19"/>
      <c r="I10" s="20"/>
      <c r="J10" s="20"/>
      <c r="K10" s="20"/>
    </row>
    <row r="11" spans="1:11" x14ac:dyDescent="0.25">
      <c r="A11" s="13"/>
      <c r="B11" s="13"/>
      <c r="C11" s="13"/>
      <c r="D11" s="13"/>
      <c r="E11" s="13"/>
      <c r="F11" s="13"/>
      <c r="G11" s="14"/>
      <c r="H11" s="18" t="s">
        <v>23</v>
      </c>
      <c r="I11" s="20" t="s">
        <v>0</v>
      </c>
      <c r="J11" s="20"/>
      <c r="K11" s="20"/>
    </row>
    <row r="12" spans="1:11" x14ac:dyDescent="0.25">
      <c r="A12" s="13"/>
      <c r="B12" s="13"/>
      <c r="C12" s="13"/>
      <c r="D12" s="13"/>
      <c r="E12" s="13"/>
      <c r="F12" s="13"/>
      <c r="G12" s="14"/>
      <c r="H12" s="19" t="s">
        <v>23</v>
      </c>
      <c r="I12" s="20" t="s">
        <v>1</v>
      </c>
      <c r="J12" s="20"/>
      <c r="K12" s="20"/>
    </row>
    <row r="13" spans="1:11" x14ac:dyDescent="0.25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</row>
  </sheetData>
  <sheetProtection sheet="1" objects="1" scenarios="1"/>
  <protectedRanges>
    <protectedRange sqref="C2" name="Range1"/>
  </protectedRanges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F4542-E54B-478B-81A1-C76547B74567}">
          <x14:formula1>
            <xm:f>'Usage by function data'!$A$2:$A$18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5435-1C59-42E8-A046-F048E969BFE5}">
  <dimension ref="A1:C19"/>
  <sheetViews>
    <sheetView tabSelected="1" workbookViewId="0">
      <selection activeCell="F19" sqref="F19"/>
    </sheetView>
  </sheetViews>
  <sheetFormatPr defaultRowHeight="15" x14ac:dyDescent="0.25"/>
  <cols>
    <col min="1" max="1" width="24.7109375" style="1" bestFit="1" customWidth="1"/>
    <col min="2" max="2" width="20.85546875" style="7" customWidth="1"/>
    <col min="3" max="3" width="17.7109375" customWidth="1"/>
    <col min="7" max="7" width="21" customWidth="1"/>
  </cols>
  <sheetData>
    <row r="1" spans="1:3" s="2" customFormat="1" x14ac:dyDescent="0.25">
      <c r="A1" s="24" t="s">
        <v>19</v>
      </c>
      <c r="B1" s="25" t="s">
        <v>0</v>
      </c>
      <c r="C1" s="26" t="s">
        <v>1</v>
      </c>
    </row>
    <row r="2" spans="1:3" x14ac:dyDescent="0.25">
      <c r="A2" s="22" t="s">
        <v>2</v>
      </c>
      <c r="B2" s="5">
        <v>0.91886610000000002</v>
      </c>
      <c r="C2" s="3">
        <v>1</v>
      </c>
    </row>
    <row r="3" spans="1:3" x14ac:dyDescent="0.25">
      <c r="A3" s="23" t="s">
        <v>3</v>
      </c>
      <c r="B3" s="27">
        <v>0.91886610000000002</v>
      </c>
      <c r="C3" s="28">
        <v>1</v>
      </c>
    </row>
    <row r="4" spans="1:3" x14ac:dyDescent="0.25">
      <c r="A4" s="22" t="s">
        <v>4</v>
      </c>
      <c r="B4" s="5">
        <v>0.91886610000000002</v>
      </c>
      <c r="C4" s="3">
        <v>1</v>
      </c>
    </row>
    <row r="5" spans="1:3" x14ac:dyDescent="0.25">
      <c r="A5" s="23" t="s">
        <v>5</v>
      </c>
      <c r="B5" s="27">
        <v>1.1863429999999999E-2</v>
      </c>
      <c r="C5" s="4">
        <v>0.21212120000000001</v>
      </c>
    </row>
    <row r="6" spans="1:3" x14ac:dyDescent="0.25">
      <c r="A6" s="22" t="s">
        <v>6</v>
      </c>
      <c r="B6" s="5">
        <v>0.90008960000000005</v>
      </c>
      <c r="C6" s="3">
        <v>1</v>
      </c>
    </row>
    <row r="7" spans="1:3" x14ac:dyDescent="0.25">
      <c r="A7" s="23" t="s">
        <v>7</v>
      </c>
      <c r="B7" s="27">
        <v>0.90008960000000005</v>
      </c>
      <c r="C7" s="28">
        <v>1</v>
      </c>
    </row>
    <row r="8" spans="1:3" x14ac:dyDescent="0.25">
      <c r="A8" s="22" t="s">
        <v>8</v>
      </c>
      <c r="B8" s="5">
        <v>0.90008960000000005</v>
      </c>
      <c r="C8" s="3">
        <v>1</v>
      </c>
    </row>
    <row r="9" spans="1:3" x14ac:dyDescent="0.25">
      <c r="A9" s="23" t="s">
        <v>9</v>
      </c>
      <c r="B9" s="6">
        <v>0.71180560000000004</v>
      </c>
      <c r="C9" s="4">
        <v>0.81818179999999996</v>
      </c>
    </row>
    <row r="10" spans="1:3" x14ac:dyDescent="0.25">
      <c r="A10" s="22" t="s">
        <v>10</v>
      </c>
      <c r="B10" s="5">
        <v>0.8815982</v>
      </c>
      <c r="C10" s="3">
        <v>1</v>
      </c>
    </row>
    <row r="11" spans="1:3" x14ac:dyDescent="0.25">
      <c r="A11" s="23" t="s">
        <v>11</v>
      </c>
      <c r="B11" s="6">
        <v>0.71180560000000004</v>
      </c>
      <c r="C11" s="4">
        <v>0.81818179999999996</v>
      </c>
    </row>
    <row r="12" spans="1:3" x14ac:dyDescent="0.25">
      <c r="A12" s="22" t="s">
        <v>12</v>
      </c>
      <c r="B12" s="5">
        <v>0.8815982</v>
      </c>
      <c r="C12" s="3">
        <v>1</v>
      </c>
    </row>
    <row r="13" spans="1:3" x14ac:dyDescent="0.25">
      <c r="A13" s="23" t="s">
        <v>13</v>
      </c>
      <c r="B13" s="6">
        <v>0.71180560000000004</v>
      </c>
      <c r="C13" s="4">
        <v>0.81818179999999996</v>
      </c>
    </row>
    <row r="14" spans="1:3" x14ac:dyDescent="0.25">
      <c r="A14" s="22" t="s">
        <v>14</v>
      </c>
      <c r="B14" s="5">
        <v>0.127974</v>
      </c>
      <c r="C14" s="3">
        <v>0.72727269999999999</v>
      </c>
    </row>
    <row r="15" spans="1:3" x14ac:dyDescent="0.25">
      <c r="A15" s="23" t="s">
        <v>15</v>
      </c>
      <c r="B15" s="6">
        <v>0.71180560000000004</v>
      </c>
      <c r="C15" s="4">
        <v>0.81818179999999996</v>
      </c>
    </row>
    <row r="16" spans="1:3" x14ac:dyDescent="0.25">
      <c r="A16" s="22" t="s">
        <v>16</v>
      </c>
      <c r="B16" s="5">
        <v>0.8815982</v>
      </c>
      <c r="C16" s="3">
        <v>1</v>
      </c>
    </row>
    <row r="17" spans="1:3" x14ac:dyDescent="0.25">
      <c r="A17" s="23" t="s">
        <v>17</v>
      </c>
      <c r="B17" s="6">
        <v>0.40371459999999998</v>
      </c>
      <c r="C17" s="4">
        <v>0.72727269999999999</v>
      </c>
    </row>
    <row r="18" spans="1:3" x14ac:dyDescent="0.25">
      <c r="A18" s="22" t="s">
        <v>18</v>
      </c>
      <c r="B18" s="5">
        <v>6.549365E-2</v>
      </c>
      <c r="C18" s="3">
        <v>0.24242420000000001</v>
      </c>
    </row>
    <row r="19" spans="1:3" x14ac:dyDescent="0.25">
      <c r="A19" s="31" t="s">
        <v>24</v>
      </c>
      <c r="B19" s="29">
        <f>SUBTOTAL(101,Table1[Usage by data count])</f>
        <v>0.67987822235294126</v>
      </c>
      <c r="C19" s="30">
        <f>SUBTOTAL(101,Table1[Usage by Person])</f>
        <v>0.83422458823529411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Usage by function data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</dc:creator>
  <cp:lastModifiedBy>Xiya</cp:lastModifiedBy>
  <cp:lastPrinted>2023-02-25T19:25:11Z</cp:lastPrinted>
  <dcterms:created xsi:type="dcterms:W3CDTF">2023-02-25T05:31:53Z</dcterms:created>
  <dcterms:modified xsi:type="dcterms:W3CDTF">2023-02-25T20:11:43Z</dcterms:modified>
</cp:coreProperties>
</file>