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xinyi\Documents\Projects\EMT\20200129\"/>
    </mc:Choice>
  </mc:AlternateContent>
  <xr:revisionPtr revIDLastSave="0" documentId="13_ncr:1_{84FB1BF3-73E9-43E1-9E1E-6AA3E61BE9F3}" xr6:coauthVersionLast="45" xr6:coauthVersionMax="45" xr10:uidLastSave="{00000000-0000-0000-0000-000000000000}"/>
  <bookViews>
    <workbookView xWindow="1460" yWindow="310" windowWidth="30110" windowHeight="19790" xr2:uid="{00000000-000D-0000-FFFF-FFFF00000000}"/>
  </bookViews>
  <sheets>
    <sheet name="AllE" sheetId="1" r:id="rId1"/>
    <sheet name="Snail1 " sheetId="2" r:id="rId2"/>
    <sheet name="Ovol2" sheetId="3" r:id="rId3"/>
    <sheet name="TGFb" sheetId="4" r:id="rId4"/>
    <sheet name="Zeb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5" l="1"/>
  <c r="D9" i="5"/>
  <c r="D8" i="5"/>
  <c r="D7" i="5"/>
  <c r="D6" i="5"/>
  <c r="D5" i="5"/>
  <c r="D4" i="5"/>
  <c r="D3" i="5"/>
  <c r="D2" i="5"/>
  <c r="C2" i="5"/>
  <c r="B2" i="5"/>
  <c r="D4" i="1"/>
  <c r="D5" i="1"/>
  <c r="B6" i="1"/>
  <c r="C6" i="1"/>
  <c r="D6" i="1"/>
  <c r="B7" i="1"/>
  <c r="C7" i="1"/>
  <c r="D7" i="1"/>
  <c r="B8" i="1"/>
  <c r="C8" i="1"/>
  <c r="D8" i="1" s="1"/>
  <c r="B9" i="1"/>
  <c r="C9" i="1"/>
  <c r="D9" i="1"/>
  <c r="D10" i="1"/>
</calcChain>
</file>

<file path=xl/sharedStrings.xml><?xml version="1.0" encoding="utf-8"?>
<sst xmlns="http://schemas.openxmlformats.org/spreadsheetml/2006/main" count="201" uniqueCount="125">
  <si>
    <t xml:space="preserve">Number of Morse graphs </t>
  </si>
  <si>
    <t>Number of ParameterIndices</t>
  </si>
  <si>
    <t>Proportion (using number of parameter nodes)</t>
  </si>
  <si>
    <t>Total</t>
  </si>
  <si>
    <t>Monostable</t>
  </si>
  <si>
    <t>Multistable</t>
  </si>
  <si>
    <t xml:space="preserve">Bistable </t>
  </si>
  <si>
    <t>3 FPs</t>
  </si>
  <si>
    <t>4 FPs</t>
  </si>
  <si>
    <t>5 FPs</t>
  </si>
  <si>
    <t>6 FPs</t>
  </si>
  <si>
    <t>7 FPs</t>
  </si>
  <si>
    <t>Proportion</t>
  </si>
  <si>
    <t>8FPs</t>
  </si>
  <si>
    <t>Snail1 Hexcode Layer</t>
  </si>
  <si>
    <t>Percentage of parameter nodes with monostable FP(0,0,*,*,*,2) case in each layer of Snail1 hexcode</t>
  </si>
  <si>
    <t>Percentage of parameter nodes with monostable FP(3,3,*,*,*,0) case in each layer of Snail1 hexcode</t>
  </si>
  <si>
    <t>Percentage of parameter nodes with FP(0,0,*,*,*,2)  in each layer of Snail1 hexcode</t>
  </si>
  <si>
    <t>Percentage of parameter nodes with FP(3,3,*,*,*,0)  in each layer of Snail1 hexcode</t>
  </si>
  <si>
    <t>Percentage of parameter nodes with monostable at FP(0,0,*,*,*,2)  in each layer of Snail1 hexcode</t>
  </si>
  <si>
    <t>Percentage of parameter nodes with monostable at FP(0,0,*,*,*,2)'s 1-step neighbors, or say, FP(3,3,*,*,*,2)'s 7-step neighbors  in each layer of Snail1 hexcode</t>
  </si>
  <si>
    <t>Percentage of parameter nodes with monostable at FP(0,0,*,*,*,2)'s 2-step neighbors, or say, FP(3,3,*,*,*,2)'s 6-step neighbors  in each layer of Snail1 hexcode</t>
  </si>
  <si>
    <t>Percentage of parameter nodes with monostable at  FP(0,0,*,*,*,2)'s 3-step neighbors, or say, FP(3,3,*,*,*,2)'s 5-step neighbors  in each layer of Snail1 hexcode</t>
  </si>
  <si>
    <t>Percentage of parameter nodes with monostable at  FP(0,0,*,*,*,2)'s 4-step neighbors, or say, FP(3,3,*,*,*,2)'s 4-step neighbors  in each layer of Snail1 hexcode</t>
  </si>
  <si>
    <t>Percentage of parameter nodes with monostable at FP(0,0,*,*,*,2)'s 5-step neighbors, or say, FP(3,3,*,*,*,2)'s 3-step neighbors  in each layer of Snail1 hexcode</t>
  </si>
  <si>
    <t>Percentage of parameter nodes with monostable at  FP(0,0,*,*,*,2)'s 6-step neighbors, or say, FP(3,3,*,*,*,2)'s 2-step neighbors  in each layer of Snail1 hexcode</t>
  </si>
  <si>
    <t>Percentage of parameter nodes with monostable at FP(0,0,*,*,*,2)'s 7-step neighbors, or say, FP(3,3,*,*,*,2)'s 1-step neighbors  in each layer of Snail1 hexcode</t>
  </si>
  <si>
    <t>Percentage of parameter nodes with monostable at FP(3,3,*,*,*,0)  in each layer of Snail1 hexcode</t>
  </si>
  <si>
    <t>Percentage of parameter nodes with the occurrence of  FP(0,0,*,*,*,2)'s 1-step neighbors, or say, FP(3,3,*,*,*,2)'s 7-step neighbors  in each layer of Snail1 hexcode</t>
  </si>
  <si>
    <t>Percentage of parameter nodes with the occurrence of  FP(0,0,*,*,*,2)'s 2-step neighbors, or say, FP(3,3,*,*,*,2)'s 6-step neighbors  in each layer of Snail1 hexcode</t>
  </si>
  <si>
    <t>Percentage of parameter nodes with the occurrence of  FP(0,0,*,*,*,2)'s 3-step neighbors, or say, FP(3,3,*,*,*,2)'s 5-step neighbors  in each layer of Snail1 hexcode</t>
  </si>
  <si>
    <t>Percentage of parameter nodes with the occurrence of  FP(0,0,*,*,*,2)'s 4-step neighbors, or say, FP(3,3,*,*,*,2)'s 4-step neighbors  in each layer of Snail1 hexcode</t>
  </si>
  <si>
    <t>Percentage of parameter nodes with the occurrence of  FP(0,0,*,*,*,2)'s 5-step neighbors, or say, FP(3,3,*,*,*,2)'s 3-step neighbors  in each layer of Snail1 hexcode</t>
  </si>
  <si>
    <t>Percentage of parameter nodes with the occurrence of  FP(0,0,*,*,*,2)'s 6-step neighbors, or say, FP(3,3,*,*,*,2)'s 2-step neighbors  in each layer of Snail1 hexcode</t>
  </si>
  <si>
    <t>Percentage of parameter nodes with the occurrence of  FP(0,0,*,*,*,2)'s 7-step neighbors, or say, FP(3,3,*,*,*,2)'s 1-step neighbors  in each layer of Snail1 hexcode</t>
  </si>
  <si>
    <t>Snail1 hexcode layer number:</t>
  </si>
  <si>
    <t xml:space="preserve">Percentage of parameter nodes in layer i with monostable </t>
  </si>
  <si>
    <t xml:space="preserve">Percentage of parameter nodes in layer i with bistable </t>
  </si>
  <si>
    <t xml:space="preserve">Percentage of parameter nodes in layer i with tristable </t>
  </si>
  <si>
    <t xml:space="preserve">Percentage of parameter nodes in layer i with 4stable </t>
  </si>
  <si>
    <t xml:space="preserve">Percentage of parameter nodes in layer i with 5stable </t>
  </si>
  <si>
    <t xml:space="preserve">Percentage of parameter nodes in layer i with 6stable </t>
  </si>
  <si>
    <t xml:space="preserve">Percentage of parameter nodes in layer i with 7stable </t>
  </si>
  <si>
    <t>Ovol2 Hexcode Layer</t>
  </si>
  <si>
    <t>Percentage of parameter nodes with monostable FP(0,0,*,*,*,2) case in each layer of Ovol2 hexcode</t>
  </si>
  <si>
    <t>Percentage of parameter nodes with monostable FP(3,3,*,*,*,0) case in each layer of Ovol2 hexcode</t>
  </si>
  <si>
    <t>Percentage of parameter nodes with FP(0,0,*,*,*,2)  in each layer of Ovol2 hexcode</t>
  </si>
  <si>
    <t>Percentage of parameter nodes with FP(3,3,*,*,*,0)  in each layer of Ovol2 hexcode</t>
  </si>
  <si>
    <t>Percentage of parameter nodes with monostable at FP(0,0,*,*,*,2)  in each layer of Ovol2 hexcode</t>
  </si>
  <si>
    <t>Percentage of parameter nodes with monostable at FP(0,0,*,*,*,2)'s 1-step neighbors, or say, FP(3,3,*,*,*,2)'s 7-step neighbors  in each layer of Ovol2 hexcode</t>
  </si>
  <si>
    <t>Percentage of parameter nodes with monostable at FP(0,0,*,*,*,2)'s 2-step neighbors, or say, FP(3,3,*,*,*,2)'s 6-step neighbors  in each layer of Ovol2 hexcode</t>
  </si>
  <si>
    <t>Percentage of parameter nodes with monostable at  FP(0,0,*,*,*,2)'s 3-step neighbors, or say, FP(3,3,*,*,*,2)'s 5-step neighbors  in each layer of Ovol2 hexcode</t>
  </si>
  <si>
    <t>Percentage of parameter nodes with monostable at  FP(0,0,*,*,*,2)'s 4-step neighbors, or say, FP(3,3,*,*,*,2)'s 4-step neighbors  in each layer of Ovol2 hexcode</t>
  </si>
  <si>
    <t>Percentage of parameter nodes with monostable at FP(0,0,*,*,*,2)'s 5-step neighbors, or say, FP(3,3,*,*,*,2)'s 3-step neighbors  in each layer of Ovol2 hexcode</t>
  </si>
  <si>
    <t>Percentage of parameter nodes with monostable at  FP(0,0,*,*,*,2)'s 6-step neighbors, or say, FP(3,3,*,*,*,2)'s 2-step neighbors  in each layer of Ovol2 hexcode</t>
  </si>
  <si>
    <t>Percentage of parameter nodes with monostable at FP(0,0,*,*,*,2)'s 7-step neighbors, or say, FP(3,3,*,*,*,2)'s 1-step neighbors  in each layer of Ovol2 hexcode</t>
  </si>
  <si>
    <t>Percentage of parameter nodes with monostable at FP(3,3,*,*,*,0)  in each layer of Ovol2 hexcode</t>
  </si>
  <si>
    <t>Percentage of parameter nodes with the occurrence of  FP(0,0,*,*,*,2)'s 1-step neighbors, or say, FP(3,3,*,*,*,2)'s 7-step neighbors  in each layer of Ovol2 hexcode</t>
  </si>
  <si>
    <t>Percentage of parameter nodes with the occurrence of  FP(0,0,*,*,*,2)'s 2-step neighbors, or say, FP(3,3,*,*,*,2)'s 6-step neighbors  in each layer of Ovol2 hexcode</t>
  </si>
  <si>
    <t>Percentage of parameter nodes with the occurrence of  FP(0,0,*,*,*,2)'s 3-step neighbors, or say, FP(3,3,*,*,*,2)'s 5-step neighbors  in each layer of Ovol2 hexcode</t>
  </si>
  <si>
    <t>Percentage of parameter nodes with the occurrence of  FP(0,0,*,*,*,2)'s 4-step neighbors, or say, FP(3,3,*,*,*,2)'s 4-step neighbors  in each layer of Ovol2 hexcode</t>
  </si>
  <si>
    <t>Percentage of parameter nodes with the occurrence of  FP(0,0,*,*,*,2)'s 5-step neighbors, or say, FP(3,3,*,*,*,2)'s 3-step neighbors  in each layer of Ovol2 hexcode</t>
  </si>
  <si>
    <t>Percentage of parameter nodes with the occurrence of  FP(0,0,*,*,*,2)'s 6-step neighbors, or say, FP(3,3,*,*,*,2)'s 2-step neighbors  in each layer of Ovol2 hexcode</t>
  </si>
  <si>
    <t>Percentage of parameter nodes with the occurrence of  FP(0,0,*,*,*,2)'s 7-step neighbors, or say, FP(3,3,*,*,*,2)'s 1-step neighbors  in each layer of Ovol2 hexcode</t>
  </si>
  <si>
    <t>Ovol2 hexcode layer number:</t>
  </si>
  <si>
    <t xml:space="preserve">Percentage of parameter nodes in layer i with 8stable </t>
  </si>
  <si>
    <t>TGFb Hexcode Layer</t>
  </si>
  <si>
    <t>Percentage of parameter nodes with monostable FP(0,0,*,*,*,2) case in each layer of TGFb hexcode</t>
  </si>
  <si>
    <t>Percentage of parameter nodes with monostable FP(3,3,*,*,*,0) case in each layer of TGFb hexcode</t>
  </si>
  <si>
    <t>Percentage of parameter nodes with FP(0,0,*,*,*,2)  in each layer of TGFb hexcode</t>
  </si>
  <si>
    <t>Percentage of parameter nodes with FP(3,3,*,*,*,0)  in each layer of TGFb hexcode</t>
  </si>
  <si>
    <t>Percentage of parameter nodes with monostable at FP(0,0,*,*,*,2)  in each layer of TGFb hexcode</t>
  </si>
  <si>
    <t>Percentage of parameter nodes with monostable at FP(0,0,*,*,*,2)'s 1-step neighbors, or say, FP(3,3,*,*,*,2)'s 7-step neighbors  in each layer of TGFb hexcode</t>
  </si>
  <si>
    <t>Percentage of parameter nodes with monostable at FP(0,0,*,*,*,2)'s 2-step neighbors, or say, FP(3,3,*,*,*,2)'s 6-step neighbors  in each layer of TGFb hexcode</t>
  </si>
  <si>
    <t>Percentage of parameter nodes with monostable at  FP(0,0,*,*,*,2)'s 3-step neighbors, or say, FP(3,3,*,*,*,2)'s 5-step neighbors  in each layer of TGFb hexcode</t>
  </si>
  <si>
    <t>Percentage of parameter nodes with monostable at  FP(0,0,*,*,*,2)'s 4-step neighbors, or say, FP(3,3,*,*,*,2)'s 4-step neighbors  in each layer of TGFb hexcode</t>
  </si>
  <si>
    <t>Percentage of parameter nodes with monostable at FP(0,0,*,*,*,2)'s 5-step neighbors, or say, FP(3,3,*,*,*,2)'s 3-step neighbors  in each layer of TGFb hexcode</t>
  </si>
  <si>
    <t>Percentage of parameter nodes with monostable at  FP(0,0,*,*,*,2)'s 6-step neighbors, or say, FP(3,3,*,*,*,2)'s 2-step neighbors  in each layer of TGFb hexcode</t>
  </si>
  <si>
    <t>Percentage of parameter nodes with monostable at FP(0,0,*,*,*,2)'s 7-step neighbors, or say, FP(3,3,*,*,*,2)'s 1-step neighbors  in each layer of TGFb hexcode</t>
  </si>
  <si>
    <t>Percentage of parameter nodes with monostable at FP(3,3,*,*,*,0)  in each layer of TGFb hexcode</t>
  </si>
  <si>
    <t>Percentage of parameter nodes with the occurrence of  FP(0,0,*,*,*,2)'s 1-step neighbors, or say, FP(3,3,*,*,*,2)'s 7-step neighbors  in each layer of TGFb hexcode</t>
  </si>
  <si>
    <t>Percentage of parameter nodes with the occurrence of  FP(0,0,*,*,*,2)'s 2-step neighbors, or say, FP(3,3,*,*,*,2)'s 6-step neighbors  in each layer of TGFb hexcode</t>
  </si>
  <si>
    <t>Percentage of parameter nodes with the occurrence of  FP(0,0,*,*,*,2)'s 3-step neighbors, or say, FP(3,3,*,*,*,2)'s 5-step neighbors  in each layer of TGFb hexcode</t>
  </si>
  <si>
    <t>Percentage of parameter nodes with the occurrence of  FP(0,0,*,*,*,2)'s 4-step neighbors, or say, FP(3,3,*,*,*,2)'s 4-step neighbors  in each layer of TGFb hexcode</t>
  </si>
  <si>
    <t>Percentage of parameter nodes with the occurrence of  FP(0,0,*,*,*,2)'s 5-step neighbors, or say, FP(3,3,*,*,*,2)'s 3-step neighbors  in each layer of TGFb hexcode</t>
  </si>
  <si>
    <t>Percentage of parameter nodes with the occurrence of  FP(0,0,*,*,*,2)'s 6-step neighbors, or say, FP(3,3,*,*,*,2)'s 2-step neighbors  in each layer of TGFb hexcode</t>
  </si>
  <si>
    <t>Percentage of parameter nodes with the occurrence of  FP(0,0,*,*,*,2)'s 7-step neighbors, or say, FP(3,3,*,*,*,2)'s 1-step neighbors  in each layer of TGFb hexcode</t>
  </si>
  <si>
    <t>TGFb hexcode layer number:</t>
  </si>
  <si>
    <t xml:space="preserve">Monostable </t>
  </si>
  <si>
    <t xml:space="preserve">Tristable </t>
  </si>
  <si>
    <t>Four stable FPs</t>
  </si>
  <si>
    <t>Five stable FPs</t>
  </si>
  <si>
    <t>Six stable FPs</t>
  </si>
  <si>
    <t>Seven stable FPs</t>
  </si>
  <si>
    <t>Eight stable FPs</t>
  </si>
  <si>
    <t>Hex code layer</t>
  </si>
  <si>
    <t>Mono E</t>
  </si>
  <si>
    <t>Mono M</t>
  </si>
  <si>
    <t>E</t>
  </si>
  <si>
    <t>M</t>
  </si>
  <si>
    <t>MonoE</t>
  </si>
  <si>
    <t>Mono 1 to E</t>
  </si>
  <si>
    <t>Mono 2 to E</t>
  </si>
  <si>
    <t>Mono 3 to E</t>
  </si>
  <si>
    <t>Mono 4 to E/M</t>
  </si>
  <si>
    <t>Mono 3 to M</t>
  </si>
  <si>
    <t>Mono 2 to M</t>
  </si>
  <si>
    <t>Mono 1 to M</t>
  </si>
  <si>
    <t>MonoM</t>
  </si>
  <si>
    <t>Exhibiting E</t>
  </si>
  <si>
    <t>Exhibiting 1 to E</t>
  </si>
  <si>
    <t>Exhibiting 2 to E</t>
  </si>
  <si>
    <t>Exhibiting 3 to E</t>
  </si>
  <si>
    <t>Exhibiting 4 to E/M</t>
  </si>
  <si>
    <t>Exhibiting 3 to M</t>
  </si>
  <si>
    <t>Exhibiting 2 to M</t>
  </si>
  <si>
    <t>Exhibiting 1 to M</t>
  </si>
  <si>
    <t>Exhibiting M</t>
  </si>
  <si>
    <t>B</t>
  </si>
  <si>
    <t>T</t>
  </si>
  <si>
    <t>Four</t>
  </si>
  <si>
    <t>Five</t>
  </si>
  <si>
    <t>Six</t>
  </si>
  <si>
    <t>Seven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</si>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</sst>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5" fillId="0" borderId="5" xfId="0" applyNumberFormat="1" applyFont="1" applyFill="1" applyBorder="1" applyAlignment="1" applyProtection="1"/>
    <xf numFmtId="3" fontId="5" fillId="0" borderId="5" xfId="0" applyNumberFormat="1" applyFont="1" applyFill="1" applyBorder="1" applyAlignment="1" applyProtection="1"/>
    <xf numFmtId="0" fontId="0" fillId="0" borderId="1" xfId="0" applyBorder="1"/>
    <xf numFmtId="0" fontId="4" fillId="0" borderId="1" xfId="0" applyFont="1" applyBorder="1"/>
    <xf numFmtId="3" fontId="4" fillId="0" borderId="1" xfId="0" applyNumberFormat="1" applyFont="1" applyBorder="1"/>
    <xf numFmtId="3" fontId="2" fillId="0" borderId="1" xfId="0" applyNumberFormat="1" applyFont="1" applyBorder="1"/>
    <xf numFmtId="0" fontId="3" fillId="0" borderId="1" xfId="0" applyFont="1" applyBorder="1"/>
    <xf numFmtId="11" fontId="4" fillId="0" borderId="1" xfId="0" applyNumberFormat="1" applyFont="1" applyBorder="1"/>
    <xf numFmtId="0" fontId="3" fillId="0" borderId="0" xfId="0" applyFont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</cellXfs>
  <cellStyles count="2">
    <cellStyle name="Normal" xfId="0" builtinId="0"/>
    <cellStyle name="Normal 2" xfId="1" xr:uid="{AC46A3BA-375D-4E88-8419-23C678026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9" sqref="E9"/>
    </sheetView>
  </sheetViews>
  <sheetFormatPr defaultRowHeight="14.5"/>
  <cols>
    <col min="1" max="1" width="13.453125" customWidth="1"/>
    <col min="2" max="2" width="26.81640625" customWidth="1"/>
    <col min="3" max="3" width="30.08984375" customWidth="1"/>
    <col min="4" max="4" width="45" customWidth="1"/>
    <col min="5" max="5" width="155.453125" customWidth="1"/>
  </cols>
  <sheetData>
    <row r="1" spans="1:4" ht="15.5">
      <c r="A1" s="1"/>
      <c r="B1" s="1" t="s">
        <v>0</v>
      </c>
      <c r="C1" s="1" t="s">
        <v>1</v>
      </c>
      <c r="D1" s="1" t="s">
        <v>2</v>
      </c>
    </row>
    <row r="2" spans="1:4" ht="15.5">
      <c r="A2" s="1" t="s">
        <v>3</v>
      </c>
      <c r="B2" s="2">
        <v>558858</v>
      </c>
      <c r="C2" s="2">
        <v>21563136</v>
      </c>
      <c r="D2" s="1">
        <v>1</v>
      </c>
    </row>
    <row r="3" spans="1:4" ht="15.5">
      <c r="A3" s="1" t="s">
        <v>4</v>
      </c>
      <c r="B3" s="1">
        <v>0</v>
      </c>
      <c r="C3" s="1">
        <v>0</v>
      </c>
      <c r="D3" s="1">
        <v>0</v>
      </c>
    </row>
    <row r="4" spans="1:4" ht="15.5">
      <c r="A4" s="1" t="s">
        <v>5</v>
      </c>
      <c r="B4" s="2">
        <v>558858</v>
      </c>
      <c r="C4" s="2">
        <v>21563136</v>
      </c>
      <c r="D4" s="1">
        <f>C4/C2</f>
        <v>1</v>
      </c>
    </row>
    <row r="5" spans="1:4" ht="15.5">
      <c r="A5" s="1" t="s">
        <v>6</v>
      </c>
      <c r="B5" s="2">
        <v>67007</v>
      </c>
      <c r="C5" s="2">
        <v>8512068</v>
      </c>
      <c r="D5" s="1">
        <f>C5/C2</f>
        <v>0.39475093047690279</v>
      </c>
    </row>
    <row r="6" spans="1:4" ht="15.5">
      <c r="A6" s="1" t="s">
        <v>7</v>
      </c>
      <c r="B6" s="1">
        <f>491851-267132</f>
        <v>224719</v>
      </c>
      <c r="C6" s="1">
        <f>13051068-4247972</f>
        <v>8803096</v>
      </c>
      <c r="D6" s="1">
        <f>C6/C2</f>
        <v>0.40824748311191844</v>
      </c>
    </row>
    <row r="7" spans="1:4" ht="15.5">
      <c r="A7" s="1" t="s">
        <v>8</v>
      </c>
      <c r="B7" s="1">
        <f>267132-73204</f>
        <v>193928</v>
      </c>
      <c r="C7" s="1">
        <f>4247972-908720</f>
        <v>3339252</v>
      </c>
      <c r="D7" s="1">
        <f>C7/C2</f>
        <v>0.15485929319371727</v>
      </c>
    </row>
    <row r="8" spans="1:4" ht="15.5">
      <c r="A8" s="1" t="s">
        <v>9</v>
      </c>
      <c r="B8" s="1">
        <f>73204-11071</f>
        <v>62133</v>
      </c>
      <c r="C8" s="1">
        <f>908720-119672</f>
        <v>789048</v>
      </c>
      <c r="D8" s="1">
        <f>C8/C2</f>
        <v>3.6592451116572285E-2</v>
      </c>
    </row>
    <row r="9" spans="1:4" ht="15.5">
      <c r="A9" s="1" t="s">
        <v>10</v>
      </c>
      <c r="B9" s="1">
        <f>11071-839</f>
        <v>10232</v>
      </c>
      <c r="C9" s="1">
        <f>119672-11960</f>
        <v>107712</v>
      </c>
      <c r="D9" s="1">
        <f>C9/C2</f>
        <v>4.9951917939950853E-3</v>
      </c>
    </row>
    <row r="10" spans="1:4" ht="15.5">
      <c r="A10" s="1" t="s">
        <v>11</v>
      </c>
      <c r="B10" s="1">
        <v>839</v>
      </c>
      <c r="C10" s="1">
        <v>11960</v>
      </c>
      <c r="D10" s="1">
        <f>C10/C2</f>
        <v>5.5465030689413636E-4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F476-475C-4F87-9D61-11FCFB201292}">
  <dimension ref="A1:J90"/>
  <sheetViews>
    <sheetView topLeftCell="A64" workbookViewId="0">
      <selection activeCell="F37" sqref="F37"/>
    </sheetView>
  </sheetViews>
  <sheetFormatPr defaultRowHeight="14.5"/>
  <cols>
    <col min="1" max="1" width="22.54296875" customWidth="1"/>
    <col min="2" max="2" width="24.90625" customWidth="1"/>
    <col min="3" max="3" width="36.08984375" customWidth="1"/>
    <col min="4" max="4" width="26.90625" customWidth="1"/>
    <col min="5" max="5" width="25.90625" customWidth="1"/>
    <col min="6" max="6" width="24.81640625" customWidth="1"/>
    <col min="7" max="7" width="21.90625" customWidth="1"/>
    <col min="8" max="8" width="19.6328125" customWidth="1"/>
    <col min="9" max="9" width="23.08984375" customWidth="1"/>
    <col min="10" max="10" width="22.6328125" customWidth="1"/>
  </cols>
  <sheetData>
    <row r="1" spans="1:4" ht="15.5">
      <c r="A1" s="4"/>
      <c r="B1" s="4" t="s">
        <v>0</v>
      </c>
      <c r="C1" s="4" t="s">
        <v>1</v>
      </c>
      <c r="D1" s="4" t="s">
        <v>12</v>
      </c>
    </row>
    <row r="2" spans="1:4" ht="15.5">
      <c r="A2" s="4" t="s">
        <v>3</v>
      </c>
      <c r="B2" s="5">
        <v>1006670</v>
      </c>
      <c r="C2" s="5">
        <v>77011200</v>
      </c>
      <c r="D2" s="4">
        <v>1</v>
      </c>
    </row>
    <row r="3" spans="1:4" ht="15.5">
      <c r="A3" s="4" t="s">
        <v>4</v>
      </c>
      <c r="B3" s="5">
        <v>8950</v>
      </c>
      <c r="C3" s="6">
        <v>13574208</v>
      </c>
      <c r="D3" s="4">
        <v>0.17626277700000001</v>
      </c>
    </row>
    <row r="4" spans="1:4" ht="15.5">
      <c r="A4" s="4" t="s">
        <v>5</v>
      </c>
      <c r="B4" s="5">
        <v>997720</v>
      </c>
      <c r="C4" s="6">
        <v>63436992</v>
      </c>
      <c r="D4" s="4">
        <v>0.82373722299999996</v>
      </c>
    </row>
    <row r="5" spans="1:4" ht="15.5">
      <c r="A5" s="4" t="s">
        <v>6</v>
      </c>
      <c r="B5" s="5">
        <v>181441</v>
      </c>
      <c r="C5" s="6">
        <v>32447472</v>
      </c>
      <c r="D5" s="4">
        <v>0.421334455</v>
      </c>
    </row>
    <row r="6" spans="1:4" ht="15.5">
      <c r="A6" s="4" t="s">
        <v>7</v>
      </c>
      <c r="B6" s="4">
        <v>428189</v>
      </c>
      <c r="C6" s="4">
        <v>22661160</v>
      </c>
      <c r="D6" s="4">
        <v>0.29425797799999998</v>
      </c>
    </row>
    <row r="7" spans="1:4" ht="15.5">
      <c r="A7" s="4" t="s">
        <v>8</v>
      </c>
      <c r="B7" s="4">
        <v>295643</v>
      </c>
      <c r="C7" s="4">
        <v>6696588</v>
      </c>
      <c r="D7" s="4">
        <v>8.6956027000000005E-2</v>
      </c>
    </row>
    <row r="8" spans="1:4" ht="15.5">
      <c r="A8" s="4" t="s">
        <v>9</v>
      </c>
      <c r="B8" s="4">
        <v>79840</v>
      </c>
      <c r="C8" s="4">
        <v>1410744</v>
      </c>
      <c r="D8" s="4">
        <v>1.8318686000000001E-2</v>
      </c>
    </row>
    <row r="9" spans="1:4" ht="15.5">
      <c r="A9" s="4" t="s">
        <v>10</v>
      </c>
      <c r="B9" s="4">
        <v>11624</v>
      </c>
      <c r="C9" s="4">
        <v>200428</v>
      </c>
      <c r="D9" s="4">
        <v>2.602582E-3</v>
      </c>
    </row>
    <row r="10" spans="1:4" ht="15.5">
      <c r="A10" s="4" t="s">
        <v>11</v>
      </c>
      <c r="B10" s="4">
        <v>983</v>
      </c>
      <c r="C10" s="4">
        <v>20600</v>
      </c>
      <c r="D10" s="4">
        <v>2.6749400000000001E-4</v>
      </c>
    </row>
    <row r="13" spans="1:4">
      <c r="A13" s="3" t="s">
        <v>14</v>
      </c>
      <c r="B13" s="3" t="s">
        <v>15</v>
      </c>
      <c r="C13" s="3" t="s">
        <v>16</v>
      </c>
    </row>
    <row r="14" spans="1:4">
      <c r="A14" s="3">
        <v>1</v>
      </c>
      <c r="B14" s="3">
        <v>0.51745200698080285</v>
      </c>
      <c r="C14" s="3">
        <v>0</v>
      </c>
    </row>
    <row r="15" spans="1:4">
      <c r="A15" s="3">
        <v>2</v>
      </c>
      <c r="B15" s="3">
        <v>0.45033449680046539</v>
      </c>
      <c r="C15" s="3">
        <v>0</v>
      </c>
    </row>
    <row r="16" spans="1:4">
      <c r="A16" s="3">
        <v>3</v>
      </c>
      <c r="B16" s="3">
        <v>0.31412573755505691</v>
      </c>
      <c r="C16" s="3">
        <v>0</v>
      </c>
    </row>
    <row r="17" spans="1:3">
      <c r="A17" s="3">
        <v>4</v>
      </c>
      <c r="B17" s="3">
        <v>0.16295551815839773</v>
      </c>
      <c r="C17" s="3">
        <v>0</v>
      </c>
    </row>
    <row r="18" spans="1:3">
      <c r="A18" s="3">
        <v>5</v>
      </c>
      <c r="B18" s="3">
        <v>8.1006399069226298E-2</v>
      </c>
      <c r="C18" s="3">
        <v>0</v>
      </c>
    </row>
    <row r="19" spans="1:3">
      <c r="A19" s="3">
        <v>6</v>
      </c>
      <c r="B19" s="3">
        <v>3.5814704008421287E-2</v>
      </c>
      <c r="C19" s="3">
        <v>0</v>
      </c>
    </row>
    <row r="20" spans="1:3">
      <c r="A20" s="3">
        <v>7</v>
      </c>
      <c r="B20" s="3">
        <v>6.8886084102052691E-3</v>
      </c>
      <c r="C20" s="3">
        <v>6.8886084102052691E-3</v>
      </c>
    </row>
    <row r="21" spans="1:3">
      <c r="A21" s="3">
        <v>8</v>
      </c>
      <c r="B21" s="3">
        <v>0</v>
      </c>
      <c r="C21" s="3">
        <v>3.5814704008421287E-2</v>
      </c>
    </row>
    <row r="22" spans="1:3">
      <c r="A22" s="3">
        <v>9</v>
      </c>
      <c r="B22" s="3">
        <v>0</v>
      </c>
      <c r="C22" s="3">
        <v>8.1006399069226298E-2</v>
      </c>
    </row>
    <row r="23" spans="1:3">
      <c r="A23" s="3">
        <v>10</v>
      </c>
      <c r="B23" s="3">
        <v>0</v>
      </c>
      <c r="C23" s="3">
        <v>0.16295551815839773</v>
      </c>
    </row>
    <row r="24" spans="1:3">
      <c r="A24" s="3">
        <v>11</v>
      </c>
      <c r="B24" s="3">
        <v>0</v>
      </c>
      <c r="C24" s="3">
        <v>0.31412573755505691</v>
      </c>
    </row>
    <row r="25" spans="1:3">
      <c r="A25" s="3">
        <v>12</v>
      </c>
      <c r="B25" s="3">
        <v>0</v>
      </c>
      <c r="C25" s="3">
        <v>0.45033449680046539</v>
      </c>
    </row>
    <row r="26" spans="1:3">
      <c r="A26" s="3">
        <v>13</v>
      </c>
      <c r="B26" s="3">
        <v>0</v>
      </c>
      <c r="C26" s="3">
        <v>0.51745200698080285</v>
      </c>
    </row>
    <row r="29" spans="1:3">
      <c r="A29" s="3" t="s">
        <v>14</v>
      </c>
      <c r="B29" s="3" t="s">
        <v>17</v>
      </c>
      <c r="C29" s="3" t="s">
        <v>18</v>
      </c>
    </row>
    <row r="30" spans="1:3">
      <c r="A30" s="3">
        <v>1</v>
      </c>
      <c r="B30" s="3">
        <v>1</v>
      </c>
      <c r="C30" s="3">
        <v>0</v>
      </c>
    </row>
    <row r="31" spans="1:3">
      <c r="A31" s="3">
        <v>2</v>
      </c>
      <c r="B31" s="3">
        <v>1</v>
      </c>
      <c r="C31" s="3">
        <v>0</v>
      </c>
    </row>
    <row r="32" spans="1:3">
      <c r="A32" s="3">
        <v>3</v>
      </c>
      <c r="B32" s="3">
        <v>1</v>
      </c>
      <c r="C32" s="3">
        <v>0</v>
      </c>
    </row>
    <row r="33" spans="1:10">
      <c r="A33" s="3">
        <v>4</v>
      </c>
      <c r="B33" s="3">
        <v>1</v>
      </c>
      <c r="C33" s="3">
        <v>0.25</v>
      </c>
    </row>
    <row r="34" spans="1:10">
      <c r="A34" s="3">
        <v>5</v>
      </c>
      <c r="B34" s="3">
        <v>0.83333333333333337</v>
      </c>
      <c r="C34" s="3">
        <v>0.33333333333333331</v>
      </c>
    </row>
    <row r="35" spans="1:10">
      <c r="A35" s="3">
        <v>6</v>
      </c>
      <c r="B35" s="3">
        <v>0.83333333333333337</v>
      </c>
      <c r="C35" s="3">
        <v>0.5</v>
      </c>
    </row>
    <row r="36" spans="1:10">
      <c r="A36" s="3">
        <v>7</v>
      </c>
      <c r="B36" s="3">
        <v>0.625</v>
      </c>
      <c r="C36" s="3">
        <v>0.625</v>
      </c>
    </row>
    <row r="37" spans="1:10">
      <c r="A37" s="3">
        <v>8</v>
      </c>
      <c r="B37" s="3">
        <v>0.5</v>
      </c>
      <c r="C37" s="3">
        <v>0.83333333333333337</v>
      </c>
    </row>
    <row r="38" spans="1:10">
      <c r="A38" s="3">
        <v>9</v>
      </c>
      <c r="B38" s="3">
        <v>0.33333333333333331</v>
      </c>
      <c r="C38" s="3">
        <v>0.83333333333333337</v>
      </c>
    </row>
    <row r="39" spans="1:10">
      <c r="A39" s="3">
        <v>10</v>
      </c>
      <c r="B39" s="3">
        <v>0.25</v>
      </c>
      <c r="C39" s="3">
        <v>1</v>
      </c>
    </row>
    <row r="40" spans="1:10">
      <c r="A40" s="3">
        <v>11</v>
      </c>
      <c r="B40" s="3">
        <v>0</v>
      </c>
      <c r="C40" s="3">
        <v>1</v>
      </c>
    </row>
    <row r="41" spans="1:10">
      <c r="A41" s="3">
        <v>12</v>
      </c>
      <c r="B41" s="3">
        <v>0</v>
      </c>
      <c r="C41" s="3">
        <v>1</v>
      </c>
    </row>
    <row r="42" spans="1:10">
      <c r="A42" s="3">
        <v>13</v>
      </c>
      <c r="B42" s="3">
        <v>0</v>
      </c>
      <c r="C42" s="3">
        <v>1</v>
      </c>
    </row>
    <row r="45" spans="1:10">
      <c r="A45" s="3" t="s">
        <v>14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25</v>
      </c>
      <c r="I45" s="3" t="s">
        <v>26</v>
      </c>
      <c r="J45" s="3" t="s">
        <v>27</v>
      </c>
    </row>
    <row r="46" spans="1:10">
      <c r="A46" s="3">
        <v>1</v>
      </c>
      <c r="B46" s="3">
        <v>0.51745200698080285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3">
        <v>2</v>
      </c>
      <c r="B47" s="3">
        <v>0.45033449680046539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3">
        <v>3</v>
      </c>
      <c r="B48" s="3">
        <v>0.31412573755505691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3">
        <v>4</v>
      </c>
      <c r="B49" s="3">
        <v>0.16295551815839773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3">
        <v>5</v>
      </c>
      <c r="B50" s="3">
        <v>8.1006399069226298E-2</v>
      </c>
      <c r="C50" s="3">
        <v>4.7677913515609849E-2</v>
      </c>
      <c r="D50" s="3">
        <v>4.799301919720768E-3</v>
      </c>
      <c r="E50" s="3">
        <v>1.3089005235602095E-3</v>
      </c>
      <c r="F50" s="3">
        <v>1.3089005235602095E-3</v>
      </c>
      <c r="G50" s="3">
        <v>4.799301919720768E-3</v>
      </c>
      <c r="H50" s="3">
        <v>1.8930579794454141E-2</v>
      </c>
      <c r="I50" s="3">
        <v>0</v>
      </c>
      <c r="J50" s="3">
        <v>0</v>
      </c>
    </row>
    <row r="51" spans="1:10">
      <c r="A51" s="3">
        <v>6</v>
      </c>
      <c r="B51" s="3">
        <v>3.5814704008421287E-2</v>
      </c>
      <c r="C51" s="3">
        <v>2.8770274107315991E-2</v>
      </c>
      <c r="D51" s="3">
        <v>3.2138182498130143E-3</v>
      </c>
      <c r="E51" s="3">
        <v>8.3364497631513337E-4</v>
      </c>
      <c r="F51" s="3">
        <v>8.8818249813014212E-4</v>
      </c>
      <c r="G51" s="3">
        <v>2.3139491398653702E-3</v>
      </c>
      <c r="H51" s="3">
        <v>6.7916528158674756E-3</v>
      </c>
      <c r="I51" s="3">
        <v>8.4883757167788579E-3</v>
      </c>
      <c r="J51" s="3">
        <v>0</v>
      </c>
    </row>
    <row r="52" spans="1:10">
      <c r="A52" s="3">
        <v>7</v>
      </c>
      <c r="B52" s="3">
        <v>6.8886084102052691E-3</v>
      </c>
      <c r="C52" s="3">
        <v>2.7943987368071136E-2</v>
      </c>
      <c r="D52" s="3">
        <v>7.5041032992603672E-3</v>
      </c>
      <c r="E52" s="3">
        <v>2.3606955871353775E-3</v>
      </c>
      <c r="F52" s="3">
        <v>1.3322737471952132E-3</v>
      </c>
      <c r="G52" s="3">
        <v>2.3606955871353775E-3</v>
      </c>
      <c r="H52" s="3">
        <v>7.5041032992603672E-3</v>
      </c>
      <c r="I52" s="3">
        <v>2.7943987368071136E-2</v>
      </c>
      <c r="J52" s="3">
        <v>6.8886084102052691E-3</v>
      </c>
    </row>
    <row r="53" spans="1:10">
      <c r="A53" s="3">
        <v>8</v>
      </c>
      <c r="B53" s="3">
        <v>0</v>
      </c>
      <c r="C53" s="3">
        <v>8.4883757167788579E-3</v>
      </c>
      <c r="D53" s="3">
        <v>6.7916528158674756E-3</v>
      </c>
      <c r="E53" s="3">
        <v>2.3139491398653702E-3</v>
      </c>
      <c r="F53" s="3">
        <v>8.8818249813014212E-4</v>
      </c>
      <c r="G53" s="3">
        <v>8.3364497631513337E-4</v>
      </c>
      <c r="H53" s="3">
        <v>3.2138182498130143E-3</v>
      </c>
      <c r="I53" s="3">
        <v>2.8770274107315991E-2</v>
      </c>
      <c r="J53" s="3">
        <v>3.5814704008421287E-2</v>
      </c>
    </row>
    <row r="54" spans="1:10">
      <c r="A54" s="3">
        <v>9</v>
      </c>
      <c r="B54" s="3">
        <v>0</v>
      </c>
      <c r="C54" s="3">
        <v>0</v>
      </c>
      <c r="D54" s="3">
        <v>1.8930579794454141E-2</v>
      </c>
      <c r="E54" s="3">
        <v>4.799301919720768E-3</v>
      </c>
      <c r="F54" s="3">
        <v>1.3089005235602095E-3</v>
      </c>
      <c r="G54" s="3">
        <v>1.3089005235602095E-3</v>
      </c>
      <c r="H54" s="3">
        <v>4.799301919720768E-3</v>
      </c>
      <c r="I54" s="3">
        <v>4.7677913515609849E-2</v>
      </c>
      <c r="J54" s="3">
        <v>8.1006399069226298E-2</v>
      </c>
    </row>
    <row r="55" spans="1:10">
      <c r="A55" s="3">
        <v>10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0.16295551815839773</v>
      </c>
    </row>
    <row r="56" spans="1:10">
      <c r="A56" s="3">
        <v>11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0.31412573755505691</v>
      </c>
    </row>
    <row r="57" spans="1:10">
      <c r="A57" s="3">
        <v>12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0.45033449680046539</v>
      </c>
    </row>
    <row r="58" spans="1:10">
      <c r="A58" s="3">
        <v>13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0.51745200698080285</v>
      </c>
    </row>
    <row r="61" spans="1:10">
      <c r="A61" s="3" t="s">
        <v>14</v>
      </c>
      <c r="B61" s="3" t="s">
        <v>17</v>
      </c>
      <c r="C61" s="3" t="s">
        <v>28</v>
      </c>
      <c r="D61" s="3" t="s">
        <v>29</v>
      </c>
      <c r="E61" s="3" t="s">
        <v>30</v>
      </c>
      <c r="F61" s="3" t="s">
        <v>31</v>
      </c>
      <c r="G61" s="3" t="s">
        <v>32</v>
      </c>
      <c r="H61" s="3" t="s">
        <v>33</v>
      </c>
      <c r="I61" s="3" t="s">
        <v>34</v>
      </c>
      <c r="J61" s="3" t="s">
        <v>18</v>
      </c>
    </row>
    <row r="62" spans="1:10">
      <c r="A62" s="3">
        <v>1</v>
      </c>
      <c r="B62" s="3">
        <v>1</v>
      </c>
      <c r="C62" s="3">
        <v>5.4101221640488653E-2</v>
      </c>
      <c r="D62" s="3">
        <v>3.0104712041884817E-2</v>
      </c>
      <c r="E62" s="3">
        <v>0.10820244328097731</v>
      </c>
      <c r="F62" s="3">
        <v>0.14441535776614312</v>
      </c>
      <c r="G62" s="3">
        <v>0.24738219895287958</v>
      </c>
      <c r="H62" s="3">
        <v>0</v>
      </c>
      <c r="I62" s="3">
        <v>0</v>
      </c>
      <c r="J62" s="3">
        <v>0</v>
      </c>
    </row>
    <row r="63" spans="1:10">
      <c r="A63" s="3">
        <v>2</v>
      </c>
      <c r="B63" s="3">
        <v>1</v>
      </c>
      <c r="C63" s="3">
        <v>5.4101221640488653E-2</v>
      </c>
      <c r="D63" s="3">
        <v>3.0956536192138288E-2</v>
      </c>
      <c r="E63" s="3">
        <v>0.11973842765727583</v>
      </c>
      <c r="F63" s="3">
        <v>0.13756180919139036</v>
      </c>
      <c r="G63" s="3">
        <v>0.19013338319621043</v>
      </c>
      <c r="H63" s="3">
        <v>0.22784218399401646</v>
      </c>
      <c r="I63" s="3">
        <v>0</v>
      </c>
      <c r="J63" s="3">
        <v>0</v>
      </c>
    </row>
    <row r="64" spans="1:10">
      <c r="A64" s="3">
        <v>3</v>
      </c>
      <c r="B64" s="3">
        <v>1</v>
      </c>
      <c r="C64" s="3">
        <v>0.1203011163744148</v>
      </c>
      <c r="D64" s="3">
        <v>5.390038505221751E-2</v>
      </c>
      <c r="E64" s="3">
        <v>0.11523864927006289</v>
      </c>
      <c r="F64" s="3">
        <v>0.12851983434444167</v>
      </c>
      <c r="G64" s="3">
        <v>0.17611118036510706</v>
      </c>
      <c r="H64" s="3">
        <v>0.24544308706612372</v>
      </c>
      <c r="I64" s="3">
        <v>0.16473448017950637</v>
      </c>
      <c r="J64" s="3">
        <v>0</v>
      </c>
    </row>
    <row r="65" spans="1:10">
      <c r="A65" s="3">
        <v>4</v>
      </c>
      <c r="B65" s="3">
        <v>1</v>
      </c>
      <c r="C65" s="3">
        <v>0.15404512590376465</v>
      </c>
      <c r="D65" s="3">
        <v>6.3842661846588544E-2</v>
      </c>
      <c r="E65" s="3">
        <v>0.11639995221474279</v>
      </c>
      <c r="F65" s="3">
        <v>0.12998758622122497</v>
      </c>
      <c r="G65" s="3">
        <v>0.17126404990442948</v>
      </c>
      <c r="H65" s="3">
        <v>0.19913467132053519</v>
      </c>
      <c r="I65" s="3">
        <v>0.2567626527050611</v>
      </c>
      <c r="J65" s="3">
        <v>0.25</v>
      </c>
    </row>
    <row r="66" spans="1:10">
      <c r="A66" s="3">
        <v>5</v>
      </c>
      <c r="B66" s="3">
        <v>0.83333333333333337</v>
      </c>
      <c r="C66" s="3">
        <v>0.22868362004487658</v>
      </c>
      <c r="D66" s="3">
        <v>0.1059672705615114</v>
      </c>
      <c r="E66" s="3">
        <v>0.11998427934291808</v>
      </c>
      <c r="F66" s="3">
        <v>0.12347035236433142</v>
      </c>
      <c r="G66" s="3">
        <v>0.15656034446937589</v>
      </c>
      <c r="H66" s="3">
        <v>0.19616194354414249</v>
      </c>
      <c r="I66" s="3">
        <v>0.2971619712457409</v>
      </c>
      <c r="J66" s="3">
        <v>0.33333333333333331</v>
      </c>
    </row>
    <row r="67" spans="1:10">
      <c r="A67" s="3">
        <v>6</v>
      </c>
      <c r="B67" s="3">
        <v>0.83333333333333337</v>
      </c>
      <c r="C67" s="3">
        <v>0.22653674617025402</v>
      </c>
      <c r="D67" s="3">
        <v>0.1372112108368653</v>
      </c>
      <c r="E67" s="3">
        <v>0.13100778414914541</v>
      </c>
      <c r="F67" s="3">
        <v>0.12031453433613119</v>
      </c>
      <c r="G67" s="3">
        <v>0.14344580182276517</v>
      </c>
      <c r="H67" s="3">
        <v>0.16927407961439375</v>
      </c>
      <c r="I67" s="3">
        <v>0.33970816366104323</v>
      </c>
      <c r="J67" s="3">
        <v>0.5</v>
      </c>
    </row>
    <row r="68" spans="1:10">
      <c r="A68" s="3">
        <v>7</v>
      </c>
      <c r="B68" s="3">
        <v>0.625</v>
      </c>
      <c r="C68" s="3">
        <v>0.29425849746530375</v>
      </c>
      <c r="D68" s="3">
        <v>0.14626184243330839</v>
      </c>
      <c r="E68" s="3">
        <v>0.1364596967713787</v>
      </c>
      <c r="F68" s="3">
        <v>0.12296458177511843</v>
      </c>
      <c r="G68" s="3">
        <v>0.1364596967713787</v>
      </c>
      <c r="H68" s="3">
        <v>0.14626184243330839</v>
      </c>
      <c r="I68" s="3">
        <v>0.29425849746530375</v>
      </c>
      <c r="J68" s="3">
        <v>0.625</v>
      </c>
    </row>
    <row r="69" spans="1:10">
      <c r="A69" s="3">
        <v>8</v>
      </c>
      <c r="B69" s="3">
        <v>0.5</v>
      </c>
      <c r="C69" s="3">
        <v>0.33970816366104323</v>
      </c>
      <c r="D69" s="3">
        <v>0.16927407961439375</v>
      </c>
      <c r="E69" s="3">
        <v>0.14344580182276517</v>
      </c>
      <c r="F69" s="3">
        <v>0.12031453433613119</v>
      </c>
      <c r="G69" s="3">
        <v>0.13100778414914541</v>
      </c>
      <c r="H69" s="3">
        <v>0.1372112108368653</v>
      </c>
      <c r="I69" s="3">
        <v>0.22653674617025402</v>
      </c>
      <c r="J69" s="3">
        <v>0.83333333333333337</v>
      </c>
    </row>
    <row r="70" spans="1:10">
      <c r="A70" s="3">
        <v>9</v>
      </c>
      <c r="B70" s="3">
        <v>0.33333333333333331</v>
      </c>
      <c r="C70" s="3">
        <v>0.2971619712457409</v>
      </c>
      <c r="D70" s="3">
        <v>0.19616194354414249</v>
      </c>
      <c r="E70" s="3">
        <v>0.15656034446937589</v>
      </c>
      <c r="F70" s="3">
        <v>0.12347035236433142</v>
      </c>
      <c r="G70" s="3">
        <v>0.11998427934291808</v>
      </c>
      <c r="H70" s="3">
        <v>0.1059672705615114</v>
      </c>
      <c r="I70" s="3">
        <v>0.22868362004487658</v>
      </c>
      <c r="J70" s="3">
        <v>0.83333333333333337</v>
      </c>
    </row>
    <row r="71" spans="1:10">
      <c r="A71" s="3">
        <v>10</v>
      </c>
      <c r="B71" s="3">
        <v>0.25</v>
      </c>
      <c r="C71" s="3">
        <v>0.2567626527050611</v>
      </c>
      <c r="D71" s="3">
        <v>0.19913467132053519</v>
      </c>
      <c r="E71" s="3">
        <v>0.17126404990442948</v>
      </c>
      <c r="F71" s="3">
        <v>0.12998758622122497</v>
      </c>
      <c r="G71" s="3">
        <v>0.11639995221474279</v>
      </c>
      <c r="H71" s="3">
        <v>6.3842661846588544E-2</v>
      </c>
      <c r="I71" s="3">
        <v>0.15404512590376465</v>
      </c>
      <c r="J71" s="3">
        <v>1</v>
      </c>
    </row>
    <row r="72" spans="1:10">
      <c r="A72" s="3">
        <v>11</v>
      </c>
      <c r="B72" s="3">
        <v>0</v>
      </c>
      <c r="C72" s="3">
        <v>0.16473448017950637</v>
      </c>
      <c r="D72" s="3">
        <v>0.24544308706612372</v>
      </c>
      <c r="E72" s="3">
        <v>0.17611118036510706</v>
      </c>
      <c r="F72" s="3">
        <v>0.12851983434444167</v>
      </c>
      <c r="G72" s="3">
        <v>0.11523864927006289</v>
      </c>
      <c r="H72" s="3">
        <v>5.390038505221751E-2</v>
      </c>
      <c r="I72" s="3">
        <v>0.1203011163744148</v>
      </c>
      <c r="J72" s="3">
        <v>1</v>
      </c>
    </row>
    <row r="73" spans="1:10">
      <c r="A73" s="3">
        <v>12</v>
      </c>
      <c r="B73" s="3">
        <v>0</v>
      </c>
      <c r="C73" s="3">
        <v>0</v>
      </c>
      <c r="D73" s="3">
        <v>0.22784218399401646</v>
      </c>
      <c r="E73" s="3">
        <v>0.19013338319621043</v>
      </c>
      <c r="F73" s="3">
        <v>0.13756180919139036</v>
      </c>
      <c r="G73" s="3">
        <v>0.11973842765727583</v>
      </c>
      <c r="H73" s="3">
        <v>3.0956536192138288E-2</v>
      </c>
      <c r="I73" s="3">
        <v>5.4101221640488653E-2</v>
      </c>
      <c r="J73" s="3">
        <v>1</v>
      </c>
    </row>
    <row r="74" spans="1:10">
      <c r="A74" s="3">
        <v>13</v>
      </c>
      <c r="B74" s="3">
        <v>0</v>
      </c>
      <c r="C74" s="3">
        <v>0</v>
      </c>
      <c r="D74" s="3">
        <v>0</v>
      </c>
      <c r="E74" s="3">
        <v>0.24738219895287958</v>
      </c>
      <c r="F74" s="3">
        <v>0.14441535776614312</v>
      </c>
      <c r="G74" s="3">
        <v>0.10820244328097731</v>
      </c>
      <c r="H74" s="3">
        <v>3.0104712041884817E-2</v>
      </c>
      <c r="I74" s="3">
        <v>5.4101221640488653E-2</v>
      </c>
      <c r="J74" s="3">
        <v>1</v>
      </c>
    </row>
    <row r="77" spans="1:10">
      <c r="A77" s="3" t="s">
        <v>35</v>
      </c>
      <c r="B77" s="3" t="s">
        <v>36</v>
      </c>
      <c r="C77" s="3" t="s">
        <v>37</v>
      </c>
      <c r="D77" s="3" t="s">
        <v>38</v>
      </c>
      <c r="E77" s="3" t="s">
        <v>39</v>
      </c>
      <c r="F77" s="3" t="s">
        <v>40</v>
      </c>
      <c r="G77" s="3" t="s">
        <v>41</v>
      </c>
      <c r="H77" s="3" t="s">
        <v>42</v>
      </c>
    </row>
    <row r="78" spans="1:10">
      <c r="A78" s="3">
        <v>1</v>
      </c>
      <c r="B78" s="3">
        <v>0.51745200698080285</v>
      </c>
      <c r="C78" s="3">
        <v>0.38089005235602097</v>
      </c>
      <c r="D78" s="3">
        <v>0.10165794066317627</v>
      </c>
      <c r="E78" s="3">
        <v>0</v>
      </c>
      <c r="F78" s="3">
        <v>0</v>
      </c>
      <c r="G78" s="3">
        <v>0</v>
      </c>
      <c r="H78" s="3">
        <v>0</v>
      </c>
    </row>
    <row r="79" spans="1:10">
      <c r="A79" s="3">
        <v>2</v>
      </c>
      <c r="B79" s="3">
        <v>0.45033449680046539</v>
      </c>
      <c r="C79" s="3">
        <v>0.36471578160059837</v>
      </c>
      <c r="D79" s="3">
        <v>0.16057144934762735</v>
      </c>
      <c r="E79" s="3">
        <v>2.0693093991523311E-2</v>
      </c>
      <c r="F79" s="3">
        <v>3.6851782597855896E-3</v>
      </c>
      <c r="G79" s="3">
        <v>0</v>
      </c>
      <c r="H79" s="3">
        <v>0</v>
      </c>
    </row>
    <row r="80" spans="1:10">
      <c r="A80" s="3">
        <v>3</v>
      </c>
      <c r="B80" s="3">
        <v>0.31412573755505691</v>
      </c>
      <c r="C80" s="3">
        <v>0.42390544059392227</v>
      </c>
      <c r="D80" s="3">
        <v>0.20996426493808693</v>
      </c>
      <c r="E80" s="3">
        <v>4.4203094268539293E-2</v>
      </c>
      <c r="F80" s="3">
        <v>6.6328014626443948E-3</v>
      </c>
      <c r="G80" s="3">
        <v>1.168661181750187E-3</v>
      </c>
      <c r="H80" s="3">
        <v>0</v>
      </c>
    </row>
    <row r="81" spans="1:8">
      <c r="A81" s="3">
        <v>4</v>
      </c>
      <c r="B81" s="3">
        <v>0.16295551815839773</v>
      </c>
      <c r="C81" s="3">
        <v>0.44126893231114434</v>
      </c>
      <c r="D81" s="3">
        <v>0.29784433952464057</v>
      </c>
      <c r="E81" s="3">
        <v>8.1431986516246987E-2</v>
      </c>
      <c r="F81" s="3">
        <v>1.4028478974486829E-2</v>
      </c>
      <c r="G81" s="3">
        <v>2.2077957491897283E-3</v>
      </c>
      <c r="H81" s="3">
        <v>2.6294876589379206E-4</v>
      </c>
    </row>
    <row r="82" spans="1:8">
      <c r="A82" s="3">
        <v>5</v>
      </c>
      <c r="B82" s="3">
        <v>0.15983129726585224</v>
      </c>
      <c r="C82" s="3">
        <v>0.42234484507881104</v>
      </c>
      <c r="D82" s="3">
        <v>0.30203875107343692</v>
      </c>
      <c r="E82" s="3">
        <v>9.253437595224244E-2</v>
      </c>
      <c r="F82" s="3">
        <v>2.0205718994986011E-2</v>
      </c>
      <c r="G82" s="3">
        <v>2.7636672761018311E-3</v>
      </c>
      <c r="H82" s="3">
        <v>2.8134435856948947E-4</v>
      </c>
    </row>
    <row r="83" spans="1:8">
      <c r="A83" s="3">
        <v>6</v>
      </c>
      <c r="B83" s="3">
        <v>8.7114601512507273E-2</v>
      </c>
      <c r="C83" s="3">
        <v>0.40965902795091275</v>
      </c>
      <c r="D83" s="3">
        <v>0.34974263483753015</v>
      </c>
      <c r="E83" s="3">
        <v>0.1196332481509183</v>
      </c>
      <c r="F83" s="3">
        <v>2.919661901991745E-2</v>
      </c>
      <c r="G83" s="3">
        <v>4.1669263691514998E-3</v>
      </c>
      <c r="H83" s="3">
        <v>4.8694215906257792E-4</v>
      </c>
    </row>
    <row r="84" spans="1:8">
      <c r="A84" s="3">
        <v>7</v>
      </c>
      <c r="B84" s="3">
        <v>9.0727063076539521E-2</v>
      </c>
      <c r="C84" s="3">
        <v>0.43973506451009725</v>
      </c>
      <c r="D84" s="3">
        <v>0.34056539827973076</v>
      </c>
      <c r="E84" s="3">
        <v>0.10546615297515166</v>
      </c>
      <c r="F84" s="3">
        <v>2.0463906548657859E-2</v>
      </c>
      <c r="G84" s="3">
        <v>2.7859584060500289E-3</v>
      </c>
      <c r="H84" s="3">
        <v>2.5645620377295772E-4</v>
      </c>
    </row>
    <row r="85" spans="1:8">
      <c r="A85" s="3">
        <v>8</v>
      </c>
      <c r="B85" s="3">
        <v>8.7114601512507273E-2</v>
      </c>
      <c r="C85" s="3">
        <v>0.40965902795091275</v>
      </c>
      <c r="D85" s="3">
        <v>0.34974263483753015</v>
      </c>
      <c r="E85" s="3">
        <v>0.1196332481509183</v>
      </c>
      <c r="F85" s="3">
        <v>2.919661901991745E-2</v>
      </c>
      <c r="G85" s="3">
        <v>4.1669263691514998E-3</v>
      </c>
      <c r="H85" s="3">
        <v>4.8694215906257792E-4</v>
      </c>
    </row>
    <row r="86" spans="1:8">
      <c r="A86" s="3">
        <v>9</v>
      </c>
      <c r="B86" s="3">
        <v>0.15983129726585224</v>
      </c>
      <c r="C86" s="3">
        <v>0.42234484507881104</v>
      </c>
      <c r="D86" s="3">
        <v>0.30203875107343692</v>
      </c>
      <c r="E86" s="3">
        <v>9.253437595224244E-2</v>
      </c>
      <c r="F86" s="3">
        <v>2.0205718994986011E-2</v>
      </c>
      <c r="G86" s="3">
        <v>2.7636672761018311E-3</v>
      </c>
      <c r="H86" s="3">
        <v>2.8134435856948947E-4</v>
      </c>
    </row>
    <row r="87" spans="1:8">
      <c r="A87" s="3">
        <v>10</v>
      </c>
      <c r="B87" s="3">
        <v>0.16295551815839773</v>
      </c>
      <c r="C87" s="3">
        <v>0.44126893231114434</v>
      </c>
      <c r="D87" s="3">
        <v>0.29784433952464057</v>
      </c>
      <c r="E87" s="3">
        <v>8.1431986516246987E-2</v>
      </c>
      <c r="F87" s="3">
        <v>1.4028478974486829E-2</v>
      </c>
      <c r="G87" s="3">
        <v>2.2077957491897283E-3</v>
      </c>
      <c r="H87" s="3">
        <v>2.6294876589379206E-4</v>
      </c>
    </row>
    <row r="88" spans="1:8">
      <c r="A88" s="3">
        <v>11</v>
      </c>
      <c r="B88" s="3">
        <v>0.31412573755505691</v>
      </c>
      <c r="C88" s="3">
        <v>0.42390544059392227</v>
      </c>
      <c r="D88" s="3">
        <v>0.20996426493808693</v>
      </c>
      <c r="E88" s="3">
        <v>4.4203094268539293E-2</v>
      </c>
      <c r="F88" s="3">
        <v>6.6328014626443948E-3</v>
      </c>
      <c r="G88" s="3">
        <v>1.168661181750187E-3</v>
      </c>
      <c r="H88" s="3">
        <v>0</v>
      </c>
    </row>
    <row r="89" spans="1:8">
      <c r="A89" s="3">
        <v>12</v>
      </c>
      <c r="B89" s="3">
        <v>0.45033449680046539</v>
      </c>
      <c r="C89" s="3">
        <v>0.36471578160059837</v>
      </c>
      <c r="D89" s="3">
        <v>0.16057144934762735</v>
      </c>
      <c r="E89" s="3">
        <v>2.0693093991523311E-2</v>
      </c>
      <c r="F89" s="3">
        <v>3.6851782597855896E-3</v>
      </c>
      <c r="G89" s="3">
        <v>0</v>
      </c>
      <c r="H89" s="3">
        <v>0</v>
      </c>
    </row>
    <row r="90" spans="1:8">
      <c r="A90" s="3">
        <v>13</v>
      </c>
      <c r="B90" s="3">
        <v>0.51745200698080285</v>
      </c>
      <c r="C90" s="3">
        <v>0.38089005235602097</v>
      </c>
      <c r="D90" s="3">
        <v>0.10165794066317627</v>
      </c>
      <c r="E90" s="3">
        <v>0</v>
      </c>
      <c r="F90" s="3">
        <v>0</v>
      </c>
      <c r="G90" s="3">
        <v>0</v>
      </c>
      <c r="H9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7423-EC81-41EF-B9FC-6BA8D0E91453}">
  <dimension ref="A1:J51"/>
  <sheetViews>
    <sheetView topLeftCell="A13" workbookViewId="0">
      <selection activeCell="C61" sqref="C61"/>
    </sheetView>
  </sheetViews>
  <sheetFormatPr defaultRowHeight="14.5"/>
  <cols>
    <col min="1" max="1" width="12.81640625" customWidth="1"/>
    <col min="2" max="2" width="28.453125" customWidth="1"/>
    <col min="3" max="3" width="30.26953125" customWidth="1"/>
    <col min="4" max="4" width="21.90625" customWidth="1"/>
    <col min="5" max="5" width="24.1796875" customWidth="1"/>
    <col min="6" max="6" width="20.26953125" customWidth="1"/>
    <col min="7" max="7" width="20.08984375" customWidth="1"/>
    <col min="8" max="8" width="21.08984375" customWidth="1"/>
    <col min="9" max="9" width="21.453125" customWidth="1"/>
    <col min="10" max="10" width="23.81640625" customWidth="1"/>
  </cols>
  <sheetData>
    <row r="1" spans="1:4" ht="15.5">
      <c r="A1" s="4"/>
      <c r="B1" s="4" t="s">
        <v>0</v>
      </c>
      <c r="C1" s="4" t="s">
        <v>1</v>
      </c>
      <c r="D1" s="4" t="s">
        <v>12</v>
      </c>
    </row>
    <row r="2" spans="1:4" ht="18.5">
      <c r="A2" s="4" t="s">
        <v>3</v>
      </c>
      <c r="B2" s="5">
        <v>2360916</v>
      </c>
      <c r="C2" s="7">
        <v>129378816</v>
      </c>
      <c r="D2" s="4">
        <v>1</v>
      </c>
    </row>
    <row r="3" spans="1:4" ht="18.5">
      <c r="A3" s="4" t="s">
        <v>4</v>
      </c>
      <c r="B3" s="7">
        <v>119950</v>
      </c>
      <c r="C3" s="7">
        <v>27769120</v>
      </c>
      <c r="D3" s="4">
        <v>0.21463420999999999</v>
      </c>
    </row>
    <row r="4" spans="1:4" ht="18.5">
      <c r="A4" s="4" t="s">
        <v>5</v>
      </c>
      <c r="B4" s="7">
        <v>2240966</v>
      </c>
      <c r="C4" s="7">
        <v>101609696</v>
      </c>
      <c r="D4" s="4">
        <v>0.78536578999999995</v>
      </c>
    </row>
    <row r="5" spans="1:4" ht="18.5">
      <c r="A5" s="4" t="s">
        <v>6</v>
      </c>
      <c r="B5" s="7">
        <v>579699</v>
      </c>
      <c r="C5" s="7">
        <v>56478746</v>
      </c>
      <c r="D5" s="4">
        <v>0.43653781800000002</v>
      </c>
    </row>
    <row r="6" spans="1:4" ht="18.5">
      <c r="A6" s="4" t="s">
        <v>7</v>
      </c>
      <c r="B6" s="7">
        <v>952076</v>
      </c>
      <c r="C6" s="7">
        <v>33854954</v>
      </c>
      <c r="D6" s="4">
        <v>0.261673086</v>
      </c>
    </row>
    <row r="7" spans="1:4" ht="18.5">
      <c r="A7" s="4" t="s">
        <v>8</v>
      </c>
      <c r="B7" s="7">
        <v>529075</v>
      </c>
      <c r="C7" s="7">
        <v>9057518</v>
      </c>
      <c r="D7" s="4">
        <v>7.0007736000000001E-2</v>
      </c>
    </row>
    <row r="8" spans="1:4" ht="18.5">
      <c r="A8" s="4" t="s">
        <v>9</v>
      </c>
      <c r="B8" s="7">
        <v>144661</v>
      </c>
      <c r="C8" s="7">
        <v>1876850</v>
      </c>
      <c r="D8" s="4">
        <v>1.4506625E-2</v>
      </c>
    </row>
    <row r="9" spans="1:4" ht="18.5">
      <c r="A9" s="4" t="s">
        <v>10</v>
      </c>
      <c r="B9" s="7">
        <v>30516</v>
      </c>
      <c r="C9" s="7">
        <v>292244</v>
      </c>
      <c r="D9" s="4">
        <v>2.258824E-3</v>
      </c>
    </row>
    <row r="10" spans="1:4" ht="18.5">
      <c r="A10" s="4" t="s">
        <v>11</v>
      </c>
      <c r="B10" s="7">
        <v>4643</v>
      </c>
      <c r="C10" s="7">
        <v>47132</v>
      </c>
      <c r="D10" s="4">
        <v>3.6429499999999999E-4</v>
      </c>
    </row>
    <row r="11" spans="1:4" ht="18.5">
      <c r="A11" s="4" t="s">
        <v>13</v>
      </c>
      <c r="B11" s="7">
        <v>296</v>
      </c>
      <c r="C11" s="7">
        <v>2252</v>
      </c>
      <c r="D11" s="8">
        <v>1.7406199999999999E-5</v>
      </c>
    </row>
    <row r="14" spans="1:4">
      <c r="A14" s="3" t="s">
        <v>43</v>
      </c>
      <c r="B14" s="3" t="s">
        <v>44</v>
      </c>
      <c r="C14" s="3" t="s">
        <v>45</v>
      </c>
    </row>
    <row r="15" spans="1:4">
      <c r="A15" s="3">
        <v>1</v>
      </c>
      <c r="B15" s="3">
        <v>0</v>
      </c>
      <c r="C15" s="3">
        <v>0.33046176585817572</v>
      </c>
    </row>
    <row r="16" spans="1:4">
      <c r="A16" s="3">
        <v>2</v>
      </c>
      <c r="B16" s="3">
        <v>0</v>
      </c>
      <c r="C16" s="3">
        <v>0.15973298132516531</v>
      </c>
    </row>
    <row r="17" spans="1:10">
      <c r="A17" s="3">
        <v>3</v>
      </c>
      <c r="B17" s="3">
        <v>0</v>
      </c>
      <c r="C17" s="3">
        <v>0</v>
      </c>
    </row>
    <row r="18" spans="1:10">
      <c r="A18" s="3">
        <v>4</v>
      </c>
      <c r="B18" s="3">
        <v>0.15973298132516531</v>
      </c>
      <c r="C18" s="3">
        <v>0</v>
      </c>
    </row>
    <row r="19" spans="1:10">
      <c r="A19" s="3">
        <v>5</v>
      </c>
      <c r="B19" s="3">
        <v>0.33046176585817572</v>
      </c>
      <c r="C19" s="3">
        <v>0</v>
      </c>
    </row>
    <row r="22" spans="1:10">
      <c r="A22" s="3" t="s">
        <v>43</v>
      </c>
      <c r="B22" s="3" t="s">
        <v>46</v>
      </c>
      <c r="C22" s="3" t="s">
        <v>47</v>
      </c>
    </row>
    <row r="23" spans="1:10">
      <c r="A23" s="3">
        <v>1</v>
      </c>
      <c r="B23" s="3">
        <v>0</v>
      </c>
      <c r="C23" s="3">
        <v>1</v>
      </c>
    </row>
    <row r="24" spans="1:10">
      <c r="A24" s="3">
        <v>2</v>
      </c>
      <c r="B24" s="3">
        <v>0</v>
      </c>
      <c r="C24" s="3">
        <v>1</v>
      </c>
    </row>
    <row r="25" spans="1:10">
      <c r="A25" s="3">
        <v>3</v>
      </c>
      <c r="B25" s="3">
        <v>0.5</v>
      </c>
      <c r="C25" s="3">
        <v>0.5</v>
      </c>
    </row>
    <row r="26" spans="1:10">
      <c r="A26" s="3">
        <v>4</v>
      </c>
      <c r="B26" s="3">
        <v>1</v>
      </c>
      <c r="C26" s="3">
        <v>0</v>
      </c>
    </row>
    <row r="27" spans="1:10">
      <c r="A27" s="3">
        <v>5</v>
      </c>
      <c r="B27" s="3">
        <v>1</v>
      </c>
      <c r="C27" s="3">
        <v>0</v>
      </c>
    </row>
    <row r="30" spans="1:10">
      <c r="A30" s="3" t="s">
        <v>43</v>
      </c>
      <c r="B30" s="3" t="s">
        <v>48</v>
      </c>
      <c r="C30" s="3" t="s">
        <v>49</v>
      </c>
      <c r="D30" s="3" t="s">
        <v>50</v>
      </c>
      <c r="E30" s="3" t="s">
        <v>51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</row>
    <row r="31" spans="1:10">
      <c r="A31" s="3">
        <v>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0.33046176585817572</v>
      </c>
    </row>
    <row r="32" spans="1:10">
      <c r="A32" s="3">
        <v>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0.15973298132516531</v>
      </c>
    </row>
    <row r="33" spans="1:10">
      <c r="A33" s="3">
        <v>3</v>
      </c>
      <c r="B33" s="3">
        <v>0</v>
      </c>
      <c r="C33" s="3">
        <v>4.1590239935415704E-2</v>
      </c>
      <c r="D33" s="3">
        <v>1.635216695753345E-2</v>
      </c>
      <c r="E33" s="3">
        <v>1.2035911659602759E-2</v>
      </c>
      <c r="F33" s="3">
        <v>1.37512465719272E-2</v>
      </c>
      <c r="G33" s="3">
        <v>1.2035911659602759E-2</v>
      </c>
      <c r="H33" s="3">
        <v>1.635216695753345E-2</v>
      </c>
      <c r="I33" s="3">
        <v>4.1590239935415704E-2</v>
      </c>
      <c r="J33" s="3">
        <v>0</v>
      </c>
    </row>
    <row r="34" spans="1:10">
      <c r="A34" s="3">
        <v>4</v>
      </c>
      <c r="B34" s="3">
        <v>0.15973298132516531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5</v>
      </c>
      <c r="B35" s="3">
        <v>0.33046176585817572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8" spans="1:10">
      <c r="A38" s="3" t="s">
        <v>43</v>
      </c>
      <c r="B38" s="3" t="s">
        <v>46</v>
      </c>
      <c r="C38" s="3" t="s">
        <v>57</v>
      </c>
      <c r="D38" s="3" t="s">
        <v>58</v>
      </c>
      <c r="E38" s="3" t="s">
        <v>59</v>
      </c>
      <c r="F38" s="3" t="s">
        <v>60</v>
      </c>
      <c r="G38" s="3" t="s">
        <v>61</v>
      </c>
      <c r="H38" s="3" t="s">
        <v>62</v>
      </c>
      <c r="I38" s="3" t="s">
        <v>63</v>
      </c>
      <c r="J38" s="3" t="s">
        <v>47</v>
      </c>
    </row>
    <row r="39" spans="1:10">
      <c r="A39" s="3">
        <v>1</v>
      </c>
      <c r="B39" s="3">
        <v>0</v>
      </c>
      <c r="C39" s="3">
        <v>0</v>
      </c>
      <c r="D39" s="3">
        <v>0.26383694839192223</v>
      </c>
      <c r="E39" s="3">
        <v>0.17994043167005022</v>
      </c>
      <c r="F39" s="3">
        <v>0.12858018425520296</v>
      </c>
      <c r="G39" s="3">
        <v>0.12673110256318931</v>
      </c>
      <c r="H39" s="3">
        <v>0.11548969500540181</v>
      </c>
      <c r="I39" s="3">
        <v>0.10366729588868706</v>
      </c>
      <c r="J39" s="3">
        <v>1</v>
      </c>
    </row>
    <row r="40" spans="1:10">
      <c r="A40" s="3">
        <v>2</v>
      </c>
      <c r="B40" s="3">
        <v>0</v>
      </c>
      <c r="C40" s="3">
        <v>0.52084891548242329</v>
      </c>
      <c r="D40" s="3">
        <v>0.14892230888865143</v>
      </c>
      <c r="E40" s="3">
        <v>0.15639765941280526</v>
      </c>
      <c r="F40" s="3">
        <v>0.15957140927924399</v>
      </c>
      <c r="G40" s="3">
        <v>0.15581536934145385</v>
      </c>
      <c r="H40" s="3">
        <v>0.14261302252139949</v>
      </c>
      <c r="I40" s="3">
        <v>0.10366729588868706</v>
      </c>
      <c r="J40" s="3">
        <v>1</v>
      </c>
    </row>
    <row r="41" spans="1:10">
      <c r="A41" s="3">
        <v>3</v>
      </c>
      <c r="B41" s="3">
        <v>0.5</v>
      </c>
      <c r="C41" s="3">
        <v>0.31225810568555518</v>
      </c>
      <c r="D41" s="3">
        <v>0.14718044722251902</v>
      </c>
      <c r="E41" s="3">
        <v>0.15711258325319657</v>
      </c>
      <c r="F41" s="3">
        <v>0.16109901639538887</v>
      </c>
      <c r="G41" s="3">
        <v>0.15711258325319657</v>
      </c>
      <c r="H41" s="3">
        <v>0.14718044722251902</v>
      </c>
      <c r="I41" s="3">
        <v>0.31225810568555518</v>
      </c>
      <c r="J41" s="3">
        <v>0.5</v>
      </c>
    </row>
    <row r="42" spans="1:10">
      <c r="A42" s="3">
        <v>4</v>
      </c>
      <c r="B42" s="3">
        <v>1</v>
      </c>
      <c r="C42" s="3">
        <v>0.10366729588868706</v>
      </c>
      <c r="D42" s="3">
        <v>0.14261302252139949</v>
      </c>
      <c r="E42" s="3">
        <v>0.15581536934145385</v>
      </c>
      <c r="F42" s="3">
        <v>0.15957140927924399</v>
      </c>
      <c r="G42" s="3">
        <v>0.15639765941280526</v>
      </c>
      <c r="H42" s="3">
        <v>0.14892230888865143</v>
      </c>
      <c r="I42" s="3">
        <v>0.52084891548242329</v>
      </c>
      <c r="J42" s="3">
        <v>0</v>
      </c>
    </row>
    <row r="43" spans="1:10">
      <c r="A43" s="3">
        <v>5</v>
      </c>
      <c r="B43" s="3">
        <v>1</v>
      </c>
      <c r="C43" s="3">
        <v>0.10366729588868706</v>
      </c>
      <c r="D43" s="3">
        <v>0.11548969500540181</v>
      </c>
      <c r="E43" s="3">
        <v>0.12673110256318931</v>
      </c>
      <c r="F43" s="3">
        <v>0.12858018425520296</v>
      </c>
      <c r="G43" s="3">
        <v>0.17994043167005022</v>
      </c>
      <c r="H43" s="3">
        <v>0.26383694839192223</v>
      </c>
      <c r="I43" s="3">
        <v>0</v>
      </c>
      <c r="J43" s="3">
        <v>0</v>
      </c>
    </row>
    <row r="46" spans="1:10">
      <c r="A46" s="3" t="s">
        <v>64</v>
      </c>
      <c r="B46" s="3" t="s">
        <v>36</v>
      </c>
      <c r="C46" s="3" t="s">
        <v>37</v>
      </c>
      <c r="D46" s="3" t="s">
        <v>38</v>
      </c>
      <c r="E46" s="3" t="s">
        <v>39</v>
      </c>
      <c r="F46" s="3" t="s">
        <v>40</v>
      </c>
      <c r="G46" s="3" t="s">
        <v>41</v>
      </c>
      <c r="H46" s="3" t="s">
        <v>42</v>
      </c>
      <c r="I46" s="3" t="s">
        <v>65</v>
      </c>
    </row>
    <row r="47" spans="1:10">
      <c r="A47" s="3">
        <v>1</v>
      </c>
      <c r="B47" s="3">
        <v>0.33046176585817572</v>
      </c>
      <c r="C47" s="3">
        <v>0.45134418296114259</v>
      </c>
      <c r="D47" s="3">
        <v>0.18656414354572545</v>
      </c>
      <c r="E47" s="3">
        <v>2.8639433522099939E-2</v>
      </c>
      <c r="F47" s="3">
        <v>2.9904741128563119E-3</v>
      </c>
      <c r="G47" s="3">
        <v>0</v>
      </c>
      <c r="H47" s="3">
        <v>0</v>
      </c>
      <c r="I47" s="3">
        <v>0</v>
      </c>
    </row>
    <row r="48" spans="1:10">
      <c r="A48" s="3">
        <v>2</v>
      </c>
      <c r="B48" s="3">
        <v>0.15973298132516531</v>
      </c>
      <c r="C48" s="3">
        <v>0.42661035018283056</v>
      </c>
      <c r="D48" s="3">
        <v>0.29840478676199972</v>
      </c>
      <c r="E48" s="3">
        <v>8.9367288691218197E-2</v>
      </c>
      <c r="F48" s="3">
        <v>2.0737939045600787E-2</v>
      </c>
      <c r="G48" s="3">
        <v>4.2788766902921724E-3</v>
      </c>
      <c r="H48" s="3">
        <v>8.1555855326423767E-4</v>
      </c>
      <c r="I48" s="3">
        <v>5.2218749628996451E-5</v>
      </c>
    </row>
    <row r="49" spans="1:9">
      <c r="A49" s="3">
        <v>3</v>
      </c>
      <c r="B49" s="3">
        <v>0.15370788367703103</v>
      </c>
      <c r="C49" s="3">
        <v>0.43165892011254764</v>
      </c>
      <c r="D49" s="3">
        <v>0.3000503266315252</v>
      </c>
      <c r="E49" s="3">
        <v>9.201648591373722E-2</v>
      </c>
      <c r="F49" s="3">
        <v>1.9791462614714296E-2</v>
      </c>
      <c r="G49" s="3">
        <v>2.4975958969975427E-3</v>
      </c>
      <c r="H49" s="3">
        <v>2.7732515344706818E-4</v>
      </c>
      <c r="I49" s="3">
        <v>0</v>
      </c>
    </row>
    <row r="50" spans="1:9">
      <c r="A50" s="3">
        <v>4</v>
      </c>
      <c r="B50" s="3">
        <v>0.15973298132516531</v>
      </c>
      <c r="C50" s="3">
        <v>0.42661035018283056</v>
      </c>
      <c r="D50" s="3">
        <v>0.29840478676199972</v>
      </c>
      <c r="E50" s="3">
        <v>8.9367288691218197E-2</v>
      </c>
      <c r="F50" s="3">
        <v>2.0737939045600787E-2</v>
      </c>
      <c r="G50" s="3">
        <v>4.2788766902921724E-3</v>
      </c>
      <c r="H50" s="3">
        <v>8.1555855326423767E-4</v>
      </c>
      <c r="I50" s="3">
        <v>5.2218749628996451E-5</v>
      </c>
    </row>
    <row r="51" spans="1:9">
      <c r="A51" s="3">
        <v>5</v>
      </c>
      <c r="B51" s="3">
        <v>0.33046176585817572</v>
      </c>
      <c r="C51" s="3">
        <v>0.45134418296114259</v>
      </c>
      <c r="D51" s="3">
        <v>0.18656414354572545</v>
      </c>
      <c r="E51" s="3">
        <v>2.8639433522099939E-2</v>
      </c>
      <c r="F51" s="3">
        <v>2.9904741128563119E-3</v>
      </c>
      <c r="G51" s="3">
        <v>0</v>
      </c>
      <c r="H51" s="3">
        <v>0</v>
      </c>
      <c r="I5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51E8-7F75-4219-939C-1E0BED7312B7}">
  <dimension ref="A1:J51"/>
  <sheetViews>
    <sheetView topLeftCell="A4" workbookViewId="0">
      <selection activeCell="B56" sqref="B56"/>
    </sheetView>
  </sheetViews>
  <sheetFormatPr defaultRowHeight="14.5"/>
  <cols>
    <col min="1" max="1" width="18" customWidth="1"/>
    <col min="2" max="2" width="26.6328125" customWidth="1"/>
    <col min="3" max="3" width="25.81640625" customWidth="1"/>
    <col min="4" max="4" width="23" customWidth="1"/>
    <col min="5" max="5" width="23.08984375" customWidth="1"/>
    <col min="6" max="6" width="21.54296875" customWidth="1"/>
    <col min="7" max="7" width="22.81640625" customWidth="1"/>
    <col min="8" max="8" width="21.453125" customWidth="1"/>
    <col min="9" max="9" width="21.08984375" customWidth="1"/>
    <col min="10" max="10" width="22.36328125" customWidth="1"/>
  </cols>
  <sheetData>
    <row r="1" spans="1:4" ht="15.5">
      <c r="A1" s="4"/>
      <c r="B1" s="4" t="s">
        <v>0</v>
      </c>
      <c r="C1" s="4" t="s">
        <v>1</v>
      </c>
      <c r="D1" s="4" t="s">
        <v>12</v>
      </c>
    </row>
    <row r="2" spans="1:4" ht="18.5">
      <c r="A2" s="4" t="s">
        <v>3</v>
      </c>
      <c r="B2" s="5">
        <v>955979</v>
      </c>
      <c r="C2" s="9">
        <v>64689408</v>
      </c>
      <c r="D2" s="4">
        <v>1</v>
      </c>
    </row>
    <row r="3" spans="1:4" ht="18.5">
      <c r="A3" s="4" t="s">
        <v>4</v>
      </c>
      <c r="B3" s="7">
        <v>1345</v>
      </c>
      <c r="C3" s="7">
        <v>5513536</v>
      </c>
      <c r="D3" s="4">
        <v>8.5230893000000002E-2</v>
      </c>
    </row>
    <row r="4" spans="1:4" ht="18.5">
      <c r="A4" s="4" t="s">
        <v>5</v>
      </c>
      <c r="B4" s="7">
        <v>954634</v>
      </c>
      <c r="C4" s="7">
        <v>59175872</v>
      </c>
      <c r="D4" s="4">
        <v>0.91476910700000003</v>
      </c>
    </row>
    <row r="5" spans="1:4" ht="18.5">
      <c r="A5" s="4" t="s">
        <v>6</v>
      </c>
      <c r="B5" s="7">
        <v>101297</v>
      </c>
      <c r="C5" s="7">
        <v>25311540</v>
      </c>
      <c r="D5" s="4">
        <v>0.39127796599999998</v>
      </c>
    </row>
    <row r="6" spans="1:4" ht="18.5">
      <c r="A6" s="4" t="s">
        <v>7</v>
      </c>
      <c r="B6" s="7">
        <v>356327</v>
      </c>
      <c r="C6" s="7">
        <v>23418772</v>
      </c>
      <c r="D6" s="4">
        <v>0.362018648</v>
      </c>
    </row>
    <row r="7" spans="1:4" ht="18.5">
      <c r="A7" s="4" t="s">
        <v>8</v>
      </c>
      <c r="B7" s="7">
        <v>338600</v>
      </c>
      <c r="C7" s="7">
        <v>8230276</v>
      </c>
      <c r="D7" s="4">
        <v>0.12722756700000001</v>
      </c>
    </row>
    <row r="8" spans="1:4" ht="18.5">
      <c r="A8" s="4" t="s">
        <v>9</v>
      </c>
      <c r="B8" s="7">
        <v>122436</v>
      </c>
      <c r="C8" s="7">
        <v>1852096</v>
      </c>
      <c r="D8" s="4">
        <v>2.8630591E-2</v>
      </c>
    </row>
    <row r="9" spans="1:4" ht="18.5">
      <c r="A9" s="4" t="s">
        <v>10</v>
      </c>
      <c r="B9" s="7">
        <v>30719</v>
      </c>
      <c r="C9" s="7">
        <v>313804</v>
      </c>
      <c r="D9" s="4">
        <v>4.850933E-3</v>
      </c>
    </row>
    <row r="10" spans="1:4" ht="18.5">
      <c r="A10" s="4" t="s">
        <v>11</v>
      </c>
      <c r="B10" s="7">
        <v>4941</v>
      </c>
      <c r="C10" s="7">
        <v>47132</v>
      </c>
      <c r="D10" s="4">
        <v>7.2858899999999997E-4</v>
      </c>
    </row>
    <row r="11" spans="1:4" ht="18.5">
      <c r="A11" s="4" t="s">
        <v>13</v>
      </c>
      <c r="B11" s="7">
        <v>314</v>
      </c>
      <c r="C11" s="7">
        <v>2252</v>
      </c>
      <c r="D11" s="8">
        <v>3.4812499999999999E-5</v>
      </c>
    </row>
    <row r="14" spans="1:4">
      <c r="A14" s="3" t="s">
        <v>66</v>
      </c>
      <c r="B14" s="3" t="s">
        <v>67</v>
      </c>
      <c r="C14" s="3" t="s">
        <v>68</v>
      </c>
    </row>
    <row r="15" spans="1:4">
      <c r="A15" s="3">
        <v>1</v>
      </c>
      <c r="B15" s="3">
        <v>0.25569267846754756</v>
      </c>
      <c r="C15" s="3">
        <v>0</v>
      </c>
    </row>
    <row r="16" spans="1:4">
      <c r="A16" s="3">
        <v>2</v>
      </c>
      <c r="B16" s="3">
        <v>0</v>
      </c>
      <c r="C16" s="3">
        <v>0</v>
      </c>
    </row>
    <row r="17" spans="1:10">
      <c r="A17" s="3">
        <v>3</v>
      </c>
      <c r="B17" s="3">
        <v>0</v>
      </c>
      <c r="C17" s="3">
        <v>0</v>
      </c>
    </row>
    <row r="18" spans="1:10">
      <c r="A18" s="3">
        <v>4</v>
      </c>
      <c r="B18" s="3">
        <v>0</v>
      </c>
      <c r="C18" s="3">
        <v>0</v>
      </c>
    </row>
    <row r="19" spans="1:10">
      <c r="A19" s="3">
        <v>5</v>
      </c>
      <c r="B19" s="3">
        <v>0</v>
      </c>
      <c r="C19" s="3">
        <v>0.25569267846754756</v>
      </c>
    </row>
    <row r="22" spans="1:10">
      <c r="A22" s="3" t="s">
        <v>66</v>
      </c>
      <c r="B22" s="3" t="s">
        <v>69</v>
      </c>
      <c r="C22" s="3" t="s">
        <v>70</v>
      </c>
    </row>
    <row r="23" spans="1:10">
      <c r="A23" s="3">
        <v>1</v>
      </c>
      <c r="B23" s="3">
        <v>1</v>
      </c>
      <c r="C23" s="3">
        <v>0.21428571428571427</v>
      </c>
    </row>
    <row r="24" spans="1:10">
      <c r="A24" s="3">
        <v>2</v>
      </c>
      <c r="B24" s="3">
        <v>1</v>
      </c>
      <c r="C24" s="3">
        <v>1</v>
      </c>
    </row>
    <row r="25" spans="1:10">
      <c r="A25" s="3">
        <v>3</v>
      </c>
      <c r="B25" s="3">
        <v>1</v>
      </c>
      <c r="C25" s="3">
        <v>1</v>
      </c>
    </row>
    <row r="26" spans="1:10">
      <c r="A26" s="3">
        <v>4</v>
      </c>
      <c r="B26" s="3">
        <v>1</v>
      </c>
      <c r="C26" s="3">
        <v>1</v>
      </c>
    </row>
    <row r="27" spans="1:10">
      <c r="A27" s="3">
        <v>5</v>
      </c>
      <c r="B27" s="3">
        <v>0.21428571428571427</v>
      </c>
      <c r="C27" s="3">
        <v>1</v>
      </c>
    </row>
    <row r="30" spans="1:10">
      <c r="A30" s="3" t="s">
        <v>66</v>
      </c>
      <c r="B30" s="3" t="s">
        <v>71</v>
      </c>
      <c r="C30" s="3" t="s">
        <v>72</v>
      </c>
      <c r="D30" s="3" t="s">
        <v>73</v>
      </c>
      <c r="E30" s="3" t="s">
        <v>74</v>
      </c>
      <c r="F30" s="3" t="s">
        <v>75</v>
      </c>
      <c r="G30" s="3" t="s">
        <v>76</v>
      </c>
      <c r="H30" s="3" t="s">
        <v>77</v>
      </c>
      <c r="I30" s="3" t="s">
        <v>78</v>
      </c>
      <c r="J30" s="3" t="s">
        <v>79</v>
      </c>
    </row>
    <row r="31" spans="1:10">
      <c r="A31" s="3">
        <v>1</v>
      </c>
      <c r="B31" s="3">
        <v>0.25569267846754756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>
      <c r="A32" s="3">
        <v>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>
      <c r="A33" s="3">
        <v>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>
      <c r="A34" s="3">
        <v>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0.25569267846754756</v>
      </c>
    </row>
    <row r="38" spans="1:10">
      <c r="A38" s="3" t="s">
        <v>66</v>
      </c>
      <c r="B38" s="3" t="s">
        <v>69</v>
      </c>
      <c r="C38" s="3" t="s">
        <v>80</v>
      </c>
      <c r="D38" s="3" t="s">
        <v>81</v>
      </c>
      <c r="E38" s="3" t="s">
        <v>82</v>
      </c>
      <c r="F38" s="3" t="s">
        <v>83</v>
      </c>
      <c r="G38" s="3" t="s">
        <v>84</v>
      </c>
      <c r="H38" s="3" t="s">
        <v>85</v>
      </c>
      <c r="I38" s="3" t="s">
        <v>86</v>
      </c>
      <c r="J38" s="3" t="s">
        <v>70</v>
      </c>
    </row>
    <row r="39" spans="1:10">
      <c r="A39" s="3">
        <v>1</v>
      </c>
      <c r="B39" s="3">
        <v>1</v>
      </c>
      <c r="C39" s="3">
        <v>9.9144020609989197E-2</v>
      </c>
      <c r="D39" s="3">
        <v>8.3432020277570018E-2</v>
      </c>
      <c r="E39" s="3">
        <v>0.17079074212582065</v>
      </c>
      <c r="F39" s="3">
        <v>0.16725878833208677</v>
      </c>
      <c r="G39" s="3">
        <v>0.19600265935344469</v>
      </c>
      <c r="H39" s="3">
        <v>0.1102644810105543</v>
      </c>
      <c r="I39" s="3">
        <v>0.16891049613562703</v>
      </c>
      <c r="J39" s="3">
        <v>0.21428571428571427</v>
      </c>
    </row>
    <row r="40" spans="1:10">
      <c r="A40" s="3">
        <v>2</v>
      </c>
      <c r="B40" s="3">
        <v>1</v>
      </c>
      <c r="C40" s="3">
        <v>9.9144020609989197E-2</v>
      </c>
      <c r="D40" s="3">
        <v>8.3432020277570018E-2</v>
      </c>
      <c r="E40" s="3">
        <v>0.17079074212582065</v>
      </c>
      <c r="F40" s="3">
        <v>0.1372920896107134</v>
      </c>
      <c r="G40" s="3">
        <v>0.14281707447376857</v>
      </c>
      <c r="H40" s="3">
        <v>9.9242707554225873E-2</v>
      </c>
      <c r="I40" s="3">
        <v>0.10819057116738492</v>
      </c>
      <c r="J40" s="3">
        <v>1</v>
      </c>
    </row>
    <row r="41" spans="1:10">
      <c r="A41" s="3">
        <v>3</v>
      </c>
      <c r="B41" s="3">
        <v>1</v>
      </c>
      <c r="C41" s="3">
        <v>0.10366729588868706</v>
      </c>
      <c r="D41" s="3">
        <v>9.1337363915897946E-2</v>
      </c>
      <c r="E41" s="3">
        <v>0.15491846825990432</v>
      </c>
      <c r="F41" s="3">
        <v>0.13589637425650888</v>
      </c>
      <c r="G41" s="3">
        <v>0.15491846825990432</v>
      </c>
      <c r="H41" s="3">
        <v>9.1337363915897946E-2</v>
      </c>
      <c r="I41" s="3">
        <v>0.10366729588868706</v>
      </c>
      <c r="J41" s="3">
        <v>1</v>
      </c>
    </row>
    <row r="42" spans="1:10">
      <c r="A42" s="3">
        <v>4</v>
      </c>
      <c r="B42" s="3">
        <v>1</v>
      </c>
      <c r="C42" s="3">
        <v>0.10819057116738492</v>
      </c>
      <c r="D42" s="3">
        <v>9.9242707554225873E-2</v>
      </c>
      <c r="E42" s="3">
        <v>0.14281707447376857</v>
      </c>
      <c r="F42" s="3">
        <v>0.1372920896107134</v>
      </c>
      <c r="G42" s="3">
        <v>0.17079074212582065</v>
      </c>
      <c r="H42" s="3">
        <v>8.3432020277570018E-2</v>
      </c>
      <c r="I42" s="3">
        <v>9.9144020609989197E-2</v>
      </c>
      <c r="J42" s="3">
        <v>1</v>
      </c>
    </row>
    <row r="43" spans="1:10">
      <c r="A43" s="3">
        <v>5</v>
      </c>
      <c r="B43" s="3">
        <v>0.21428571428571427</v>
      </c>
      <c r="C43" s="3">
        <v>0.16891049613562703</v>
      </c>
      <c r="D43" s="3">
        <v>0.1102644810105543</v>
      </c>
      <c r="E43" s="3">
        <v>0.19600265935344469</v>
      </c>
      <c r="F43" s="3">
        <v>0.16725878833208677</v>
      </c>
      <c r="G43" s="3">
        <v>0.17079074212582065</v>
      </c>
      <c r="H43" s="3">
        <v>8.3432020277570018E-2</v>
      </c>
      <c r="I43" s="3">
        <v>9.9144020609989197E-2</v>
      </c>
      <c r="J43" s="3">
        <v>1</v>
      </c>
    </row>
    <row r="46" spans="1:10">
      <c r="A46" s="3" t="s">
        <v>87</v>
      </c>
      <c r="B46" s="3" t="s">
        <v>88</v>
      </c>
      <c r="C46" s="3" t="s">
        <v>6</v>
      </c>
      <c r="D46" s="3" t="s">
        <v>89</v>
      </c>
      <c r="E46" s="3" t="s">
        <v>90</v>
      </c>
      <c r="F46" s="3" t="s">
        <v>91</v>
      </c>
      <c r="G46" s="3" t="s">
        <v>92</v>
      </c>
      <c r="H46" s="3" t="s">
        <v>93</v>
      </c>
      <c r="I46" s="3" t="s">
        <v>94</v>
      </c>
    </row>
    <row r="47" spans="1:10">
      <c r="A47" s="3">
        <v>1</v>
      </c>
      <c r="B47" s="3">
        <v>0.25569267846754756</v>
      </c>
      <c r="C47" s="3">
        <v>0.37987795467227031</v>
      </c>
      <c r="D47" s="3">
        <v>0.26957117925704316</v>
      </c>
      <c r="E47" s="3">
        <v>7.9820671724187053E-2</v>
      </c>
      <c r="F47" s="3">
        <v>1.349414111194216E-2</v>
      </c>
      <c r="G47" s="3">
        <v>1.5433747670097707E-3</v>
      </c>
      <c r="H47" s="3">
        <v>0</v>
      </c>
      <c r="I47" s="3">
        <v>0</v>
      </c>
    </row>
    <row r="48" spans="1:10">
      <c r="A48" s="3">
        <v>2</v>
      </c>
      <c r="B48" s="3">
        <v>0</v>
      </c>
      <c r="C48" s="3">
        <v>0.39475093047690279</v>
      </c>
      <c r="D48" s="3">
        <v>0.40824748311191844</v>
      </c>
      <c r="E48" s="3">
        <v>0.15485929319371727</v>
      </c>
      <c r="F48" s="3">
        <v>3.6592451116572285E-2</v>
      </c>
      <c r="G48" s="3">
        <v>4.9951917939950853E-3</v>
      </c>
      <c r="H48" s="3">
        <v>5.5465030689413636E-4</v>
      </c>
      <c r="I48" s="3">
        <v>0</v>
      </c>
    </row>
    <row r="49" spans="1:9">
      <c r="A49" s="3">
        <v>3</v>
      </c>
      <c r="B49" s="3">
        <v>0</v>
      </c>
      <c r="C49" s="3">
        <v>0.39920501359357008</v>
      </c>
      <c r="D49" s="3">
        <v>0.40823728051429997</v>
      </c>
      <c r="E49" s="3">
        <v>0.14700273652218304</v>
      </c>
      <c r="F49" s="3">
        <v>3.5805181583977393E-2</v>
      </c>
      <c r="G49" s="3">
        <v>8.0142331801830672E-3</v>
      </c>
      <c r="H49" s="3">
        <v>1.6311171065284753E-3</v>
      </c>
      <c r="I49" s="3">
        <v>1.044374992579929E-4</v>
      </c>
    </row>
    <row r="50" spans="1:9">
      <c r="A50" s="3">
        <v>4</v>
      </c>
      <c r="B50" s="3">
        <v>0</v>
      </c>
      <c r="C50" s="3">
        <v>0.39475093047690279</v>
      </c>
      <c r="D50" s="3">
        <v>0.40824748311191844</v>
      </c>
      <c r="E50" s="3">
        <v>0.15485929319371727</v>
      </c>
      <c r="F50" s="3">
        <v>3.6592451116572285E-2</v>
      </c>
      <c r="G50" s="3">
        <v>4.9951917939950853E-3</v>
      </c>
      <c r="H50" s="3">
        <v>5.5465030689413636E-4</v>
      </c>
      <c r="I50" s="3">
        <v>0</v>
      </c>
    </row>
    <row r="51" spans="1:9">
      <c r="A51" s="3">
        <v>5</v>
      </c>
      <c r="B51" s="3">
        <v>0.25569267846754756</v>
      </c>
      <c r="C51" s="3">
        <v>0.37987795467227031</v>
      </c>
      <c r="D51" s="3">
        <v>0.26957117925704316</v>
      </c>
      <c r="E51" s="3">
        <v>7.9820671724187053E-2</v>
      </c>
      <c r="F51" s="3">
        <v>1.349414111194216E-2</v>
      </c>
      <c r="G51" s="3">
        <v>1.5433747670097707E-3</v>
      </c>
      <c r="H51" s="3">
        <v>0</v>
      </c>
      <c r="I5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DE11-7CA7-49F1-BA04-A54D4942481A}">
  <dimension ref="A1:J150"/>
  <sheetViews>
    <sheetView topLeftCell="A127" workbookViewId="0">
      <selection activeCell="C151" sqref="C151"/>
    </sheetView>
  </sheetViews>
  <sheetFormatPr defaultRowHeight="14.5"/>
  <cols>
    <col min="1" max="1" width="18.36328125" customWidth="1"/>
    <col min="2" max="2" width="25.08984375" customWidth="1"/>
    <col min="3" max="3" width="26.90625" customWidth="1"/>
    <col min="4" max="4" width="42.08984375" customWidth="1"/>
    <col min="5" max="5" width="15.08984375" customWidth="1"/>
    <col min="6" max="6" width="14.453125" customWidth="1"/>
    <col min="7" max="7" width="13.08984375" customWidth="1"/>
    <col min="8" max="8" width="13.81640625" customWidth="1"/>
    <col min="9" max="9" width="13.90625" customWidth="1"/>
    <col min="10" max="10" width="15.63281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3">
        <f>B3+B4</f>
        <v>1011437</v>
      </c>
      <c r="C2" s="3">
        <f>C3+C4</f>
        <v>39908736</v>
      </c>
      <c r="D2" s="3">
        <f>C2/C2</f>
        <v>1</v>
      </c>
    </row>
    <row r="3" spans="1:4">
      <c r="A3" s="3" t="s">
        <v>4</v>
      </c>
      <c r="B3" s="3">
        <v>45793</v>
      </c>
      <c r="C3" s="3">
        <v>4005504</v>
      </c>
      <c r="D3" s="3">
        <f>C3/C2</f>
        <v>0.1003665964264065</v>
      </c>
    </row>
    <row r="4" spans="1:4">
      <c r="A4" s="3" t="s">
        <v>5</v>
      </c>
      <c r="B4" s="3">
        <v>965644</v>
      </c>
      <c r="C4" s="3">
        <v>35903232</v>
      </c>
      <c r="D4" s="3">
        <f>C4/C2</f>
        <v>0.89963340357359356</v>
      </c>
    </row>
    <row r="5" spans="1:4">
      <c r="A5" s="3" t="s">
        <v>6</v>
      </c>
      <c r="B5" s="3">
        <v>217117</v>
      </c>
      <c r="C5" s="3">
        <v>16381172</v>
      </c>
      <c r="D5" s="3">
        <f>C5/C2</f>
        <v>0.4104658188122019</v>
      </c>
    </row>
    <row r="6" spans="1:4">
      <c r="A6" s="3" t="s">
        <v>7</v>
      </c>
      <c r="B6" s="3">
        <v>392990</v>
      </c>
      <c r="C6" s="3">
        <v>13727164</v>
      </c>
      <c r="D6" s="3">
        <f>C6/C2</f>
        <v>0.34396388800687649</v>
      </c>
    </row>
    <row r="7" spans="1:4">
      <c r="A7" s="3" t="s">
        <v>8</v>
      </c>
      <c r="B7" s="3">
        <v>262226</v>
      </c>
      <c r="C7" s="3">
        <v>4552748</v>
      </c>
      <c r="D7" s="3">
        <f>C7/C2</f>
        <v>0.11407898260671548</v>
      </c>
    </row>
    <row r="8" spans="1:4">
      <c r="A8" s="3" t="s">
        <v>9</v>
      </c>
      <c r="B8" s="3">
        <v>78701</v>
      </c>
      <c r="C8" s="3">
        <v>1071612</v>
      </c>
      <c r="D8" s="3">
        <f>C8/C2</f>
        <v>2.6851564529630806E-2</v>
      </c>
    </row>
    <row r="9" spans="1:4">
      <c r="A9" s="3" t="s">
        <v>10</v>
      </c>
      <c r="B9" s="3">
        <v>12959</v>
      </c>
      <c r="C9" s="3">
        <v>146448</v>
      </c>
      <c r="D9" s="3">
        <f>C9/C2</f>
        <v>3.6695724966082613E-3</v>
      </c>
    </row>
    <row r="10" spans="1:4">
      <c r="A10" s="3" t="s">
        <v>11</v>
      </c>
      <c r="B10" s="3">
        <v>1651</v>
      </c>
      <c r="C10" s="3">
        <v>24088</v>
      </c>
      <c r="D10" s="3">
        <f>C10/C2</f>
        <v>6.0357712156055253E-4</v>
      </c>
    </row>
    <row r="13" spans="1:4">
      <c r="A13" s="13" t="s">
        <v>95</v>
      </c>
      <c r="B13" s="13" t="s">
        <v>96</v>
      </c>
      <c r="C13" s="12" t="s">
        <v>97</v>
      </c>
    </row>
    <row r="14" spans="1:4">
      <c r="A14" s="14">
        <v>1</v>
      </c>
      <c r="B14" s="14">
        <v>0.625</v>
      </c>
      <c r="C14" s="10">
        <v>0</v>
      </c>
    </row>
    <row r="15" spans="1:4">
      <c r="A15" s="14">
        <v>2</v>
      </c>
      <c r="B15" s="14">
        <v>0.59126984130000004</v>
      </c>
      <c r="C15" s="10">
        <v>0</v>
      </c>
    </row>
    <row r="16" spans="1:4">
      <c r="A16" s="14">
        <v>3</v>
      </c>
      <c r="B16" s="14">
        <v>0.51977040819999998</v>
      </c>
      <c r="C16" s="10">
        <v>0</v>
      </c>
    </row>
    <row r="17" spans="1:3">
      <c r="A17" s="14">
        <v>4</v>
      </c>
      <c r="B17" s="14">
        <v>0.39324182050000001</v>
      </c>
      <c r="C17" s="10">
        <v>0</v>
      </c>
    </row>
    <row r="18" spans="1:3">
      <c r="A18" s="14">
        <v>5</v>
      </c>
      <c r="B18" s="14">
        <v>0.30045351469999998</v>
      </c>
      <c r="C18" s="10">
        <v>0</v>
      </c>
    </row>
    <row r="19" spans="1:3">
      <c r="A19" s="14">
        <v>6</v>
      </c>
      <c r="B19" s="14">
        <v>0.23005430239999999</v>
      </c>
      <c r="C19" s="10">
        <v>0</v>
      </c>
    </row>
    <row r="20" spans="1:3">
      <c r="A20" s="14">
        <v>7</v>
      </c>
      <c r="B20" s="14">
        <v>0.16271669959999999</v>
      </c>
      <c r="C20" s="10">
        <v>0</v>
      </c>
    </row>
    <row r="21" spans="1:3">
      <c r="A21" s="14">
        <v>8</v>
      </c>
      <c r="B21" s="14">
        <v>0.10214423609999999</v>
      </c>
      <c r="C21" s="10">
        <v>0</v>
      </c>
    </row>
    <row r="22" spans="1:3">
      <c r="A22" s="14">
        <v>9</v>
      </c>
      <c r="B22" s="14">
        <v>5.2255426000000001E-2</v>
      </c>
      <c r="C22" s="10">
        <v>0</v>
      </c>
    </row>
    <row r="23" spans="1:3">
      <c r="A23" s="14">
        <v>10</v>
      </c>
      <c r="B23" s="14">
        <v>4.9446688400000001E-2</v>
      </c>
      <c r="C23" s="10">
        <v>0</v>
      </c>
    </row>
    <row r="24" spans="1:3">
      <c r="A24" s="14">
        <v>11</v>
      </c>
      <c r="B24" s="14">
        <v>3.2977558800000001E-2</v>
      </c>
      <c r="C24" s="10">
        <v>5.8155450000000003E-4</v>
      </c>
    </row>
    <row r="25" spans="1:3">
      <c r="A25" s="14">
        <v>12</v>
      </c>
      <c r="B25" s="14">
        <v>1.5868369199999999E-2</v>
      </c>
      <c r="C25" s="10">
        <v>2.6927437999999999E-3</v>
      </c>
    </row>
    <row r="26" spans="1:3">
      <c r="A26" s="14">
        <v>13</v>
      </c>
      <c r="B26" s="14">
        <v>7.2166432999999997E-3</v>
      </c>
      <c r="C26" s="10">
        <v>7.2166432999999997E-3</v>
      </c>
    </row>
    <row r="27" spans="1:3">
      <c r="A27" s="14">
        <v>14</v>
      </c>
      <c r="B27" s="14">
        <v>2.6927437999999999E-3</v>
      </c>
      <c r="C27" s="10">
        <v>1.5868369199999999E-2</v>
      </c>
    </row>
    <row r="28" spans="1:3">
      <c r="A28" s="14">
        <v>15</v>
      </c>
      <c r="B28" s="14">
        <v>5.8155450000000003E-4</v>
      </c>
      <c r="C28" s="10">
        <v>3.2977558800000001E-2</v>
      </c>
    </row>
    <row r="29" spans="1:3">
      <c r="A29" s="14">
        <v>16</v>
      </c>
      <c r="B29" s="14">
        <v>0</v>
      </c>
      <c r="C29" s="10">
        <v>4.9446688400000001E-2</v>
      </c>
    </row>
    <row r="30" spans="1:3">
      <c r="A30" s="14">
        <v>17</v>
      </c>
      <c r="B30" s="14">
        <v>0</v>
      </c>
      <c r="C30" s="10">
        <v>5.2255426000000001E-2</v>
      </c>
    </row>
    <row r="31" spans="1:3">
      <c r="A31" s="14">
        <v>18</v>
      </c>
      <c r="B31" s="14">
        <v>0</v>
      </c>
      <c r="C31" s="10">
        <v>0.10214423609999999</v>
      </c>
    </row>
    <row r="32" spans="1:3">
      <c r="A32" s="14">
        <v>19</v>
      </c>
      <c r="B32" s="14">
        <v>0</v>
      </c>
      <c r="C32" s="10">
        <v>0.16271669959999999</v>
      </c>
    </row>
    <row r="33" spans="1:3">
      <c r="A33" s="14">
        <v>20</v>
      </c>
      <c r="B33" s="14">
        <v>0</v>
      </c>
      <c r="C33" s="10">
        <v>0.23005430239999999</v>
      </c>
    </row>
    <row r="34" spans="1:3">
      <c r="A34" s="14">
        <v>21</v>
      </c>
      <c r="B34" s="14">
        <v>0</v>
      </c>
      <c r="C34" s="10">
        <v>0.30045351469999998</v>
      </c>
    </row>
    <row r="35" spans="1:3">
      <c r="A35" s="14">
        <v>22</v>
      </c>
      <c r="B35" s="14">
        <v>0</v>
      </c>
      <c r="C35" s="10">
        <v>0.39324182050000001</v>
      </c>
    </row>
    <row r="36" spans="1:3">
      <c r="A36" s="14">
        <v>23</v>
      </c>
      <c r="B36" s="14">
        <v>0</v>
      </c>
      <c r="C36" s="10">
        <v>0.51977040819999998</v>
      </c>
    </row>
    <row r="37" spans="1:3">
      <c r="A37" s="14">
        <v>24</v>
      </c>
      <c r="B37" s="14">
        <v>0</v>
      </c>
      <c r="C37" s="10">
        <v>0.59126984130000004</v>
      </c>
    </row>
    <row r="38" spans="1:3">
      <c r="A38" s="15">
        <v>25</v>
      </c>
      <c r="B38" s="15">
        <v>0</v>
      </c>
      <c r="C38" s="11">
        <v>0.625</v>
      </c>
    </row>
    <row r="41" spans="1:3">
      <c r="A41" s="19" t="s">
        <v>95</v>
      </c>
      <c r="B41" s="19" t="s">
        <v>98</v>
      </c>
      <c r="C41" s="18" t="s">
        <v>99</v>
      </c>
    </row>
    <row r="42" spans="1:3">
      <c r="A42" s="20">
        <v>1</v>
      </c>
      <c r="B42" s="20">
        <v>1</v>
      </c>
      <c r="C42" s="16">
        <v>0</v>
      </c>
    </row>
    <row r="43" spans="1:3">
      <c r="A43" s="20">
        <v>2</v>
      </c>
      <c r="B43" s="20">
        <v>1</v>
      </c>
      <c r="C43" s="16">
        <v>0</v>
      </c>
    </row>
    <row r="44" spans="1:3">
      <c r="A44" s="20">
        <v>3</v>
      </c>
      <c r="B44" s="20">
        <v>1</v>
      </c>
      <c r="C44" s="16">
        <v>0</v>
      </c>
    </row>
    <row r="45" spans="1:3">
      <c r="A45" s="20">
        <v>4</v>
      </c>
      <c r="B45" s="20">
        <v>1</v>
      </c>
      <c r="C45" s="16">
        <v>0.14285709999999999</v>
      </c>
    </row>
    <row r="46" spans="1:3">
      <c r="A46" s="20">
        <v>5</v>
      </c>
      <c r="B46" s="20">
        <v>1</v>
      </c>
      <c r="C46" s="16">
        <v>0.23076920000000001</v>
      </c>
    </row>
    <row r="47" spans="1:3">
      <c r="A47" s="20">
        <v>6</v>
      </c>
      <c r="B47" s="20">
        <v>1</v>
      </c>
      <c r="C47" s="16">
        <v>0.3157895</v>
      </c>
    </row>
    <row r="48" spans="1:3">
      <c r="A48" s="20">
        <v>7</v>
      </c>
      <c r="B48" s="20">
        <v>1</v>
      </c>
      <c r="C48" s="16">
        <v>0.41935480000000003</v>
      </c>
    </row>
    <row r="49" spans="1:3">
      <c r="A49" s="20">
        <v>8</v>
      </c>
      <c r="B49" s="20">
        <v>1</v>
      </c>
      <c r="C49" s="16">
        <v>0.56756759999999995</v>
      </c>
    </row>
    <row r="50" spans="1:3">
      <c r="A50" s="20">
        <v>9</v>
      </c>
      <c r="B50" s="20">
        <v>0.97619049999999996</v>
      </c>
      <c r="C50" s="16">
        <v>0.71428570000000002</v>
      </c>
    </row>
    <row r="51" spans="1:3">
      <c r="A51" s="20">
        <v>10</v>
      </c>
      <c r="B51" s="20">
        <v>0.97916669999999995</v>
      </c>
      <c r="C51" s="16">
        <v>0.66666669999999995</v>
      </c>
    </row>
    <row r="52" spans="1:3">
      <c r="A52" s="20">
        <v>11</v>
      </c>
      <c r="B52" s="20">
        <v>0.93103449999999999</v>
      </c>
      <c r="C52" s="16">
        <v>0.68965520000000002</v>
      </c>
    </row>
    <row r="53" spans="1:3">
      <c r="A53" s="20">
        <v>12</v>
      </c>
      <c r="B53" s="20">
        <v>0.90163930000000003</v>
      </c>
      <c r="C53" s="16">
        <v>0.78688519999999995</v>
      </c>
    </row>
    <row r="54" spans="1:3">
      <c r="A54" s="20">
        <v>13</v>
      </c>
      <c r="B54" s="20">
        <v>0.84126979999999996</v>
      </c>
      <c r="C54" s="16">
        <v>0.84126979999999996</v>
      </c>
    </row>
    <row r="55" spans="1:3">
      <c r="A55" s="20">
        <v>14</v>
      </c>
      <c r="B55" s="20">
        <v>0.78688519999999995</v>
      </c>
      <c r="C55" s="16">
        <v>0.90163930000000003</v>
      </c>
    </row>
    <row r="56" spans="1:3">
      <c r="A56" s="20">
        <v>15</v>
      </c>
      <c r="B56" s="20">
        <v>0.68965520000000002</v>
      </c>
      <c r="C56" s="16">
        <v>0.93103449999999999</v>
      </c>
    </row>
    <row r="57" spans="1:3">
      <c r="A57" s="20">
        <v>16</v>
      </c>
      <c r="B57" s="20">
        <v>0.66666669999999995</v>
      </c>
      <c r="C57" s="16">
        <v>0.97916669999999995</v>
      </c>
    </row>
    <row r="58" spans="1:3">
      <c r="A58" s="20">
        <v>17</v>
      </c>
      <c r="B58" s="20">
        <v>0.71428570000000002</v>
      </c>
      <c r="C58" s="16">
        <v>0.97619049999999996</v>
      </c>
    </row>
    <row r="59" spans="1:3">
      <c r="A59" s="20">
        <v>18</v>
      </c>
      <c r="B59" s="20">
        <v>0.56756759999999995</v>
      </c>
      <c r="C59" s="16">
        <v>1</v>
      </c>
    </row>
    <row r="60" spans="1:3">
      <c r="A60" s="20">
        <v>19</v>
      </c>
      <c r="B60" s="20">
        <v>0.41935480000000003</v>
      </c>
      <c r="C60" s="16">
        <v>1</v>
      </c>
    </row>
    <row r="61" spans="1:3">
      <c r="A61" s="20">
        <v>20</v>
      </c>
      <c r="B61" s="20">
        <v>0.3157895</v>
      </c>
      <c r="C61" s="16">
        <v>1</v>
      </c>
    </row>
    <row r="62" spans="1:3">
      <c r="A62" s="20">
        <v>21</v>
      </c>
      <c r="B62" s="20">
        <v>0.23076920000000001</v>
      </c>
      <c r="C62" s="16">
        <v>1</v>
      </c>
    </row>
    <row r="63" spans="1:3">
      <c r="A63" s="20">
        <v>22</v>
      </c>
      <c r="B63" s="20">
        <v>0.14285709999999999</v>
      </c>
      <c r="C63" s="16">
        <v>1</v>
      </c>
    </row>
    <row r="64" spans="1:3">
      <c r="A64" s="20">
        <v>23</v>
      </c>
      <c r="B64" s="20">
        <v>0</v>
      </c>
      <c r="C64" s="16">
        <v>1</v>
      </c>
    </row>
    <row r="65" spans="1:10">
      <c r="A65" s="20">
        <v>24</v>
      </c>
      <c r="B65" s="20">
        <v>0</v>
      </c>
      <c r="C65" s="16">
        <v>1</v>
      </c>
    </row>
    <row r="66" spans="1:10">
      <c r="A66" s="21">
        <v>25</v>
      </c>
      <c r="B66" s="21">
        <v>0</v>
      </c>
      <c r="C66" s="17">
        <v>1</v>
      </c>
    </row>
    <row r="69" spans="1:10">
      <c r="A69" s="25" t="s">
        <v>95</v>
      </c>
      <c r="B69" s="25" t="s">
        <v>100</v>
      </c>
      <c r="C69" s="24" t="s">
        <v>101</v>
      </c>
      <c r="D69" s="25" t="s">
        <v>102</v>
      </c>
      <c r="E69" s="25" t="s">
        <v>103</v>
      </c>
      <c r="F69" s="25" t="s">
        <v>104</v>
      </c>
      <c r="G69" s="25" t="s">
        <v>105</v>
      </c>
      <c r="H69" s="25" t="s">
        <v>106</v>
      </c>
      <c r="I69" s="25" t="s">
        <v>107</v>
      </c>
      <c r="J69" s="25" t="s">
        <v>108</v>
      </c>
    </row>
    <row r="70" spans="1:10">
      <c r="A70" s="26">
        <v>1</v>
      </c>
      <c r="B70" s="26">
        <v>0.625</v>
      </c>
      <c r="C70" s="22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</row>
    <row r="71" spans="1:10">
      <c r="A71" s="26">
        <v>2</v>
      </c>
      <c r="B71" s="26">
        <v>0.59126984130000004</v>
      </c>
      <c r="C71" s="22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</row>
    <row r="72" spans="1:10">
      <c r="A72" s="26">
        <v>3</v>
      </c>
      <c r="B72" s="26">
        <v>0.51977040819999998</v>
      </c>
      <c r="C72" s="22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</row>
    <row r="73" spans="1:10">
      <c r="A73" s="26">
        <v>4</v>
      </c>
      <c r="B73" s="26">
        <v>0.39324182050000001</v>
      </c>
      <c r="C73" s="22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</row>
    <row r="74" spans="1:10">
      <c r="A74" s="26">
        <v>5</v>
      </c>
      <c r="B74" s="26">
        <v>0.30045351469999998</v>
      </c>
      <c r="C74" s="22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</row>
    <row r="75" spans="1:10">
      <c r="A75" s="26">
        <v>6</v>
      </c>
      <c r="B75" s="26">
        <v>0.23005430239999999</v>
      </c>
      <c r="C75" s="22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</row>
    <row r="76" spans="1:10">
      <c r="A76" s="26">
        <v>7</v>
      </c>
      <c r="B76" s="26">
        <v>0.16271669959999999</v>
      </c>
      <c r="C76" s="22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</row>
    <row r="77" spans="1:10">
      <c r="A77" s="26">
        <v>8</v>
      </c>
      <c r="B77" s="26">
        <v>0.10214423609999999</v>
      </c>
      <c r="C77" s="22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</row>
    <row r="78" spans="1:10">
      <c r="A78" s="26">
        <v>9</v>
      </c>
      <c r="B78" s="26">
        <v>5.2255426000000001E-2</v>
      </c>
      <c r="C78" s="22">
        <v>5.8106575999999997E-3</v>
      </c>
      <c r="D78" s="26">
        <v>1.1337868E-3</v>
      </c>
      <c r="E78" s="26">
        <v>3.5430839000000001E-3</v>
      </c>
      <c r="F78" s="26">
        <v>2.4092969999999999E-3</v>
      </c>
      <c r="G78" s="26">
        <v>5.6689339999999998E-4</v>
      </c>
      <c r="H78" s="26">
        <v>1.4172335999999999E-3</v>
      </c>
      <c r="I78" s="26">
        <v>0</v>
      </c>
      <c r="J78" s="26">
        <v>0</v>
      </c>
    </row>
    <row r="79" spans="1:10">
      <c r="A79" s="26">
        <v>10</v>
      </c>
      <c r="B79" s="26">
        <v>4.9446688400000001E-2</v>
      </c>
      <c r="C79" s="22">
        <v>3.9889219999999998E-3</v>
      </c>
      <c r="D79" s="26">
        <v>8.4443500000000004E-4</v>
      </c>
      <c r="E79" s="26">
        <v>2.2203326E-3</v>
      </c>
      <c r="F79" s="26">
        <v>1.375898E-3</v>
      </c>
      <c r="G79" s="26">
        <v>2.4801590000000001E-4</v>
      </c>
      <c r="H79" s="26">
        <v>3.5135579999999997E-4</v>
      </c>
      <c r="I79" s="26">
        <v>6.6137569999999998E-4</v>
      </c>
      <c r="J79" s="26">
        <v>0</v>
      </c>
    </row>
    <row r="80" spans="1:10">
      <c r="A80" s="26">
        <v>11</v>
      </c>
      <c r="B80" s="26">
        <v>3.2977558800000001E-2</v>
      </c>
      <c r="C80" s="22">
        <v>8.4056610999999996E-3</v>
      </c>
      <c r="D80" s="26">
        <v>1.6371491000000001E-3</v>
      </c>
      <c r="E80" s="26">
        <v>4.3543278999999997E-3</v>
      </c>
      <c r="F80" s="26">
        <v>2.345766E-3</v>
      </c>
      <c r="G80" s="26">
        <v>1.0898037000000001E-3</v>
      </c>
      <c r="H80" s="26">
        <v>8.210181E-4</v>
      </c>
      <c r="I80" s="26">
        <v>2.8979982999999998E-3</v>
      </c>
      <c r="J80" s="26">
        <v>5.8155450000000003E-4</v>
      </c>
    </row>
    <row r="81" spans="1:10">
      <c r="A81" s="26">
        <v>12</v>
      </c>
      <c r="B81" s="26">
        <v>1.5868369199999999E-2</v>
      </c>
      <c r="C81" s="22">
        <v>6.5680644000000003E-3</v>
      </c>
      <c r="D81" s="26">
        <v>1.1198467999999999E-3</v>
      </c>
      <c r="E81" s="26">
        <v>3.0389204999999998E-3</v>
      </c>
      <c r="F81" s="26">
        <v>1.2127800000000001E-3</v>
      </c>
      <c r="G81" s="26">
        <v>1.4869335999999999E-3</v>
      </c>
      <c r="H81" s="26">
        <v>7.3185009999999996E-4</v>
      </c>
      <c r="I81" s="26">
        <v>3.9496673000000001E-3</v>
      </c>
      <c r="J81" s="26">
        <v>2.6927437999999999E-3</v>
      </c>
    </row>
    <row r="82" spans="1:10">
      <c r="A82" s="26">
        <v>13</v>
      </c>
      <c r="B82" s="26">
        <v>7.2166432999999997E-3</v>
      </c>
      <c r="C82" s="22">
        <v>6.8634597000000004E-3</v>
      </c>
      <c r="D82" s="26">
        <v>1.3519958E-3</v>
      </c>
      <c r="E82" s="26">
        <v>3.1314112999999998E-3</v>
      </c>
      <c r="F82" s="26">
        <v>2.2225819999999999E-3</v>
      </c>
      <c r="G82" s="26">
        <v>3.1314112999999998E-3</v>
      </c>
      <c r="H82" s="26">
        <v>1.3519958E-3</v>
      </c>
      <c r="I82" s="26">
        <v>6.8634597000000004E-3</v>
      </c>
      <c r="J82" s="26">
        <v>7.2166432999999997E-3</v>
      </c>
    </row>
    <row r="83" spans="1:10">
      <c r="A83" s="26">
        <v>14</v>
      </c>
      <c r="B83" s="26">
        <v>2.6927437999999999E-3</v>
      </c>
      <c r="C83" s="22">
        <v>3.9496673000000001E-3</v>
      </c>
      <c r="D83" s="26">
        <v>7.3185009999999996E-4</v>
      </c>
      <c r="E83" s="26">
        <v>1.4869335999999999E-3</v>
      </c>
      <c r="F83" s="26">
        <v>1.2127800000000001E-3</v>
      </c>
      <c r="G83" s="26">
        <v>3.0389204999999998E-3</v>
      </c>
      <c r="H83" s="26">
        <v>1.1198467999999999E-3</v>
      </c>
      <c r="I83" s="26">
        <v>6.5680644000000003E-3</v>
      </c>
      <c r="J83" s="26">
        <v>1.5868369199999999E-2</v>
      </c>
    </row>
    <row r="84" spans="1:10">
      <c r="A84" s="26">
        <v>15</v>
      </c>
      <c r="B84" s="26">
        <v>5.8155450000000003E-4</v>
      </c>
      <c r="C84" s="22">
        <v>2.8979982999999998E-3</v>
      </c>
      <c r="D84" s="26">
        <v>8.210181E-4</v>
      </c>
      <c r="E84" s="26">
        <v>1.0898037000000001E-3</v>
      </c>
      <c r="F84" s="26">
        <v>2.345766E-3</v>
      </c>
      <c r="G84" s="26">
        <v>4.3543278999999997E-3</v>
      </c>
      <c r="H84" s="26">
        <v>1.6371491000000001E-3</v>
      </c>
      <c r="I84" s="26">
        <v>8.4056610999999996E-3</v>
      </c>
      <c r="J84" s="26">
        <v>3.2977558800000001E-2</v>
      </c>
    </row>
    <row r="85" spans="1:10">
      <c r="A85" s="26">
        <v>16</v>
      </c>
      <c r="B85" s="26">
        <v>0</v>
      </c>
      <c r="C85" s="22">
        <v>6.6137569999999998E-4</v>
      </c>
      <c r="D85" s="26">
        <v>3.5135579999999997E-4</v>
      </c>
      <c r="E85" s="26">
        <v>2.4801590000000001E-4</v>
      </c>
      <c r="F85" s="26">
        <v>1.375898E-3</v>
      </c>
      <c r="G85" s="26">
        <v>2.2203326E-3</v>
      </c>
      <c r="H85" s="26">
        <v>8.4443500000000004E-4</v>
      </c>
      <c r="I85" s="26">
        <v>3.9889219999999998E-3</v>
      </c>
      <c r="J85" s="26">
        <v>4.9446688400000001E-2</v>
      </c>
    </row>
    <row r="86" spans="1:10">
      <c r="A86" s="26">
        <v>17</v>
      </c>
      <c r="B86" s="26">
        <v>0</v>
      </c>
      <c r="C86" s="22">
        <v>0</v>
      </c>
      <c r="D86" s="26">
        <v>1.4172335999999999E-3</v>
      </c>
      <c r="E86" s="26">
        <v>5.6689339999999998E-4</v>
      </c>
      <c r="F86" s="26">
        <v>2.4092969999999999E-3</v>
      </c>
      <c r="G86" s="26">
        <v>3.5430839000000001E-3</v>
      </c>
      <c r="H86" s="26">
        <v>1.1337868E-3</v>
      </c>
      <c r="I86" s="26">
        <v>5.8106575999999997E-3</v>
      </c>
      <c r="J86" s="26">
        <v>5.2255426000000001E-2</v>
      </c>
    </row>
    <row r="87" spans="1:10">
      <c r="A87" s="26">
        <v>18</v>
      </c>
      <c r="B87" s="26">
        <v>0</v>
      </c>
      <c r="C87" s="22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0.10214423609999999</v>
      </c>
    </row>
    <row r="88" spans="1:10">
      <c r="A88" s="26">
        <v>19</v>
      </c>
      <c r="B88" s="26">
        <v>0</v>
      </c>
      <c r="C88" s="22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0.16271669959999999</v>
      </c>
    </row>
    <row r="89" spans="1:10">
      <c r="A89" s="26">
        <v>20</v>
      </c>
      <c r="B89" s="26">
        <v>0</v>
      </c>
      <c r="C89" s="22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0.23005430239999999</v>
      </c>
    </row>
    <row r="90" spans="1:10">
      <c r="A90" s="26">
        <v>21</v>
      </c>
      <c r="B90" s="26">
        <v>0</v>
      </c>
      <c r="C90" s="22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0.30045351469999998</v>
      </c>
    </row>
    <row r="91" spans="1:10">
      <c r="A91" s="26">
        <v>22</v>
      </c>
      <c r="B91" s="26">
        <v>0</v>
      </c>
      <c r="C91" s="22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0.39324182050000001</v>
      </c>
    </row>
    <row r="92" spans="1:10">
      <c r="A92" s="26">
        <v>23</v>
      </c>
      <c r="B92" s="26">
        <v>0</v>
      </c>
      <c r="C92" s="22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0.51977040819999998</v>
      </c>
    </row>
    <row r="93" spans="1:10">
      <c r="A93" s="26">
        <v>24</v>
      </c>
      <c r="B93" s="26">
        <v>0</v>
      </c>
      <c r="C93" s="22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0.59126984130000004</v>
      </c>
    </row>
    <row r="94" spans="1:10">
      <c r="A94" s="27">
        <v>25</v>
      </c>
      <c r="B94" s="27">
        <v>0</v>
      </c>
      <c r="C94" s="23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0.625</v>
      </c>
    </row>
    <row r="97" spans="1:10">
      <c r="A97" s="31" t="s">
        <v>95</v>
      </c>
      <c r="B97" s="31" t="s">
        <v>109</v>
      </c>
      <c r="C97" s="30" t="s">
        <v>110</v>
      </c>
      <c r="D97" s="31" t="s">
        <v>111</v>
      </c>
      <c r="E97" s="31" t="s">
        <v>112</v>
      </c>
      <c r="F97" s="31" t="s">
        <v>113</v>
      </c>
      <c r="G97" s="31" t="s">
        <v>114</v>
      </c>
      <c r="H97" s="31" t="s">
        <v>115</v>
      </c>
      <c r="I97" s="31" t="s">
        <v>116</v>
      </c>
      <c r="J97" s="31" t="s">
        <v>117</v>
      </c>
    </row>
    <row r="98" spans="1:10">
      <c r="A98" s="32">
        <v>1</v>
      </c>
      <c r="B98" s="32">
        <v>1</v>
      </c>
      <c r="C98" s="28">
        <v>7.1428569999999997E-2</v>
      </c>
      <c r="D98" s="32">
        <v>0.11904762000000001</v>
      </c>
      <c r="E98" s="32">
        <v>0.23214286000000001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</row>
    <row r="99" spans="1:10">
      <c r="A99" s="32">
        <v>2</v>
      </c>
      <c r="B99" s="32">
        <v>1</v>
      </c>
      <c r="C99" s="28">
        <v>7.1428569999999997E-2</v>
      </c>
      <c r="D99" s="32">
        <v>0.11904762000000001</v>
      </c>
      <c r="E99" s="32">
        <v>0.23214286000000001</v>
      </c>
      <c r="F99" s="32">
        <v>0</v>
      </c>
      <c r="G99" s="32">
        <v>1.2471660000000001E-2</v>
      </c>
      <c r="H99" s="32">
        <v>8.3333329999999997E-2</v>
      </c>
      <c r="I99" s="32">
        <v>0</v>
      </c>
      <c r="J99" s="32">
        <v>0</v>
      </c>
    </row>
    <row r="100" spans="1:10">
      <c r="A100" s="32">
        <v>3</v>
      </c>
      <c r="B100" s="32">
        <v>1</v>
      </c>
      <c r="C100" s="28">
        <v>7.1428569999999997E-2</v>
      </c>
      <c r="D100" s="32">
        <v>0.11670918</v>
      </c>
      <c r="E100" s="32">
        <v>0.20826247000000001</v>
      </c>
      <c r="F100" s="32">
        <v>5.5130390000000001E-2</v>
      </c>
      <c r="G100" s="32">
        <v>2.12585E-2</v>
      </c>
      <c r="H100" s="32">
        <v>9.375E-2</v>
      </c>
      <c r="I100" s="32">
        <v>8.5246600000000006E-2</v>
      </c>
      <c r="J100" s="32">
        <v>0</v>
      </c>
    </row>
    <row r="101" spans="1:10">
      <c r="A101" s="32">
        <v>4</v>
      </c>
      <c r="B101" s="32">
        <v>1</v>
      </c>
      <c r="C101" s="28">
        <v>7.1428569999999997E-2</v>
      </c>
      <c r="D101" s="32">
        <v>0.11503887</v>
      </c>
      <c r="E101" s="32">
        <v>0.19120504999999999</v>
      </c>
      <c r="F101" s="32">
        <v>9.450923E-2</v>
      </c>
      <c r="G101" s="32">
        <v>2.5732910000000001E-2</v>
      </c>
      <c r="H101" s="32">
        <v>9.2241660000000003E-2</v>
      </c>
      <c r="I101" s="32">
        <v>0.15439747000000001</v>
      </c>
      <c r="J101" s="32">
        <v>0.14285709999999999</v>
      </c>
    </row>
    <row r="102" spans="1:10">
      <c r="A102" s="32">
        <v>5</v>
      </c>
      <c r="B102" s="32">
        <v>1</v>
      </c>
      <c r="C102" s="28">
        <v>7.9844760000000001E-2</v>
      </c>
      <c r="D102" s="32">
        <v>0.11132915</v>
      </c>
      <c r="E102" s="32">
        <v>0.19024725000000001</v>
      </c>
      <c r="F102" s="32">
        <v>0.11577708</v>
      </c>
      <c r="G102" s="32">
        <v>4.7728069999999997E-2</v>
      </c>
      <c r="H102" s="32">
        <v>9.2272809999999997E-2</v>
      </c>
      <c r="I102" s="32">
        <v>0.18066457</v>
      </c>
      <c r="J102" s="32">
        <v>0.23076920000000001</v>
      </c>
    </row>
    <row r="103" spans="1:10">
      <c r="A103" s="32">
        <v>6</v>
      </c>
      <c r="B103" s="32">
        <v>1</v>
      </c>
      <c r="C103" s="28">
        <v>8.2945459999999999E-2</v>
      </c>
      <c r="D103" s="32">
        <v>0.10875403</v>
      </c>
      <c r="E103" s="32">
        <v>0.17944415</v>
      </c>
      <c r="F103" s="32">
        <v>0.13967209999999999</v>
      </c>
      <c r="G103" s="32">
        <v>7.1600129999999998E-2</v>
      </c>
      <c r="H103" s="32">
        <v>9.3686599999999995E-2</v>
      </c>
      <c r="I103" s="32">
        <v>0.21780642</v>
      </c>
      <c r="J103" s="32">
        <v>0.3157895</v>
      </c>
    </row>
    <row r="104" spans="1:10">
      <c r="A104" s="32">
        <v>7</v>
      </c>
      <c r="B104" s="32">
        <v>1</v>
      </c>
      <c r="C104" s="28">
        <v>9.2604779999999998E-2</v>
      </c>
      <c r="D104" s="32">
        <v>0.10507643999999999</v>
      </c>
      <c r="E104" s="32">
        <v>0.18531929</v>
      </c>
      <c r="F104" s="32">
        <v>0.14416923000000001</v>
      </c>
      <c r="G104" s="32">
        <v>9.1800160000000006E-2</v>
      </c>
      <c r="H104" s="32">
        <v>9.1964740000000003E-2</v>
      </c>
      <c r="I104" s="32">
        <v>0.21846426999999999</v>
      </c>
      <c r="J104" s="32">
        <v>0.41935480000000003</v>
      </c>
    </row>
    <row r="105" spans="1:10">
      <c r="A105" s="32">
        <v>8</v>
      </c>
      <c r="B105" s="32">
        <v>1</v>
      </c>
      <c r="C105" s="28">
        <v>9.8041920000000005E-2</v>
      </c>
      <c r="D105" s="32">
        <v>0.10224766</v>
      </c>
      <c r="E105" s="32">
        <v>0.18228688000000001</v>
      </c>
      <c r="F105" s="32">
        <v>0.1554169</v>
      </c>
      <c r="G105" s="32">
        <v>0.1125858</v>
      </c>
      <c r="H105" s="32">
        <v>9.1583929999999994E-2</v>
      </c>
      <c r="I105" s="32">
        <v>0.20937518999999999</v>
      </c>
      <c r="J105" s="32">
        <v>0.56756759999999995</v>
      </c>
    </row>
    <row r="106" spans="1:10">
      <c r="A106" s="32">
        <v>9</v>
      </c>
      <c r="B106" s="32">
        <v>0.97619049999999996</v>
      </c>
      <c r="C106" s="28">
        <v>0.10925521000000001</v>
      </c>
      <c r="D106" s="32">
        <v>0.10079905</v>
      </c>
      <c r="E106" s="32">
        <v>0.18368359000000001</v>
      </c>
      <c r="F106" s="32">
        <v>0.14985894999999999</v>
      </c>
      <c r="G106" s="32">
        <v>0.12564112999999999</v>
      </c>
      <c r="H106" s="32">
        <v>8.926547E-2</v>
      </c>
      <c r="I106" s="32">
        <v>0.17412401</v>
      </c>
      <c r="J106" s="32">
        <v>0.71428570000000002</v>
      </c>
    </row>
    <row r="107" spans="1:10">
      <c r="A107" s="32">
        <v>10</v>
      </c>
      <c r="B107" s="32">
        <v>0.97916669999999995</v>
      </c>
      <c r="C107" s="28">
        <v>0.11564035</v>
      </c>
      <c r="D107" s="32">
        <v>9.7417089999999998E-2</v>
      </c>
      <c r="E107" s="32">
        <v>0.18551587</v>
      </c>
      <c r="F107" s="32">
        <v>0.15123063</v>
      </c>
      <c r="G107" s="32">
        <v>0.15279549000000001</v>
      </c>
      <c r="H107" s="32">
        <v>9.2143799999999998E-2</v>
      </c>
      <c r="I107" s="32">
        <v>0.2070342</v>
      </c>
      <c r="J107" s="32">
        <v>0.66666669999999995</v>
      </c>
    </row>
    <row r="108" spans="1:10">
      <c r="A108" s="32">
        <v>11</v>
      </c>
      <c r="B108" s="32">
        <v>0.93103449999999999</v>
      </c>
      <c r="C108" s="28">
        <v>0.13525295000000001</v>
      </c>
      <c r="D108" s="32">
        <v>9.5800099999999999E-2</v>
      </c>
      <c r="E108" s="32">
        <v>0.18759529999999999</v>
      </c>
      <c r="F108" s="32">
        <v>0.16449438999999999</v>
      </c>
      <c r="G108" s="32">
        <v>0.17647246</v>
      </c>
      <c r="H108" s="32">
        <v>9.2247239999999994E-2</v>
      </c>
      <c r="I108" s="32">
        <v>0.21095277000000001</v>
      </c>
      <c r="J108" s="32">
        <v>0.68965520000000002</v>
      </c>
    </row>
    <row r="109" spans="1:10">
      <c r="A109" s="32">
        <v>12</v>
      </c>
      <c r="B109" s="32">
        <v>0.90163930000000003</v>
      </c>
      <c r="C109" s="28">
        <v>0.14810788</v>
      </c>
      <c r="D109" s="32">
        <v>9.4243709999999994E-2</v>
      </c>
      <c r="E109" s="32">
        <v>0.18754878999999999</v>
      </c>
      <c r="F109" s="32">
        <v>0.17131333000000001</v>
      </c>
      <c r="G109" s="32">
        <v>0.19069458</v>
      </c>
      <c r="H109" s="32">
        <v>9.2096949999999997E-2</v>
      </c>
      <c r="I109" s="32">
        <v>0.18874298</v>
      </c>
      <c r="J109" s="32">
        <v>0.78688519999999995</v>
      </c>
    </row>
    <row r="110" spans="1:10">
      <c r="A110" s="32">
        <v>13</v>
      </c>
      <c r="B110" s="32">
        <v>0.84126979999999996</v>
      </c>
      <c r="C110" s="28">
        <v>0.16829536</v>
      </c>
      <c r="D110" s="32">
        <v>9.2970520000000001E-2</v>
      </c>
      <c r="E110" s="32">
        <v>0.18797465999999999</v>
      </c>
      <c r="F110" s="32">
        <v>0.17095661000000001</v>
      </c>
      <c r="G110" s="32">
        <v>0.18797465999999999</v>
      </c>
      <c r="H110" s="32">
        <v>9.2970520000000001E-2</v>
      </c>
      <c r="I110" s="32">
        <v>0.16829536</v>
      </c>
      <c r="J110" s="32">
        <v>0.84126979999999996</v>
      </c>
    </row>
    <row r="111" spans="1:10">
      <c r="A111" s="32">
        <v>14</v>
      </c>
      <c r="B111" s="32">
        <v>0.78688519999999995</v>
      </c>
      <c r="C111" s="28">
        <v>0.18874298</v>
      </c>
      <c r="D111" s="32">
        <v>9.2096949999999997E-2</v>
      </c>
      <c r="E111" s="32">
        <v>0.19069458</v>
      </c>
      <c r="F111" s="32">
        <v>0.17131333000000001</v>
      </c>
      <c r="G111" s="32">
        <v>0.18754878999999999</v>
      </c>
      <c r="H111" s="32">
        <v>9.4243709999999994E-2</v>
      </c>
      <c r="I111" s="32">
        <v>0.14810788</v>
      </c>
      <c r="J111" s="32">
        <v>0.90163930000000003</v>
      </c>
    </row>
    <row r="112" spans="1:10">
      <c r="A112" s="32">
        <v>15</v>
      </c>
      <c r="B112" s="32">
        <v>0.68965520000000002</v>
      </c>
      <c r="C112" s="28">
        <v>0.21095277000000001</v>
      </c>
      <c r="D112" s="32">
        <v>9.2247239999999994E-2</v>
      </c>
      <c r="E112" s="32">
        <v>0.17647246</v>
      </c>
      <c r="F112" s="32">
        <v>0.16449438999999999</v>
      </c>
      <c r="G112" s="32">
        <v>0.18759529999999999</v>
      </c>
      <c r="H112" s="32">
        <v>9.5800099999999999E-2</v>
      </c>
      <c r="I112" s="32">
        <v>0.13525295000000001</v>
      </c>
      <c r="J112" s="32">
        <v>0.93103449999999999</v>
      </c>
    </row>
    <row r="113" spans="1:10">
      <c r="A113" s="32">
        <v>16</v>
      </c>
      <c r="B113" s="32">
        <v>0.66666669999999995</v>
      </c>
      <c r="C113" s="28">
        <v>0.2070342</v>
      </c>
      <c r="D113" s="32">
        <v>9.2143799999999998E-2</v>
      </c>
      <c r="E113" s="32">
        <v>0.15279549000000001</v>
      </c>
      <c r="F113" s="32">
        <v>0.15123063</v>
      </c>
      <c r="G113" s="32">
        <v>0.18551587</v>
      </c>
      <c r="H113" s="32">
        <v>9.7417089999999998E-2</v>
      </c>
      <c r="I113" s="32">
        <v>0.11564035</v>
      </c>
      <c r="J113" s="32">
        <v>0.97916669999999995</v>
      </c>
    </row>
    <row r="114" spans="1:10">
      <c r="A114" s="32">
        <v>17</v>
      </c>
      <c r="B114" s="32">
        <v>0.71428570000000002</v>
      </c>
      <c r="C114" s="28">
        <v>0.17412401</v>
      </c>
      <c r="D114" s="32">
        <v>8.926547E-2</v>
      </c>
      <c r="E114" s="32">
        <v>0.12564112999999999</v>
      </c>
      <c r="F114" s="32">
        <v>0.14985894999999999</v>
      </c>
      <c r="G114" s="32">
        <v>0.18368359000000001</v>
      </c>
      <c r="H114" s="32">
        <v>0.10079905</v>
      </c>
      <c r="I114" s="32">
        <v>0.10925521000000001</v>
      </c>
      <c r="J114" s="32">
        <v>0.97619049999999996</v>
      </c>
    </row>
    <row r="115" spans="1:10">
      <c r="A115" s="32">
        <v>18</v>
      </c>
      <c r="B115" s="32">
        <v>0.56756759999999995</v>
      </c>
      <c r="C115" s="28">
        <v>0.20937518999999999</v>
      </c>
      <c r="D115" s="32">
        <v>9.1583929999999994E-2</v>
      </c>
      <c r="E115" s="32">
        <v>0.1125858</v>
      </c>
      <c r="F115" s="32">
        <v>0.1554169</v>
      </c>
      <c r="G115" s="32">
        <v>0.18228688000000001</v>
      </c>
      <c r="H115" s="32">
        <v>0.10224766</v>
      </c>
      <c r="I115" s="32">
        <v>9.8041920000000005E-2</v>
      </c>
      <c r="J115" s="32">
        <v>1</v>
      </c>
    </row>
    <row r="116" spans="1:10">
      <c r="A116" s="32">
        <v>19</v>
      </c>
      <c r="B116" s="32">
        <v>0.41935480000000003</v>
      </c>
      <c r="C116" s="28">
        <v>0.21846426999999999</v>
      </c>
      <c r="D116" s="32">
        <v>9.1964740000000003E-2</v>
      </c>
      <c r="E116" s="32">
        <v>9.1800160000000006E-2</v>
      </c>
      <c r="F116" s="32">
        <v>0.14416923000000001</v>
      </c>
      <c r="G116" s="32">
        <v>0.18531929</v>
      </c>
      <c r="H116" s="32">
        <v>0.10507643999999999</v>
      </c>
      <c r="I116" s="32">
        <v>9.2604779999999998E-2</v>
      </c>
      <c r="J116" s="32">
        <v>1</v>
      </c>
    </row>
    <row r="117" spans="1:10">
      <c r="A117" s="32">
        <v>20</v>
      </c>
      <c r="B117" s="32">
        <v>0.3157895</v>
      </c>
      <c r="C117" s="28">
        <v>0.21780642</v>
      </c>
      <c r="D117" s="32">
        <v>9.3686599999999995E-2</v>
      </c>
      <c r="E117" s="32">
        <v>7.1600129999999998E-2</v>
      </c>
      <c r="F117" s="32">
        <v>0.13967209999999999</v>
      </c>
      <c r="G117" s="32">
        <v>0.17944415</v>
      </c>
      <c r="H117" s="32">
        <v>0.10875403</v>
      </c>
      <c r="I117" s="32">
        <v>8.2945459999999999E-2</v>
      </c>
      <c r="J117" s="32">
        <v>1</v>
      </c>
    </row>
    <row r="118" spans="1:10">
      <c r="A118" s="32">
        <v>21</v>
      </c>
      <c r="B118" s="32">
        <v>0.23076920000000001</v>
      </c>
      <c r="C118" s="28">
        <v>0.18066457</v>
      </c>
      <c r="D118" s="32">
        <v>9.2272809999999997E-2</v>
      </c>
      <c r="E118" s="32">
        <v>4.7728069999999997E-2</v>
      </c>
      <c r="F118" s="32">
        <v>0.11577708</v>
      </c>
      <c r="G118" s="32">
        <v>0.19024725000000001</v>
      </c>
      <c r="H118" s="32">
        <v>0.11132915</v>
      </c>
      <c r="I118" s="32">
        <v>7.9844760000000001E-2</v>
      </c>
      <c r="J118" s="32">
        <v>1</v>
      </c>
    </row>
    <row r="119" spans="1:10">
      <c r="A119" s="32">
        <v>22</v>
      </c>
      <c r="B119" s="32">
        <v>0.14285709999999999</v>
      </c>
      <c r="C119" s="28">
        <v>0.15439747000000001</v>
      </c>
      <c r="D119" s="32">
        <v>9.2241660000000003E-2</v>
      </c>
      <c r="E119" s="32">
        <v>2.5732910000000001E-2</v>
      </c>
      <c r="F119" s="32">
        <v>9.450923E-2</v>
      </c>
      <c r="G119" s="32">
        <v>0.19120504999999999</v>
      </c>
      <c r="H119" s="32">
        <v>0.11503887</v>
      </c>
      <c r="I119" s="32">
        <v>7.1428569999999997E-2</v>
      </c>
      <c r="J119" s="32">
        <v>1</v>
      </c>
    </row>
    <row r="120" spans="1:10">
      <c r="A120" s="32">
        <v>23</v>
      </c>
      <c r="B120" s="32">
        <v>0</v>
      </c>
      <c r="C120" s="28">
        <v>8.5246600000000006E-2</v>
      </c>
      <c r="D120" s="32">
        <v>9.375E-2</v>
      </c>
      <c r="E120" s="32">
        <v>2.12585E-2</v>
      </c>
      <c r="F120" s="32">
        <v>5.5130390000000001E-2</v>
      </c>
      <c r="G120" s="32">
        <v>0.20826247000000001</v>
      </c>
      <c r="H120" s="32">
        <v>0.11670918</v>
      </c>
      <c r="I120" s="32">
        <v>7.1428569999999997E-2</v>
      </c>
      <c r="J120" s="32">
        <v>1</v>
      </c>
    </row>
    <row r="121" spans="1:10">
      <c r="A121" s="32">
        <v>24</v>
      </c>
      <c r="B121" s="32">
        <v>0</v>
      </c>
      <c r="C121" s="28">
        <v>0</v>
      </c>
      <c r="D121" s="32">
        <v>8.3333329999999997E-2</v>
      </c>
      <c r="E121" s="32">
        <v>1.2471660000000001E-2</v>
      </c>
      <c r="F121" s="32">
        <v>0</v>
      </c>
      <c r="G121" s="32">
        <v>0.23214286000000001</v>
      </c>
      <c r="H121" s="32">
        <v>0.11904762000000001</v>
      </c>
      <c r="I121" s="32">
        <v>7.1428569999999997E-2</v>
      </c>
      <c r="J121" s="32">
        <v>1</v>
      </c>
    </row>
    <row r="122" spans="1:10">
      <c r="A122" s="33">
        <v>25</v>
      </c>
      <c r="B122" s="33">
        <v>0</v>
      </c>
      <c r="C122" s="29">
        <v>0</v>
      </c>
      <c r="D122" s="33">
        <v>0</v>
      </c>
      <c r="E122" s="33">
        <v>0</v>
      </c>
      <c r="F122" s="33">
        <v>0</v>
      </c>
      <c r="G122" s="33">
        <v>0.23214286000000001</v>
      </c>
      <c r="H122" s="33">
        <v>0.11904762000000001</v>
      </c>
      <c r="I122" s="33">
        <v>7.1428569999999997E-2</v>
      </c>
      <c r="J122" s="33">
        <v>1</v>
      </c>
    </row>
    <row r="125" spans="1:10">
      <c r="A125" s="37" t="s">
        <v>95</v>
      </c>
      <c r="B125" s="37" t="s">
        <v>99</v>
      </c>
      <c r="C125" s="36" t="s">
        <v>118</v>
      </c>
      <c r="D125" s="37" t="s">
        <v>119</v>
      </c>
      <c r="E125" s="37" t="s">
        <v>120</v>
      </c>
      <c r="F125" s="37" t="s">
        <v>121</v>
      </c>
      <c r="G125" s="37" t="s">
        <v>122</v>
      </c>
      <c r="H125" s="37" t="s">
        <v>123</v>
      </c>
      <c r="I125" s="37" t="s">
        <v>124</v>
      </c>
    </row>
    <row r="126" spans="1:10">
      <c r="A126" s="38">
        <v>1</v>
      </c>
      <c r="B126" s="38">
        <v>0.625</v>
      </c>
      <c r="C126" s="34">
        <v>0.32738099999999998</v>
      </c>
      <c r="D126" s="38">
        <v>4.7619050000000003E-2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</row>
    <row r="127" spans="1:10">
      <c r="A127" s="38">
        <v>2</v>
      </c>
      <c r="B127" s="38">
        <v>0.59126984000000005</v>
      </c>
      <c r="C127" s="34">
        <v>0.31136619999999998</v>
      </c>
      <c r="D127" s="38">
        <v>8.7301589999999998E-2</v>
      </c>
      <c r="E127" s="38">
        <v>7.7947850000000003E-3</v>
      </c>
      <c r="F127" s="38">
        <v>2.2675740000000001E-3</v>
      </c>
      <c r="G127" s="38">
        <v>0</v>
      </c>
      <c r="H127" s="38">
        <v>0</v>
      </c>
      <c r="I127" s="38">
        <v>0</v>
      </c>
    </row>
    <row r="128" spans="1:10">
      <c r="A128" s="38">
        <v>3</v>
      </c>
      <c r="B128" s="38">
        <v>0.51977041000000002</v>
      </c>
      <c r="C128" s="34">
        <v>0.33266010000000001</v>
      </c>
      <c r="D128" s="38">
        <v>0.12670068000000001</v>
      </c>
      <c r="E128" s="38">
        <v>1.7113094999999998E-2</v>
      </c>
      <c r="F128" s="38">
        <v>3.7556690000000001E-3</v>
      </c>
      <c r="G128" s="38">
        <v>0</v>
      </c>
      <c r="H128" s="38">
        <v>0</v>
      </c>
      <c r="I128" s="38">
        <v>0</v>
      </c>
    </row>
    <row r="129" spans="1:9">
      <c r="A129" s="38">
        <v>4</v>
      </c>
      <c r="B129" s="38">
        <v>0.39324182000000002</v>
      </c>
      <c r="C129" s="34">
        <v>0.3735676</v>
      </c>
      <c r="D129" s="38">
        <v>0.19151381000000001</v>
      </c>
      <c r="E129" s="38">
        <v>3.5096777000000003E-2</v>
      </c>
      <c r="F129" s="38">
        <v>6.0687969999999999E-3</v>
      </c>
      <c r="G129" s="38">
        <v>2.58139E-4</v>
      </c>
      <c r="H129" s="38">
        <v>2.5307740000000002E-4</v>
      </c>
      <c r="I129" s="38">
        <v>0</v>
      </c>
    </row>
    <row r="130" spans="1:9">
      <c r="A130" s="38">
        <v>5</v>
      </c>
      <c r="B130" s="38">
        <v>0.30045350999999998</v>
      </c>
      <c r="C130" s="34">
        <v>0.41956929999999998</v>
      </c>
      <c r="D130" s="38">
        <v>0.21846655000000001</v>
      </c>
      <c r="E130" s="38">
        <v>5.0965899000000002E-2</v>
      </c>
      <c r="F130" s="38">
        <v>9.7189519999999995E-3</v>
      </c>
      <c r="G130" s="38">
        <v>5.5326620000000003E-4</v>
      </c>
      <c r="H130" s="38">
        <v>2.7254489999999998E-4</v>
      </c>
      <c r="I130" s="38">
        <v>0</v>
      </c>
    </row>
    <row r="131" spans="1:9">
      <c r="A131" s="38">
        <v>6</v>
      </c>
      <c r="B131" s="38">
        <v>0.23005429999999999</v>
      </c>
      <c r="C131" s="34">
        <v>0.42860870000000001</v>
      </c>
      <c r="D131" s="38">
        <v>0.25659014000000002</v>
      </c>
      <c r="E131" s="38">
        <v>6.8155881000000001E-2</v>
      </c>
      <c r="F131" s="38">
        <v>1.4530374E-2</v>
      </c>
      <c r="G131" s="38">
        <v>1.6652494000000001E-3</v>
      </c>
      <c r="H131" s="38">
        <v>3.9533359999999998E-4</v>
      </c>
      <c r="I131" s="38">
        <v>0</v>
      </c>
    </row>
    <row r="132" spans="1:9">
      <c r="A132" s="38">
        <v>7</v>
      </c>
      <c r="B132" s="38">
        <v>0.16271669999999999</v>
      </c>
      <c r="C132" s="34">
        <v>0.44265579999999999</v>
      </c>
      <c r="D132" s="38">
        <v>0.29404395999999999</v>
      </c>
      <c r="E132" s="38">
        <v>8.0511438000000005E-2</v>
      </c>
      <c r="F132" s="38">
        <v>1.7059378E-2</v>
      </c>
      <c r="G132" s="38">
        <v>2.4824446000000001E-3</v>
      </c>
      <c r="H132" s="38">
        <v>5.3031970000000004E-4</v>
      </c>
      <c r="I132" s="38">
        <v>0</v>
      </c>
    </row>
    <row r="133" spans="1:9">
      <c r="A133" s="38">
        <v>8</v>
      </c>
      <c r="B133" s="38">
        <v>0.10214424</v>
      </c>
      <c r="C133" s="34">
        <v>0.43293900000000002</v>
      </c>
      <c r="D133" s="38">
        <v>0.33316670999999998</v>
      </c>
      <c r="E133" s="38">
        <v>0.103752988</v>
      </c>
      <c r="F133" s="38">
        <v>2.3510756000000001E-2</v>
      </c>
      <c r="G133" s="38">
        <v>3.7681175999999999E-3</v>
      </c>
      <c r="H133" s="38">
        <v>7.1819270000000001E-4</v>
      </c>
      <c r="I133" s="38">
        <v>0</v>
      </c>
    </row>
    <row r="134" spans="1:9">
      <c r="A134" s="38">
        <v>9</v>
      </c>
      <c r="B134" s="38">
        <v>6.7136379999999996E-2</v>
      </c>
      <c r="C134" s="34">
        <v>0.421093</v>
      </c>
      <c r="D134" s="38">
        <v>0.36142239999999998</v>
      </c>
      <c r="E134" s="38">
        <v>0.118945544</v>
      </c>
      <c r="F134" s="38">
        <v>2.6660019E-2</v>
      </c>
      <c r="G134" s="38">
        <v>4.16228E-3</v>
      </c>
      <c r="H134" s="38">
        <v>5.8039090000000005E-4</v>
      </c>
      <c r="I134" s="38">
        <v>0</v>
      </c>
    </row>
    <row r="135" spans="1:9">
      <c r="A135" s="38">
        <v>10</v>
      </c>
      <c r="B135" s="38">
        <v>5.9137019999999998E-2</v>
      </c>
      <c r="C135" s="34">
        <v>0.4183482</v>
      </c>
      <c r="D135" s="38">
        <v>0.36729601000000001</v>
      </c>
      <c r="E135" s="38">
        <v>0.12218103399999999</v>
      </c>
      <c r="F135" s="38">
        <v>2.8190399000000001E-2</v>
      </c>
      <c r="G135" s="38">
        <v>4.1461463000000004E-3</v>
      </c>
      <c r="H135" s="38">
        <v>7.0123539999999995E-4</v>
      </c>
      <c r="I135" s="38">
        <v>0</v>
      </c>
    </row>
    <row r="136" spans="1:9">
      <c r="A136" s="38">
        <v>11</v>
      </c>
      <c r="B136" s="38">
        <v>5.5110840000000001E-2</v>
      </c>
      <c r="C136" s="34">
        <v>0.40638010000000002</v>
      </c>
      <c r="D136" s="38">
        <v>0.37129198000000002</v>
      </c>
      <c r="E136" s="38">
        <v>0.130243153</v>
      </c>
      <c r="F136" s="38">
        <v>3.1885311999999999E-2</v>
      </c>
      <c r="G136" s="38">
        <v>4.3482191999999996E-3</v>
      </c>
      <c r="H136" s="38">
        <v>7.4038239999999996E-4</v>
      </c>
      <c r="I136" s="38">
        <v>0</v>
      </c>
    </row>
    <row r="137" spans="1:9">
      <c r="A137" s="38">
        <v>12</v>
      </c>
      <c r="B137" s="38">
        <v>3.6669180000000003E-2</v>
      </c>
      <c r="C137" s="34">
        <v>0.38768130000000001</v>
      </c>
      <c r="D137" s="38">
        <v>0.38981067000000003</v>
      </c>
      <c r="E137" s="38">
        <v>0.14450845200000001</v>
      </c>
      <c r="F137" s="38">
        <v>3.6152814999999998E-2</v>
      </c>
      <c r="G137" s="38">
        <v>4.5258540999999998E-3</v>
      </c>
      <c r="H137" s="38">
        <v>6.5169510000000002E-4</v>
      </c>
      <c r="I137" s="38">
        <v>0</v>
      </c>
    </row>
    <row r="138" spans="1:9">
      <c r="A138" s="38">
        <v>13</v>
      </c>
      <c r="B138" s="38">
        <v>3.9349599999999998E-2</v>
      </c>
      <c r="C138" s="34">
        <v>0.38701720000000001</v>
      </c>
      <c r="D138" s="38">
        <v>0.39135779999999998</v>
      </c>
      <c r="E138" s="38">
        <v>0.142325118</v>
      </c>
      <c r="F138" s="38">
        <v>3.5033789000000003E-2</v>
      </c>
      <c r="G138" s="38">
        <v>4.3833008999999996E-3</v>
      </c>
      <c r="H138" s="38">
        <v>5.3314979999999996E-4</v>
      </c>
      <c r="I138" s="38">
        <v>0</v>
      </c>
    </row>
    <row r="139" spans="1:9">
      <c r="A139" s="38">
        <v>14</v>
      </c>
      <c r="B139" s="38">
        <v>3.6669180000000003E-2</v>
      </c>
      <c r="C139" s="34">
        <v>0.38768130000000001</v>
      </c>
      <c r="D139" s="38">
        <v>0.38981067000000003</v>
      </c>
      <c r="E139" s="38">
        <v>0.14450845200000001</v>
      </c>
      <c r="F139" s="38">
        <v>3.6152814999999998E-2</v>
      </c>
      <c r="G139" s="38">
        <v>4.5258540999999998E-3</v>
      </c>
      <c r="H139" s="38">
        <v>6.5169510000000002E-4</v>
      </c>
      <c r="I139" s="38">
        <v>0</v>
      </c>
    </row>
    <row r="140" spans="1:9">
      <c r="A140" s="38">
        <v>15</v>
      </c>
      <c r="B140" s="38">
        <v>5.5110840000000001E-2</v>
      </c>
      <c r="C140" s="34">
        <v>0.40638010000000002</v>
      </c>
      <c r="D140" s="38">
        <v>0.37129198000000002</v>
      </c>
      <c r="E140" s="38">
        <v>0.130243153</v>
      </c>
      <c r="F140" s="38">
        <v>3.1885311999999999E-2</v>
      </c>
      <c r="G140" s="38">
        <v>4.3482191999999996E-3</v>
      </c>
      <c r="H140" s="38">
        <v>7.4038239999999996E-4</v>
      </c>
      <c r="I140" s="38">
        <v>0</v>
      </c>
    </row>
    <row r="141" spans="1:9">
      <c r="A141" s="38">
        <v>16</v>
      </c>
      <c r="B141" s="38">
        <v>5.9137019999999998E-2</v>
      </c>
      <c r="C141" s="34">
        <v>0.4183482</v>
      </c>
      <c r="D141" s="38">
        <v>0.36729601000000001</v>
      </c>
      <c r="E141" s="38">
        <v>0.12218103399999999</v>
      </c>
      <c r="F141" s="38">
        <v>2.8190399000000001E-2</v>
      </c>
      <c r="G141" s="38">
        <v>4.1461463000000004E-3</v>
      </c>
      <c r="H141" s="38">
        <v>7.0123539999999995E-4</v>
      </c>
      <c r="I141" s="38">
        <v>0</v>
      </c>
    </row>
    <row r="142" spans="1:9">
      <c r="A142" s="38">
        <v>17</v>
      </c>
      <c r="B142" s="38">
        <v>6.7136379999999996E-2</v>
      </c>
      <c r="C142" s="34">
        <v>0.421093</v>
      </c>
      <c r="D142" s="38">
        <v>0.36142239999999998</v>
      </c>
      <c r="E142" s="38">
        <v>0.118945544</v>
      </c>
      <c r="F142" s="38">
        <v>2.6660019E-2</v>
      </c>
      <c r="G142" s="38">
        <v>4.16228E-3</v>
      </c>
      <c r="H142" s="38">
        <v>5.8039090000000005E-4</v>
      </c>
      <c r="I142" s="38">
        <v>0</v>
      </c>
    </row>
    <row r="143" spans="1:9">
      <c r="A143" s="38">
        <v>18</v>
      </c>
      <c r="B143" s="38">
        <v>0.10214424</v>
      </c>
      <c r="C143" s="34">
        <v>0.43293900000000002</v>
      </c>
      <c r="D143" s="38">
        <v>0.33316670999999998</v>
      </c>
      <c r="E143" s="38">
        <v>0.103752988</v>
      </c>
      <c r="F143" s="38">
        <v>2.3510756000000001E-2</v>
      </c>
      <c r="G143" s="38">
        <v>3.7681175999999999E-3</v>
      </c>
      <c r="H143" s="38">
        <v>7.1819270000000001E-4</v>
      </c>
      <c r="I143" s="38">
        <v>0</v>
      </c>
    </row>
    <row r="144" spans="1:9">
      <c r="A144" s="38">
        <v>19</v>
      </c>
      <c r="B144" s="38">
        <v>0.16271669999999999</v>
      </c>
      <c r="C144" s="34">
        <v>0.44265579999999999</v>
      </c>
      <c r="D144" s="38">
        <v>0.29404395999999999</v>
      </c>
      <c r="E144" s="38">
        <v>8.0511438000000005E-2</v>
      </c>
      <c r="F144" s="38">
        <v>1.7059378E-2</v>
      </c>
      <c r="G144" s="38">
        <v>2.4824446000000001E-3</v>
      </c>
      <c r="H144" s="38">
        <v>5.3031970000000004E-4</v>
      </c>
      <c r="I144" s="38">
        <v>0</v>
      </c>
    </row>
    <row r="145" spans="1:9">
      <c r="A145" s="38">
        <v>20</v>
      </c>
      <c r="B145" s="38">
        <v>0.23005429999999999</v>
      </c>
      <c r="C145" s="34">
        <v>0.42860870000000001</v>
      </c>
      <c r="D145" s="38">
        <v>0.25659014000000002</v>
      </c>
      <c r="E145" s="38">
        <v>6.8155881000000001E-2</v>
      </c>
      <c r="F145" s="38">
        <v>1.4530374E-2</v>
      </c>
      <c r="G145" s="38">
        <v>1.6652494000000001E-3</v>
      </c>
      <c r="H145" s="38">
        <v>3.9533359999999998E-4</v>
      </c>
      <c r="I145" s="38">
        <v>0</v>
      </c>
    </row>
    <row r="146" spans="1:9">
      <c r="A146" s="38">
        <v>21</v>
      </c>
      <c r="B146" s="38">
        <v>0.30045350999999998</v>
      </c>
      <c r="C146" s="34">
        <v>0.41956929999999998</v>
      </c>
      <c r="D146" s="38">
        <v>0.21846655000000001</v>
      </c>
      <c r="E146" s="38">
        <v>5.0965899000000002E-2</v>
      </c>
      <c r="F146" s="38">
        <v>9.7189519999999995E-3</v>
      </c>
      <c r="G146" s="38">
        <v>5.5326620000000003E-4</v>
      </c>
      <c r="H146" s="38">
        <v>2.7254489999999998E-4</v>
      </c>
      <c r="I146" s="38">
        <v>0</v>
      </c>
    </row>
    <row r="147" spans="1:9">
      <c r="A147" s="38">
        <v>22</v>
      </c>
      <c r="B147" s="38">
        <v>0.39324182000000002</v>
      </c>
      <c r="C147" s="34">
        <v>0.3735676</v>
      </c>
      <c r="D147" s="38">
        <v>0.19151381000000001</v>
      </c>
      <c r="E147" s="38">
        <v>3.5096777000000003E-2</v>
      </c>
      <c r="F147" s="38">
        <v>6.0687969999999999E-3</v>
      </c>
      <c r="G147" s="38">
        <v>2.58139E-4</v>
      </c>
      <c r="H147" s="38">
        <v>2.5307740000000002E-4</v>
      </c>
      <c r="I147" s="38">
        <v>0</v>
      </c>
    </row>
    <row r="148" spans="1:9">
      <c r="A148" s="38">
        <v>23</v>
      </c>
      <c r="B148" s="38">
        <v>0.51977041000000002</v>
      </c>
      <c r="C148" s="34">
        <v>0.33266010000000001</v>
      </c>
      <c r="D148" s="38">
        <v>0.12670068000000001</v>
      </c>
      <c r="E148" s="38">
        <v>1.7113094999999998E-2</v>
      </c>
      <c r="F148" s="38">
        <v>3.7556690000000001E-3</v>
      </c>
      <c r="G148" s="38">
        <v>0</v>
      </c>
      <c r="H148" s="38">
        <v>0</v>
      </c>
      <c r="I148" s="38">
        <v>0</v>
      </c>
    </row>
    <row r="149" spans="1:9">
      <c r="A149" s="38">
        <v>24</v>
      </c>
      <c r="B149" s="38">
        <v>0.59126984000000005</v>
      </c>
      <c r="C149" s="34">
        <v>0.31136619999999998</v>
      </c>
      <c r="D149" s="38">
        <v>8.7301589999999998E-2</v>
      </c>
      <c r="E149" s="38">
        <v>7.7947850000000003E-3</v>
      </c>
      <c r="F149" s="38">
        <v>2.2675740000000001E-3</v>
      </c>
      <c r="G149" s="38">
        <v>0</v>
      </c>
      <c r="H149" s="38">
        <v>0</v>
      </c>
      <c r="I149" s="38">
        <v>0</v>
      </c>
    </row>
    <row r="150" spans="1:9">
      <c r="A150" s="39">
        <v>25</v>
      </c>
      <c r="B150" s="39">
        <v>0.625</v>
      </c>
      <c r="C150" s="35">
        <v>0.32738099999999998</v>
      </c>
      <c r="D150" s="39">
        <v>4.7619050000000003E-2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AllE</vt:lpstr>
      <vt:lpstr>Snail1 </vt:lpstr>
      <vt:lpstr>Ovol2</vt:lpstr>
      <vt:lpstr>TGFb</vt:lpstr>
      <vt:lpstr>Zeb1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XIN</dc:creator>
  <cp:lastModifiedBy>YING XIN</cp:lastModifiedBy>
  <dcterms:created xsi:type="dcterms:W3CDTF">2015-06-05T18:17:20Z</dcterms:created>
  <dcterms:modified xsi:type="dcterms:W3CDTF">2020-01-29T21:05:05Z</dcterms:modified>
</cp:coreProperties>
</file>