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\Documents\MRs-of-linear-models\"/>
    </mc:Choice>
  </mc:AlternateContent>
  <bookViews>
    <workbookView xWindow="0" yWindow="0" windowWidth="28800" windowHeight="12240" activeTab="1"/>
  </bookViews>
  <sheets>
    <sheet name="LR_GA" sheetId="1" r:id="rId1"/>
    <sheet name="LR_NM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2" l="1"/>
  <c r="D45" i="2" s="1"/>
  <c r="D46" i="2" s="1"/>
  <c r="D10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" i="2"/>
  <c r="C45" i="2"/>
  <c r="C46" i="2" s="1"/>
  <c r="E45" i="2"/>
  <c r="E46" i="2" s="1"/>
  <c r="F45" i="2"/>
  <c r="F46" i="2" s="1"/>
  <c r="G45" i="2"/>
  <c r="G46" i="2" s="1"/>
  <c r="H45" i="2"/>
  <c r="H46" i="2" s="1"/>
  <c r="I45" i="2"/>
  <c r="I46" i="2" s="1"/>
  <c r="J45" i="2"/>
  <c r="J46" i="2" s="1"/>
  <c r="B45" i="2"/>
  <c r="B46" i="2" s="1"/>
  <c r="K72" i="1" l="1"/>
  <c r="K71" i="1"/>
  <c r="K70" i="1"/>
  <c r="K69" i="1"/>
  <c r="K68" i="1"/>
  <c r="H77" i="1" l="1"/>
  <c r="H78" i="1" s="1"/>
  <c r="K57" i="1"/>
  <c r="K58" i="1"/>
  <c r="K59" i="1"/>
  <c r="K60" i="1"/>
  <c r="K61" i="1"/>
  <c r="K62" i="1"/>
  <c r="K63" i="1"/>
  <c r="K64" i="1"/>
  <c r="K65" i="1"/>
  <c r="K66" i="1"/>
  <c r="K67" i="1"/>
  <c r="K56" i="1"/>
  <c r="K55" i="1"/>
  <c r="K5" i="1"/>
  <c r="K6" i="1"/>
  <c r="K7" i="1"/>
  <c r="K14" i="1" l="1"/>
  <c r="K4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3" i="1"/>
  <c r="B49" i="1"/>
  <c r="B77" i="1" s="1"/>
  <c r="B78" i="1" s="1"/>
  <c r="C49" i="1"/>
  <c r="C77" i="1" s="1"/>
  <c r="C78" i="1" s="1"/>
  <c r="D49" i="1"/>
  <c r="D77" i="1" s="1"/>
  <c r="D78" i="1" s="1"/>
  <c r="E49" i="1"/>
  <c r="E77" i="1" s="1"/>
  <c r="E78" i="1" s="1"/>
  <c r="F49" i="1"/>
  <c r="F77" i="1" s="1"/>
  <c r="F78" i="1" s="1"/>
  <c r="G49" i="1"/>
  <c r="G77" i="1" s="1"/>
  <c r="G78" i="1" s="1"/>
  <c r="I49" i="1"/>
  <c r="I77" i="1" s="1"/>
  <c r="I78" i="1" s="1"/>
  <c r="J49" i="1"/>
  <c r="J77" i="1" s="1"/>
  <c r="J78" i="1" s="1"/>
  <c r="K49" i="1" l="1"/>
</calcChain>
</file>

<file path=xl/sharedStrings.xml><?xml version="1.0" encoding="utf-8"?>
<sst xmlns="http://schemas.openxmlformats.org/spreadsheetml/2006/main" count="217" uniqueCount="176">
  <si>
    <t>MR1</t>
    <phoneticPr fontId="1" type="noConversion"/>
  </si>
  <si>
    <t>MR2</t>
    <phoneticPr fontId="1" type="noConversion"/>
  </si>
  <si>
    <t>MR3</t>
  </si>
  <si>
    <t>MR4</t>
  </si>
  <si>
    <t>MR5</t>
  </si>
  <si>
    <t>MR6</t>
  </si>
  <si>
    <t>MR7</t>
  </si>
  <si>
    <t>MR8</t>
  </si>
  <si>
    <t>MR9</t>
  </si>
  <si>
    <t>BUG1</t>
    <phoneticPr fontId="1" type="noConversion"/>
  </si>
  <si>
    <t>BUG2</t>
    <phoneticPr fontId="1" type="noConversion"/>
  </si>
  <si>
    <t>BUG3</t>
  </si>
  <si>
    <t>BUG4</t>
  </si>
  <si>
    <t>BUG5</t>
  </si>
  <si>
    <t>BUG6</t>
  </si>
  <si>
    <t>BUG7</t>
  </si>
  <si>
    <t>BUG8</t>
  </si>
  <si>
    <t>return 0.5779679660513357 * (1 + np.tanh(.5 * x))</t>
  </si>
  <si>
    <t>return .5 * (1.304390762057633 + np.tanh(.5 * x))</t>
  </si>
  <si>
    <t>return .5 * (1 - np.tanh(.5 * x))</t>
  </si>
  <si>
    <t>return .5 * (1 + np.tanh(0.4843843971523646 * x))</t>
  </si>
  <si>
    <t>return .5 * (1 + np.tanh( x))</t>
    <phoneticPr fontId="1" type="noConversion"/>
  </si>
  <si>
    <t>return .5 * (1 + np.tanh(.5 / x))</t>
  </si>
  <si>
    <t>devide by zero</t>
    <phoneticPr fontId="1" type="noConversion"/>
  </si>
  <si>
    <t>h = self.sigmoid(X * w - b)</t>
  </si>
  <si>
    <t>h = self.sigmoid(1.29373231673595*X * w + b)</t>
  </si>
  <si>
    <t>BUG9</t>
    <phoneticPr fontId="1" type="noConversion"/>
  </si>
  <si>
    <t>h = self.sigmoid(X *0.963490951010595*w + b)</t>
  </si>
  <si>
    <t>BUG10</t>
    <phoneticPr fontId="1" type="noConversion"/>
  </si>
  <si>
    <t>h = self.sigmoid(X * w +0.5727968781759329*b)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</si>
  <si>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</si>
  <si>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</si>
  <si>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</si>
  <si>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</si>
  <si>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</si>
  <si>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</si>
  <si>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</si>
  <si>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</si>
  <si>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</si>
  <si>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</si>
  <si>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</si>
  <si>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</si>
  <si>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</si>
  <si>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</si>
  <si>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</si>
  <si>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</si>
  <si>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</si>
  <si>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</si>
  <si>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</si>
  <si>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</si>
  <si>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</si>
  <si>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</si>
  <si>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</si>
  <si>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</si>
  <si>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</si>
  <si>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</si>
  <si>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</si>
  <si>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</si>
  <si>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</si>
  <si>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</si>
  <si>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</si>
  <si>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</si>
  <si>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</si>
  <si>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</si>
  <si>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</si>
  <si>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</si>
  <si>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</si>
  <si>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</si>
  <si>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</si>
  <si>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error = y + h</t>
  </si>
  <si>
    <t>error =0.6962286697691917*y - h</t>
  </si>
  <si>
    <t xml:space="preserve">error = y -0.831238932365866*h </t>
  </si>
  <si>
    <t>gradient = + X.T * error</t>
  </si>
  <si>
    <t>gradient_b = + np.ones((1,m)) * error</t>
  </si>
  <si>
    <t>w_curr = w + step_size * gradient</t>
    <phoneticPr fontId="1" type="noConversion"/>
  </si>
  <si>
    <t>w_curr = w - step_size / gradient</t>
  </si>
  <si>
    <t>w_curr =0.9127361871081939*w - step_size * gradient</t>
  </si>
  <si>
    <t>w_curr = w -0.9855441070311116*step_size * gradient</t>
  </si>
  <si>
    <t>w_curr = w - step_size *0.8290904003765327*gradient</t>
  </si>
  <si>
    <t>b_curr = b + step_size * gradient_b</t>
  </si>
  <si>
    <t>b_curr = b - step_size / gradient_b</t>
  </si>
  <si>
    <t>b_curr =0.8365469010609419*b - step_size * gradient_b</t>
  </si>
  <si>
    <t>b_curr = b -1.1303820754746385*step_size * gradient_b</t>
  </si>
  <si>
    <t>b_curr = b - step_size *1.080233717155515*gradient_b</t>
  </si>
  <si>
    <t>w = (0.6999069452762379 - gamma) * w_curr + gamma * w_prev</t>
  </si>
  <si>
    <t>w = (1 + gamma) * w_curr + gamma * w_prev</t>
  </si>
  <si>
    <t>w = (1 -1.0465140890807287*gamma) * w_curr + gamma * w_prev</t>
  </si>
  <si>
    <t>w = (1 - gamma) / w_curr + gamma * w_prev</t>
  </si>
  <si>
    <t>w = (1 - gamma) *0.9594763990092223*w_curr + gamma * w_prev</t>
  </si>
  <si>
    <t xml:space="preserve"> w = (1 - gamma) * w_curr +0.9719858221677642*gamma * w_prev</t>
  </si>
  <si>
    <t>w = (1 - gamma) * w_curr + gamma *1.0290978949970857*w_prev</t>
  </si>
  <si>
    <t>b = (0.9380754962532543 - gamma) * b_curr + gamma * b_prev</t>
  </si>
  <si>
    <t xml:space="preserve"> b = (1 + gamma) * b_curr + gamma * b_prev</t>
  </si>
  <si>
    <t>b = (1 -1.162469373674059*gamma) * b_curr + gamma * b_prev</t>
  </si>
  <si>
    <t>err</t>
    <phoneticPr fontId="1" type="noConversion"/>
  </si>
  <si>
    <t>if (sort1 == sort2).all() or (sort1 == sort3).all(): AttributeError: 'bool' object has no attribute 'all'</t>
    <phoneticPr fontId="1" type="noConversion"/>
  </si>
  <si>
    <t>b = (1 - gamma) / b_curr + gamma * b_prev</t>
  </si>
  <si>
    <t>b = (1 - gamma) * b_curr - gamma * b_prev</t>
  </si>
  <si>
    <t>err</t>
    <phoneticPr fontId="1" type="noConversion"/>
  </si>
  <si>
    <t>\algorithms\LR_GA\LR_GA_m37.py:53: RuntimeWarning: overflow encountered in multiply   b = (1 - gamma) * b_curr - gamma * b_prev</t>
    <phoneticPr fontId="1" type="noConversion"/>
  </si>
  <si>
    <t>b = (1 - gamma) *0.5413617650635576*b_curr + gamma * b_prev</t>
  </si>
  <si>
    <t xml:space="preserve"> b = (1 - gamma) * b_curr +1.2822014864289626*gamma * b_prev</t>
    <phoneticPr fontId="1" type="noConversion"/>
  </si>
  <si>
    <t>b = (1 - gamma) * b_curr + gamma *0.9921943655853516*b_prev</t>
  </si>
  <si>
    <t>theta_curr = (0.6266750614454759 + np.sqrt(1 + 4 * theta_prev * theta_prev)) / 2</t>
  </si>
  <si>
    <t>theta_curr = (1 + np.sqrt(0.2190403645689164 + 4 * theta_prev * theta_prev)) / 2</t>
  </si>
  <si>
    <t>theta_curr = (1 + np.sqrt(1 + 3.907297788355554 * theta_prev * theta_prev)) / 2</t>
  </si>
  <si>
    <t>theta_curr = (1 + np.sqrt(1 + 4 *1.229953369082085*theta_prev * theta_prev)) / 2</t>
  </si>
  <si>
    <t>theta_curr = (1 + np.sqrt(1 + 4 * theta_prev * theta_prev)) * 2</t>
  </si>
  <si>
    <t>theta_curr = (1 + np.sqrt(1 + 4 * theta_prev * theta_prev)) / 3.0044042563776814</t>
    <phoneticPr fontId="1" type="noConversion"/>
  </si>
  <si>
    <t>gamma = (0.8980300461460189 - theta_prev) / theta_curr</t>
  </si>
  <si>
    <t>gamma = (1 + theta_prev) / theta_curr</t>
  </si>
  <si>
    <t>gamma = (1 -1.052179544518258*theta_prev) / theta_curr</t>
  </si>
  <si>
    <t>TOTAL</t>
    <phoneticPr fontId="1" type="noConversion"/>
  </si>
  <si>
    <t>err</t>
    <phoneticPr fontId="1" type="noConversion"/>
  </si>
  <si>
    <t>BUG description</t>
    <phoneticPr fontId="1" type="noConversion"/>
  </si>
  <si>
    <t>Detected No.</t>
    <phoneticPr fontId="1" type="noConversion"/>
  </si>
  <si>
    <t>BUG type</t>
    <phoneticPr fontId="1" type="noConversion"/>
  </si>
  <si>
    <t>h = self.sigmoid(X *0.763490951010595*w + b)</t>
    <phoneticPr fontId="1" type="noConversion"/>
  </si>
  <si>
    <t>X = X[0:int(0.9*m), :]</t>
  </si>
  <si>
    <t>X = X[int(0.1*m):m, :]</t>
  </si>
  <si>
    <t>BUG51</t>
  </si>
  <si>
    <t>BUG52</t>
  </si>
  <si>
    <t>BUG53</t>
  </si>
  <si>
    <t>BUG54</t>
  </si>
  <si>
    <t>BUG55</t>
  </si>
  <si>
    <t>BUG56</t>
  </si>
  <si>
    <t>BUG57</t>
  </si>
  <si>
    <t>BUG58</t>
  </si>
  <si>
    <t>BUG59</t>
  </si>
  <si>
    <t>BUG60</t>
  </si>
  <si>
    <t>BUG61</t>
  </si>
  <si>
    <t>BUG62</t>
  </si>
  <si>
    <t>BUG50</t>
    <phoneticPr fontId="1" type="noConversion"/>
  </si>
  <si>
    <t>h = self.sigmoid(X *w+0.4134759920278948 + b)</t>
  </si>
  <si>
    <t>h = self.sigmoid(np.multiply(X, X) * w)</t>
  </si>
  <si>
    <t>h = self.sigmoid(X * w +b-0.486889034720794)</t>
  </si>
  <si>
    <t>error =y+0.8180372254060725 - h</t>
  </si>
  <si>
    <t>w_curr =w+0.149226295649341 - step_size * gradient</t>
  </si>
  <si>
    <t>w_curr = w - step_size *gradient-0.25711289210526495</t>
  </si>
  <si>
    <t>w_curr = w -step_size-0.031047126290037783 * gradient</t>
  </si>
  <si>
    <t>b_curr =b+0.12729193727342922 - step_size * gradient_b</t>
  </si>
  <si>
    <t>b_curr = b -step_size+0.5539443047647777 * gradient_b</t>
  </si>
  <si>
    <t>b_curr = b - step_size *gradient_b+0.5293549766700935</t>
  </si>
  <si>
    <t xml:space="preserve"> w = (1 -gamma-0.008003863215121487) * w_curr + gamma * w_prev</t>
  </si>
  <si>
    <t>w = (1 - gamma) *w_curr-0.9117207568581369 + gamma * w_prev</t>
  </si>
  <si>
    <t>w = (1 - gamma) * w_curr + gamma *w_prev+0.2878179190373065</t>
  </si>
  <si>
    <t>BUG63</t>
  </si>
  <si>
    <t>BUG64</t>
  </si>
  <si>
    <t>BUG65</t>
  </si>
  <si>
    <t>BUG66</t>
  </si>
  <si>
    <t>BUG67</t>
  </si>
  <si>
    <t>BUG68</t>
  </si>
  <si>
    <t>b = (1 -gamma-0.32725358950162564) * b_curr + gamma * b_prev</t>
    <phoneticPr fontId="1" type="noConversion"/>
  </si>
  <si>
    <t>b = (1 - gamma) *b_curr-0.3092365977754846 + gamma * b_prev</t>
  </si>
  <si>
    <t>b = (1 - gamma) * b_curr + gamma *b_prev+0.25641683195656617</t>
  </si>
  <si>
    <t>theta_curr = (1 + np.sqrt(1 + 4 *theta_prev-0.5203040225693326 * theta_prev)) / 2</t>
  </si>
  <si>
    <t>gamma = (1 -theta_prev+0.3563972117290272) / theta_curr</t>
  </si>
  <si>
    <t>theta_curr = (1 + np.sqrt(1 + 4 * theta_prev *theta_prev-0.5445412289165997)) / 2</t>
  </si>
  <si>
    <t>proportion</t>
  </si>
  <si>
    <t>datasets = CreateDataset(400,100,10,0,2,0)</t>
    <phoneticPr fontId="1" type="noConversion"/>
  </si>
  <si>
    <t>BUG1</t>
    <phoneticPr fontId="1" type="noConversion"/>
  </si>
  <si>
    <t>BUG2</t>
    <phoneticPr fontId="1" type="noConversion"/>
  </si>
  <si>
    <t>BUG9</t>
  </si>
  <si>
    <t>BUG10</t>
  </si>
  <si>
    <t>r0 = b - np.dot(A,x-0.19070714510114087)</t>
  </si>
  <si>
    <t>r0 =1.1443845638101942*b - np.dot(A, x)</t>
  </si>
  <si>
    <t>r0 =b+0.6885369145752203 - np.dot(A, x)</t>
  </si>
  <si>
    <t>z0 = np.dot(1.1402713545908743*M, r0)</t>
  </si>
  <si>
    <t>z0 = np.dot(M-0.09737110793604609, r0)</t>
  </si>
  <si>
    <t>z0 = np.dot(M,0.8301302738954991*r0)</t>
  </si>
  <si>
    <t>z0 = np.dot(M,r0+0.9044585304896832)</t>
    <phoneticPr fontId="1" type="noConversion"/>
  </si>
  <si>
    <t>Ap = np.dot(1.1346413917337967*A, p)</t>
  </si>
  <si>
    <t>Ap = np.dot(A+0.6068506253779995, p)</t>
  </si>
  <si>
    <t>Ap = np.dot(A,p-0.2213553467391374)</t>
  </si>
  <si>
    <t>alpha = (np.dot(r0.T,0.8094435939415449*r0)/np.maximum(1e-12, np.dot(p.T, Ap)))</t>
  </si>
  <si>
    <t>alpha = (np.dot(r0.T,r0+0.07382007600389018)/np.maximum(1e-12, np.dot(p.T, Ap)))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</si>
</sst>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>
      <selection activeCell="K3" sqref="K3"/>
    </sheetView>
  </sheetViews>
  <sheetFormatPr defaultColWidth="9" defaultRowHeight="14.25"/>
  <cols>
    <col min="1" max="10" width="9" style="1"/>
    <col min="11" max="12" width="12.5" style="1" customWidth="1"/>
    <col min="13" max="13" width="73.375" style="1" bestFit="1" customWidth="1"/>
    <col min="14" max="14" width="11.125" style="1" customWidth="1"/>
    <col min="15" max="16384" width="9" style="1"/>
  </cols>
  <sheetData>
    <row r="1" spans="1:14">
      <c r="A1" s="7" t="s">
        <v>159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115</v>
      </c>
      <c r="L2" s="1" t="s">
        <v>116</v>
      </c>
    </row>
    <row r="3" spans="1:14">
      <c r="A3" s="1" t="s">
        <v>9</v>
      </c>
      <c r="B3" s="1">
        <v>0</v>
      </c>
      <c r="C3" s="1">
        <v>0</v>
      </c>
      <c r="D3" s="2">
        <v>0.92</v>
      </c>
      <c r="E3" s="2">
        <v>0.38</v>
      </c>
      <c r="F3" s="1">
        <v>0</v>
      </c>
      <c r="G3" s="2">
        <v>0.15</v>
      </c>
      <c r="H3" s="2">
        <v>0.96</v>
      </c>
      <c r="I3" s="1">
        <v>0.01</v>
      </c>
      <c r="J3" s="1">
        <v>0.01</v>
      </c>
      <c r="K3" s="1">
        <f>COUNTIF(B3:J3,"&gt;=0.1")</f>
        <v>4</v>
      </c>
      <c r="M3" s="1" t="s">
        <v>17</v>
      </c>
    </row>
    <row r="4" spans="1:14">
      <c r="A4" s="5" t="s">
        <v>10</v>
      </c>
      <c r="B4" s="2">
        <v>0.72</v>
      </c>
      <c r="C4" s="1">
        <v>0</v>
      </c>
      <c r="D4" s="1">
        <v>0</v>
      </c>
      <c r="E4" s="1">
        <v>0</v>
      </c>
      <c r="F4" s="1">
        <v>0</v>
      </c>
      <c r="G4" s="1">
        <v>7.0000000000000007E-2</v>
      </c>
      <c r="H4" s="2">
        <v>0.54</v>
      </c>
      <c r="I4" s="2">
        <v>1</v>
      </c>
      <c r="J4" s="2">
        <v>0.56999999999999995</v>
      </c>
      <c r="K4" s="1">
        <f t="shared" ref="K4:K72" si="0">COUNTIF(B4:J4,"&gt;=0.1")</f>
        <v>4</v>
      </c>
      <c r="M4" s="1" t="s">
        <v>118</v>
      </c>
    </row>
    <row r="5" spans="1:14">
      <c r="B5" s="2">
        <v>0.76</v>
      </c>
      <c r="C5" s="1">
        <v>0</v>
      </c>
      <c r="D5" s="1">
        <v>0</v>
      </c>
      <c r="E5" s="1">
        <v>0</v>
      </c>
      <c r="F5" s="1">
        <v>0</v>
      </c>
      <c r="G5" s="1">
        <v>0.03</v>
      </c>
      <c r="H5" s="2">
        <v>0.62</v>
      </c>
      <c r="I5" s="1">
        <v>0</v>
      </c>
      <c r="J5" s="1">
        <v>0</v>
      </c>
      <c r="K5" s="1">
        <f t="shared" si="0"/>
        <v>2</v>
      </c>
      <c r="M5" s="1" t="s">
        <v>119</v>
      </c>
    </row>
    <row r="6" spans="1:14">
      <c r="A6" s="1" t="s">
        <v>11</v>
      </c>
      <c r="B6" s="1">
        <v>0</v>
      </c>
      <c r="C6" s="1">
        <v>0</v>
      </c>
      <c r="D6" s="2">
        <v>0.91</v>
      </c>
      <c r="E6" s="2">
        <v>0.23</v>
      </c>
      <c r="F6" s="1">
        <v>0</v>
      </c>
      <c r="G6" s="2">
        <v>0.21</v>
      </c>
      <c r="H6" s="2">
        <v>1</v>
      </c>
      <c r="I6" s="1">
        <v>0.05</v>
      </c>
      <c r="J6" s="1">
        <v>0</v>
      </c>
      <c r="K6" s="1">
        <f t="shared" si="0"/>
        <v>4</v>
      </c>
      <c r="M6" s="1" t="s">
        <v>18</v>
      </c>
    </row>
    <row r="7" spans="1:14">
      <c r="A7" s="1" t="s">
        <v>12</v>
      </c>
      <c r="B7" s="1">
        <v>0</v>
      </c>
      <c r="C7" s="1">
        <v>0</v>
      </c>
      <c r="D7" s="1">
        <v>0</v>
      </c>
      <c r="E7" s="2">
        <v>0.4</v>
      </c>
      <c r="F7" s="1">
        <v>0</v>
      </c>
      <c r="G7" s="1">
        <v>0</v>
      </c>
      <c r="H7" s="2">
        <v>1</v>
      </c>
      <c r="I7" s="1">
        <v>0</v>
      </c>
      <c r="J7" s="1">
        <v>0</v>
      </c>
      <c r="K7" s="1">
        <f t="shared" si="0"/>
        <v>2</v>
      </c>
      <c r="M7" s="1" t="s">
        <v>19</v>
      </c>
    </row>
    <row r="8" spans="1:14">
      <c r="A8" s="1" t="s">
        <v>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0.03</v>
      </c>
      <c r="H8" s="1">
        <v>0.01</v>
      </c>
      <c r="I8" s="1">
        <v>0</v>
      </c>
      <c r="J8" s="1">
        <v>0</v>
      </c>
      <c r="K8" s="1">
        <f t="shared" si="0"/>
        <v>0</v>
      </c>
      <c r="M8" s="1" t="s">
        <v>20</v>
      </c>
    </row>
    <row r="9" spans="1:14">
      <c r="B9" s="1">
        <v>7.0000000000000007E-2</v>
      </c>
      <c r="C9" s="1">
        <v>0.05</v>
      </c>
      <c r="D9" s="1">
        <v>7.0000000000000007E-2</v>
      </c>
      <c r="E9" s="2">
        <v>0.48</v>
      </c>
      <c r="F9" s="1">
        <v>0.01</v>
      </c>
      <c r="G9" s="2">
        <v>0.26</v>
      </c>
      <c r="H9" s="2">
        <v>0.36</v>
      </c>
      <c r="I9" s="1">
        <v>0.02</v>
      </c>
      <c r="J9" s="1">
        <v>0.04</v>
      </c>
      <c r="K9" s="1">
        <f t="shared" si="0"/>
        <v>3</v>
      </c>
      <c r="M9" s="1" t="s">
        <v>21</v>
      </c>
    </row>
    <row r="10" spans="1:14">
      <c r="A10" s="1" t="s">
        <v>14</v>
      </c>
      <c r="B10" s="1">
        <v>0</v>
      </c>
      <c r="C10" s="1">
        <v>0</v>
      </c>
      <c r="D10" s="1">
        <v>0.08</v>
      </c>
      <c r="E10" s="2">
        <v>0.28000000000000003</v>
      </c>
      <c r="F10" s="1">
        <v>0</v>
      </c>
      <c r="G10" s="1">
        <v>0</v>
      </c>
      <c r="H10" s="2">
        <v>1</v>
      </c>
      <c r="I10" s="1">
        <v>0</v>
      </c>
      <c r="J10" s="1">
        <v>0</v>
      </c>
      <c r="K10" s="1">
        <f t="shared" si="0"/>
        <v>2</v>
      </c>
      <c r="M10" s="1" t="s">
        <v>22</v>
      </c>
      <c r="N10" s="1" t="s">
        <v>23</v>
      </c>
    </row>
    <row r="11" spans="1:14">
      <c r="A11" s="1" t="s">
        <v>15</v>
      </c>
      <c r="B11" s="1">
        <v>0</v>
      </c>
      <c r="C11" s="1">
        <v>0</v>
      </c>
      <c r="D11" s="1">
        <v>0</v>
      </c>
      <c r="E11" s="2">
        <v>0.97</v>
      </c>
      <c r="F11" s="1">
        <v>0</v>
      </c>
      <c r="G11" s="1">
        <v>0.02</v>
      </c>
      <c r="H11" s="2">
        <v>1</v>
      </c>
      <c r="I11" s="1">
        <v>0.02</v>
      </c>
      <c r="J11" s="1">
        <v>0.02</v>
      </c>
      <c r="K11" s="1">
        <f t="shared" si="0"/>
        <v>2</v>
      </c>
      <c r="M11" s="1" t="s">
        <v>24</v>
      </c>
    </row>
    <row r="12" spans="1:14">
      <c r="A12" s="1" t="s">
        <v>16</v>
      </c>
      <c r="B12" s="1">
        <v>0</v>
      </c>
      <c r="C12" s="1">
        <v>0</v>
      </c>
      <c r="D12" s="1">
        <v>0</v>
      </c>
      <c r="E12" s="2">
        <v>0.32</v>
      </c>
      <c r="F12" s="1">
        <v>0</v>
      </c>
      <c r="G12" s="1">
        <v>0.08</v>
      </c>
      <c r="H12" s="2">
        <v>0.43</v>
      </c>
      <c r="I12" s="1">
        <v>0</v>
      </c>
      <c r="J12" s="1">
        <v>0</v>
      </c>
      <c r="K12" s="1">
        <f t="shared" si="0"/>
        <v>2</v>
      </c>
      <c r="M12" s="1" t="s">
        <v>25</v>
      </c>
    </row>
    <row r="13" spans="1:14">
      <c r="A13" s="1" t="s">
        <v>26</v>
      </c>
      <c r="B13" s="1">
        <v>0</v>
      </c>
      <c r="C13" s="1">
        <v>0</v>
      </c>
      <c r="D13" s="1">
        <v>0</v>
      </c>
      <c r="E13" s="4">
        <v>0.04</v>
      </c>
      <c r="F13" s="1">
        <v>0</v>
      </c>
      <c r="G13" s="1">
        <v>0.04</v>
      </c>
      <c r="H13" s="1">
        <v>0.03</v>
      </c>
      <c r="I13" s="1">
        <v>0</v>
      </c>
      <c r="J13" s="1">
        <v>0</v>
      </c>
      <c r="K13" s="1">
        <f t="shared" si="0"/>
        <v>0</v>
      </c>
      <c r="M13" s="1" t="s">
        <v>27</v>
      </c>
    </row>
    <row r="14" spans="1:14">
      <c r="B14" s="1">
        <v>0</v>
      </c>
      <c r="C14" s="1">
        <v>0</v>
      </c>
      <c r="D14" s="1">
        <v>0</v>
      </c>
      <c r="E14" s="2">
        <v>0.2</v>
      </c>
      <c r="F14" s="1">
        <v>0</v>
      </c>
      <c r="G14" s="1">
        <v>0</v>
      </c>
      <c r="H14" s="2">
        <v>0.4</v>
      </c>
      <c r="I14" s="1">
        <v>0</v>
      </c>
      <c r="J14" s="1">
        <v>0</v>
      </c>
      <c r="K14" s="1">
        <f t="shared" si="0"/>
        <v>2</v>
      </c>
      <c r="M14" s="1" t="s">
        <v>117</v>
      </c>
    </row>
    <row r="15" spans="1:14">
      <c r="A15" s="1" t="s">
        <v>28</v>
      </c>
      <c r="B15" s="1">
        <v>0</v>
      </c>
      <c r="C15" s="1">
        <v>0</v>
      </c>
      <c r="D15" s="1">
        <v>0</v>
      </c>
      <c r="E15" s="2">
        <v>0.59</v>
      </c>
      <c r="F15" s="1">
        <v>0</v>
      </c>
      <c r="G15" s="1">
        <v>0.03</v>
      </c>
      <c r="H15" s="2">
        <v>0.71</v>
      </c>
      <c r="I15" s="1">
        <v>0</v>
      </c>
      <c r="J15" s="1">
        <v>0</v>
      </c>
      <c r="K15" s="1">
        <f t="shared" si="0"/>
        <v>2</v>
      </c>
      <c r="M15" s="1" t="s">
        <v>29</v>
      </c>
    </row>
    <row r="16" spans="1:14">
      <c r="A16" s="1" t="s">
        <v>30</v>
      </c>
      <c r="B16" s="1">
        <v>0</v>
      </c>
      <c r="C16" s="1">
        <v>0</v>
      </c>
      <c r="D16" s="2">
        <v>0.95</v>
      </c>
      <c r="E16" s="2">
        <v>0.56999999999999995</v>
      </c>
      <c r="F16" s="1">
        <v>0.01</v>
      </c>
      <c r="G16" s="2">
        <v>0.69</v>
      </c>
      <c r="H16" s="2">
        <v>1</v>
      </c>
      <c r="I16" s="1">
        <v>0</v>
      </c>
      <c r="J16" s="2">
        <v>0.14000000000000001</v>
      </c>
      <c r="K16" s="1">
        <f t="shared" si="0"/>
        <v>5</v>
      </c>
      <c r="M16" s="1" t="s">
        <v>69</v>
      </c>
    </row>
    <row r="17" spans="1:13">
      <c r="A17" s="1" t="s">
        <v>31</v>
      </c>
      <c r="B17" s="1">
        <v>0</v>
      </c>
      <c r="C17" s="1">
        <v>0</v>
      </c>
      <c r="D17" s="2">
        <v>0.95</v>
      </c>
      <c r="E17" s="2">
        <v>0.78</v>
      </c>
      <c r="F17" s="1">
        <v>0</v>
      </c>
      <c r="G17" s="2">
        <v>0.19</v>
      </c>
      <c r="H17" s="2">
        <v>0.97</v>
      </c>
      <c r="I17" s="1">
        <v>0.02</v>
      </c>
      <c r="J17" s="1">
        <v>0</v>
      </c>
      <c r="K17" s="1">
        <f t="shared" si="0"/>
        <v>4</v>
      </c>
      <c r="M17" s="1" t="s">
        <v>70</v>
      </c>
    </row>
    <row r="18" spans="1:13">
      <c r="A18" s="1" t="s">
        <v>32</v>
      </c>
      <c r="B18" s="1">
        <v>0</v>
      </c>
      <c r="C18" s="1">
        <v>0</v>
      </c>
      <c r="D18" s="2">
        <v>0.88</v>
      </c>
      <c r="E18" s="2">
        <v>0.65</v>
      </c>
      <c r="F18" s="1">
        <v>0</v>
      </c>
      <c r="G18" s="1">
        <v>0.09</v>
      </c>
      <c r="H18" s="2">
        <v>1</v>
      </c>
      <c r="I18" s="1">
        <v>0.05</v>
      </c>
      <c r="J18" s="1">
        <v>0</v>
      </c>
      <c r="K18" s="1">
        <f t="shared" si="0"/>
        <v>3</v>
      </c>
      <c r="M18" s="1" t="s">
        <v>71</v>
      </c>
    </row>
    <row r="19" spans="1:13">
      <c r="A19" s="1" t="s">
        <v>33</v>
      </c>
      <c r="B19" s="1">
        <v>0</v>
      </c>
      <c r="C19" s="1">
        <v>0</v>
      </c>
      <c r="D19" s="1">
        <v>0</v>
      </c>
      <c r="E19" s="2">
        <v>0.32</v>
      </c>
      <c r="F19" s="1">
        <v>0</v>
      </c>
      <c r="G19" s="1">
        <v>0.01</v>
      </c>
      <c r="H19" s="2">
        <v>1</v>
      </c>
      <c r="I19" s="2">
        <v>0.88</v>
      </c>
      <c r="J19" s="2">
        <v>0.77</v>
      </c>
      <c r="K19" s="1">
        <f t="shared" si="0"/>
        <v>4</v>
      </c>
      <c r="M19" s="1" t="s">
        <v>72</v>
      </c>
    </row>
    <row r="20" spans="1:13">
      <c r="A20" s="1" t="s">
        <v>34</v>
      </c>
      <c r="B20" s="1">
        <v>0</v>
      </c>
      <c r="C20" s="1">
        <v>0</v>
      </c>
      <c r="D20" s="1">
        <v>0</v>
      </c>
      <c r="E20" s="2">
        <v>1</v>
      </c>
      <c r="F20" s="1">
        <v>0.08</v>
      </c>
      <c r="G20" s="2">
        <v>0.54</v>
      </c>
      <c r="H20" s="2">
        <v>1</v>
      </c>
      <c r="I20" s="1">
        <v>0.03</v>
      </c>
      <c r="J20" s="1">
        <v>0.04</v>
      </c>
      <c r="K20" s="1">
        <f t="shared" si="0"/>
        <v>3</v>
      </c>
      <c r="M20" s="1" t="s">
        <v>73</v>
      </c>
    </row>
    <row r="21" spans="1:13">
      <c r="A21" s="1" t="s">
        <v>35</v>
      </c>
      <c r="B21" s="1">
        <v>0</v>
      </c>
      <c r="C21" s="1">
        <v>0</v>
      </c>
      <c r="D21" s="1">
        <v>0</v>
      </c>
      <c r="E21" s="2">
        <v>0.32</v>
      </c>
      <c r="F21" s="1">
        <v>0</v>
      </c>
      <c r="G21" s="1">
        <v>0.01</v>
      </c>
      <c r="H21" s="2">
        <v>1</v>
      </c>
      <c r="I21" s="2">
        <v>0.88</v>
      </c>
      <c r="J21" s="2">
        <v>0.77</v>
      </c>
      <c r="K21" s="1">
        <f t="shared" si="0"/>
        <v>4</v>
      </c>
      <c r="M21" s="1" t="s">
        <v>74</v>
      </c>
    </row>
    <row r="22" spans="1:13">
      <c r="A22" s="1" t="s">
        <v>36</v>
      </c>
      <c r="B22" s="2">
        <v>1</v>
      </c>
      <c r="C22" s="2">
        <v>1</v>
      </c>
      <c r="D22" s="2">
        <v>0.94</v>
      </c>
      <c r="E22" s="2">
        <v>0.95</v>
      </c>
      <c r="F22" s="1">
        <v>0.4</v>
      </c>
      <c r="G22" s="2">
        <v>1</v>
      </c>
      <c r="H22" s="2">
        <v>1</v>
      </c>
      <c r="I22" s="1">
        <v>0.01</v>
      </c>
      <c r="J22" s="1">
        <v>0.02</v>
      </c>
      <c r="K22" s="1">
        <f t="shared" si="0"/>
        <v>7</v>
      </c>
      <c r="M22" s="1" t="s">
        <v>75</v>
      </c>
    </row>
    <row r="23" spans="1:13">
      <c r="A23" s="1" t="s">
        <v>37</v>
      </c>
      <c r="B23" s="1">
        <v>0</v>
      </c>
      <c r="C23" s="1">
        <v>0</v>
      </c>
      <c r="D23" s="1">
        <v>0</v>
      </c>
      <c r="E23" s="1">
        <v>0.05</v>
      </c>
      <c r="F23" s="1">
        <v>0</v>
      </c>
      <c r="G23" s="2">
        <v>0.12</v>
      </c>
      <c r="H23" s="1">
        <v>0.05</v>
      </c>
      <c r="I23" s="1">
        <v>0</v>
      </c>
      <c r="J23" s="1">
        <v>0</v>
      </c>
      <c r="K23" s="1">
        <f t="shared" si="0"/>
        <v>1</v>
      </c>
      <c r="M23" s="1" t="s">
        <v>76</v>
      </c>
    </row>
    <row r="24" spans="1:13">
      <c r="A24" s="1" t="s">
        <v>38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0.06</v>
      </c>
      <c r="H24" s="1">
        <v>0.01</v>
      </c>
      <c r="I24" s="1">
        <v>0</v>
      </c>
      <c r="J24" s="1">
        <v>0</v>
      </c>
      <c r="K24" s="1">
        <f t="shared" si="0"/>
        <v>0</v>
      </c>
      <c r="M24" s="1" t="s">
        <v>77</v>
      </c>
    </row>
    <row r="25" spans="1:13">
      <c r="A25" s="1" t="s">
        <v>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0.01</v>
      </c>
      <c r="H25" s="1">
        <v>0.01</v>
      </c>
      <c r="I25" s="1">
        <v>0</v>
      </c>
      <c r="J25" s="1">
        <v>0</v>
      </c>
      <c r="K25" s="1">
        <f t="shared" si="0"/>
        <v>0</v>
      </c>
      <c r="M25" s="1" t="s">
        <v>78</v>
      </c>
    </row>
    <row r="26" spans="1:13">
      <c r="A26" s="1" t="s">
        <v>40</v>
      </c>
      <c r="B26" s="1">
        <v>0</v>
      </c>
      <c r="C26" s="1">
        <v>0</v>
      </c>
      <c r="D26" s="1">
        <v>0</v>
      </c>
      <c r="E26" s="2">
        <v>1</v>
      </c>
      <c r="F26" s="1">
        <v>0.06</v>
      </c>
      <c r="G26" s="2">
        <v>0.54</v>
      </c>
      <c r="H26" s="2">
        <v>1</v>
      </c>
      <c r="I26" s="1">
        <v>0.03</v>
      </c>
      <c r="J26" s="1">
        <v>0.04</v>
      </c>
      <c r="K26" s="1">
        <f t="shared" si="0"/>
        <v>3</v>
      </c>
      <c r="M26" s="1" t="s">
        <v>79</v>
      </c>
    </row>
    <row r="27" spans="1:13">
      <c r="A27" s="1" t="s">
        <v>41</v>
      </c>
      <c r="B27" s="2">
        <v>0.69</v>
      </c>
      <c r="C27" s="2">
        <v>0.63</v>
      </c>
      <c r="D27" s="2">
        <v>0.59</v>
      </c>
      <c r="E27" s="2">
        <v>0.88</v>
      </c>
      <c r="F27" s="2">
        <v>0.13</v>
      </c>
      <c r="G27" s="2">
        <v>0.47</v>
      </c>
      <c r="H27" s="2">
        <v>0.92</v>
      </c>
      <c r="I27" s="2">
        <v>0.11</v>
      </c>
      <c r="J27" s="2">
        <v>0.2</v>
      </c>
      <c r="K27" s="1">
        <f t="shared" si="0"/>
        <v>9</v>
      </c>
      <c r="M27" s="1" t="s">
        <v>80</v>
      </c>
    </row>
    <row r="28" spans="1:13">
      <c r="A28" s="1" t="s">
        <v>42</v>
      </c>
      <c r="B28" s="1">
        <v>0</v>
      </c>
      <c r="C28" s="1">
        <v>0</v>
      </c>
      <c r="D28" s="1">
        <v>0</v>
      </c>
      <c r="E28" s="2">
        <v>0.49</v>
      </c>
      <c r="F28" s="1">
        <v>0</v>
      </c>
      <c r="G28" s="1">
        <v>0.09</v>
      </c>
      <c r="H28" s="3">
        <v>0.02</v>
      </c>
      <c r="I28" s="1">
        <v>0</v>
      </c>
      <c r="J28" s="1">
        <v>0</v>
      </c>
      <c r="K28" s="1">
        <f t="shared" si="0"/>
        <v>1</v>
      </c>
      <c r="M28" s="1" t="s">
        <v>81</v>
      </c>
    </row>
    <row r="29" spans="1:13">
      <c r="A29" s="1" t="s">
        <v>43</v>
      </c>
      <c r="B29" s="1">
        <v>0</v>
      </c>
      <c r="C29" s="1">
        <v>0</v>
      </c>
      <c r="D29" s="1">
        <v>0</v>
      </c>
      <c r="E29" s="1">
        <v>0.01</v>
      </c>
      <c r="F29" s="1">
        <v>0</v>
      </c>
      <c r="G29" s="1">
        <v>0.06</v>
      </c>
      <c r="H29" s="3">
        <v>0.01</v>
      </c>
      <c r="I29" s="1">
        <v>0</v>
      </c>
      <c r="J29" s="1">
        <v>0</v>
      </c>
      <c r="K29" s="1">
        <f t="shared" si="0"/>
        <v>0</v>
      </c>
      <c r="M29" s="1" t="s">
        <v>82</v>
      </c>
    </row>
    <row r="30" spans="1:13">
      <c r="A30" s="1" t="s">
        <v>44</v>
      </c>
      <c r="B30" s="1">
        <v>0</v>
      </c>
      <c r="C30" s="1">
        <v>0</v>
      </c>
      <c r="D30" s="1">
        <v>0</v>
      </c>
      <c r="E30" s="1">
        <v>0.01</v>
      </c>
      <c r="F30" s="1">
        <v>0</v>
      </c>
      <c r="G30" s="1">
        <v>0.06</v>
      </c>
      <c r="H30" s="3">
        <v>0.02</v>
      </c>
      <c r="I30" s="1">
        <v>0</v>
      </c>
      <c r="J30" s="1">
        <v>0</v>
      </c>
      <c r="K30" s="1">
        <f t="shared" si="0"/>
        <v>0</v>
      </c>
      <c r="M30" s="1" t="s">
        <v>83</v>
      </c>
    </row>
    <row r="31" spans="1:13">
      <c r="A31" s="1" t="s">
        <v>45</v>
      </c>
      <c r="B31" s="1">
        <v>0</v>
      </c>
      <c r="C31" s="1">
        <v>0</v>
      </c>
      <c r="D31" s="1">
        <v>0</v>
      </c>
      <c r="E31" s="2">
        <v>0.65</v>
      </c>
      <c r="F31" s="1">
        <v>0</v>
      </c>
      <c r="G31" s="2">
        <v>0.39</v>
      </c>
      <c r="H31" s="2">
        <v>0.24</v>
      </c>
      <c r="I31" s="1">
        <v>0.01</v>
      </c>
      <c r="J31" s="1">
        <v>0</v>
      </c>
      <c r="K31" s="1">
        <f t="shared" si="0"/>
        <v>3</v>
      </c>
      <c r="M31" s="1" t="s">
        <v>84</v>
      </c>
    </row>
    <row r="32" spans="1:13">
      <c r="A32" s="1" t="s">
        <v>46</v>
      </c>
      <c r="B32" s="1">
        <v>0</v>
      </c>
      <c r="C32" s="1">
        <v>0</v>
      </c>
      <c r="D32" s="1">
        <v>0</v>
      </c>
      <c r="E32" s="2">
        <v>0.33</v>
      </c>
      <c r="F32" s="1">
        <v>0</v>
      </c>
      <c r="G32" s="1">
        <v>0.09</v>
      </c>
      <c r="H32" s="3">
        <v>0</v>
      </c>
      <c r="I32" s="2">
        <v>0.85</v>
      </c>
      <c r="J32" s="2">
        <v>0.83</v>
      </c>
      <c r="K32" s="1">
        <f t="shared" si="0"/>
        <v>3</v>
      </c>
      <c r="M32" s="1" t="s">
        <v>85</v>
      </c>
    </row>
    <row r="33" spans="1:15">
      <c r="A33" s="1" t="s">
        <v>47</v>
      </c>
      <c r="B33" s="1">
        <v>0</v>
      </c>
      <c r="C33" s="1">
        <v>0</v>
      </c>
      <c r="D33" s="1">
        <v>0</v>
      </c>
      <c r="E33" s="2">
        <v>0.82</v>
      </c>
      <c r="F33" s="1">
        <v>0</v>
      </c>
      <c r="G33" s="2">
        <v>0.44</v>
      </c>
      <c r="H33" s="2">
        <v>0.91</v>
      </c>
      <c r="I33" s="1">
        <v>0</v>
      </c>
      <c r="J33" s="1">
        <v>0</v>
      </c>
      <c r="K33" s="1">
        <f t="shared" si="0"/>
        <v>3</v>
      </c>
      <c r="M33" s="1" t="s">
        <v>86</v>
      </c>
    </row>
    <row r="34" spans="1:15">
      <c r="A34" s="1" t="s">
        <v>48</v>
      </c>
      <c r="B34" s="2">
        <v>0.97</v>
      </c>
      <c r="C34" s="2">
        <v>0.97</v>
      </c>
      <c r="D34" s="2">
        <v>0.92</v>
      </c>
      <c r="E34" s="2">
        <v>0.94</v>
      </c>
      <c r="F34" s="2">
        <v>0.51</v>
      </c>
      <c r="G34" s="2">
        <v>0.97</v>
      </c>
      <c r="H34" s="2">
        <v>1</v>
      </c>
      <c r="I34" s="1">
        <v>0.01</v>
      </c>
      <c r="J34" s="1">
        <v>0.03</v>
      </c>
      <c r="K34" s="1">
        <f t="shared" si="0"/>
        <v>7</v>
      </c>
      <c r="M34" s="1" t="s">
        <v>87</v>
      </c>
    </row>
    <row r="35" spans="1:15">
      <c r="A35" s="1" t="s">
        <v>49</v>
      </c>
      <c r="B35" s="1">
        <v>0</v>
      </c>
      <c r="C35" s="1">
        <v>0</v>
      </c>
      <c r="D35" s="1">
        <v>0</v>
      </c>
      <c r="E35" s="1">
        <v>0.02</v>
      </c>
      <c r="F35" s="1">
        <v>0</v>
      </c>
      <c r="G35" s="2">
        <v>0.11</v>
      </c>
      <c r="H35" s="1">
        <v>0.01</v>
      </c>
      <c r="I35" s="1">
        <v>0</v>
      </c>
      <c r="J35" s="1">
        <v>0</v>
      </c>
      <c r="K35" s="1">
        <f t="shared" si="0"/>
        <v>1</v>
      </c>
      <c r="M35" s="1" t="s">
        <v>88</v>
      </c>
    </row>
    <row r="36" spans="1:15">
      <c r="A36" s="1" t="s">
        <v>50</v>
      </c>
      <c r="B36" s="1">
        <v>0</v>
      </c>
      <c r="C36" s="1">
        <v>0</v>
      </c>
      <c r="D36" s="1">
        <v>0</v>
      </c>
      <c r="E36" s="2">
        <v>0.85</v>
      </c>
      <c r="F36" s="1">
        <v>0</v>
      </c>
      <c r="G36" s="2">
        <v>0.3</v>
      </c>
      <c r="H36" s="2">
        <v>0.74</v>
      </c>
      <c r="I36" s="1">
        <v>0.01</v>
      </c>
      <c r="J36" s="1">
        <v>0</v>
      </c>
      <c r="K36" s="1">
        <f t="shared" si="0"/>
        <v>3</v>
      </c>
      <c r="M36" s="1" t="s">
        <v>89</v>
      </c>
    </row>
    <row r="37" spans="1:15">
      <c r="A37" s="1" t="s">
        <v>51</v>
      </c>
      <c r="B37" s="1">
        <v>0</v>
      </c>
      <c r="C37" s="1">
        <v>0</v>
      </c>
      <c r="D37" s="1">
        <v>0</v>
      </c>
      <c r="E37" s="4">
        <v>0.02</v>
      </c>
      <c r="F37" s="1">
        <v>0</v>
      </c>
      <c r="G37" s="1">
        <v>0.08</v>
      </c>
      <c r="H37" s="1">
        <v>0</v>
      </c>
      <c r="I37" s="1">
        <v>0</v>
      </c>
      <c r="J37" s="1">
        <v>0</v>
      </c>
      <c r="K37" s="1">
        <f t="shared" si="0"/>
        <v>0</v>
      </c>
      <c r="M37" s="1" t="s">
        <v>90</v>
      </c>
    </row>
    <row r="38" spans="1:15">
      <c r="A38" s="1" t="s">
        <v>52</v>
      </c>
      <c r="B38" s="1">
        <v>0</v>
      </c>
      <c r="C38" s="1">
        <v>0</v>
      </c>
      <c r="D38" s="1">
        <v>0</v>
      </c>
      <c r="E38" s="2">
        <v>0.31</v>
      </c>
      <c r="F38" s="1">
        <v>0</v>
      </c>
      <c r="G38" s="1">
        <v>0.08</v>
      </c>
      <c r="H38" s="1">
        <v>0.02</v>
      </c>
      <c r="I38" s="1">
        <v>0</v>
      </c>
      <c r="J38" s="1">
        <v>0</v>
      </c>
      <c r="K38" s="1">
        <f t="shared" si="0"/>
        <v>1</v>
      </c>
      <c r="M38" s="1" t="s">
        <v>91</v>
      </c>
    </row>
    <row r="39" spans="1:15">
      <c r="A39" s="1" t="s">
        <v>53</v>
      </c>
      <c r="B39" s="1">
        <v>0</v>
      </c>
      <c r="C39" s="1">
        <v>0</v>
      </c>
      <c r="D39" s="1">
        <v>0</v>
      </c>
      <c r="E39" s="2">
        <v>0.7</v>
      </c>
      <c r="F39" s="1">
        <v>0</v>
      </c>
      <c r="G39" s="2">
        <v>0.69</v>
      </c>
      <c r="H39" s="1">
        <v>0.01</v>
      </c>
      <c r="I39" s="1">
        <v>0</v>
      </c>
      <c r="J39" s="1">
        <v>0</v>
      </c>
      <c r="K39" s="1">
        <f t="shared" si="0"/>
        <v>2</v>
      </c>
      <c r="M39" s="1" t="s">
        <v>92</v>
      </c>
    </row>
    <row r="40" spans="1:15">
      <c r="A40" s="1" t="s">
        <v>54</v>
      </c>
      <c r="B40" s="1">
        <v>0</v>
      </c>
      <c r="C40" s="1">
        <v>0</v>
      </c>
      <c r="D40" s="1">
        <v>0</v>
      </c>
      <c r="E40" s="2">
        <v>0.52</v>
      </c>
      <c r="F40" s="1">
        <v>0.01</v>
      </c>
      <c r="G40" s="1">
        <v>0.01</v>
      </c>
      <c r="H40" s="2" t="s">
        <v>94</v>
      </c>
      <c r="I40" s="2">
        <v>0.21</v>
      </c>
      <c r="J40" s="2">
        <v>0.51</v>
      </c>
      <c r="K40" s="1">
        <f t="shared" si="0"/>
        <v>3</v>
      </c>
      <c r="M40" s="1" t="s">
        <v>93</v>
      </c>
      <c r="N40" s="1" t="s">
        <v>95</v>
      </c>
      <c r="O40" s="1" t="s">
        <v>99</v>
      </c>
    </row>
    <row r="41" spans="1:15">
      <c r="A41" s="1" t="s">
        <v>55</v>
      </c>
      <c r="B41" s="2">
        <v>0.33</v>
      </c>
      <c r="C41" s="2">
        <v>0.34</v>
      </c>
      <c r="D41" s="2">
        <v>0.34</v>
      </c>
      <c r="E41" s="2">
        <v>0.87</v>
      </c>
      <c r="F41" s="2">
        <v>0.18</v>
      </c>
      <c r="G41" s="2">
        <v>0.4</v>
      </c>
      <c r="H41" s="2">
        <v>0.66</v>
      </c>
      <c r="I41" s="2">
        <v>0.13</v>
      </c>
      <c r="J41" s="2">
        <v>0.19</v>
      </c>
      <c r="K41" s="1">
        <f t="shared" si="0"/>
        <v>9</v>
      </c>
      <c r="M41" s="1" t="s">
        <v>96</v>
      </c>
    </row>
    <row r="42" spans="1:15">
      <c r="A42" s="1" t="s">
        <v>56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2" t="s">
        <v>98</v>
      </c>
      <c r="I42" s="2">
        <v>1</v>
      </c>
      <c r="J42" s="2">
        <v>1</v>
      </c>
      <c r="K42" s="1">
        <f t="shared" si="0"/>
        <v>2</v>
      </c>
      <c r="M42" s="1" t="s">
        <v>97</v>
      </c>
      <c r="N42" s="1" t="s">
        <v>95</v>
      </c>
    </row>
    <row r="43" spans="1:15">
      <c r="A43" s="1" t="s">
        <v>57</v>
      </c>
      <c r="B43" s="1">
        <v>0</v>
      </c>
      <c r="C43" s="1">
        <v>0</v>
      </c>
      <c r="D43" s="1">
        <v>0</v>
      </c>
      <c r="E43" s="2">
        <v>0.65</v>
      </c>
      <c r="F43" s="1">
        <v>0</v>
      </c>
      <c r="G43" s="2">
        <v>0.45</v>
      </c>
      <c r="H43" s="1">
        <v>0.01</v>
      </c>
      <c r="I43" s="1">
        <v>0</v>
      </c>
      <c r="J43" s="1">
        <v>0</v>
      </c>
      <c r="K43" s="1">
        <f t="shared" si="0"/>
        <v>2</v>
      </c>
      <c r="M43" s="1" t="s">
        <v>100</v>
      </c>
    </row>
    <row r="44" spans="1:15">
      <c r="A44" s="1" t="s">
        <v>58</v>
      </c>
      <c r="B44" s="1">
        <v>0</v>
      </c>
      <c r="C44" s="1">
        <v>0</v>
      </c>
      <c r="D44" s="1">
        <v>0</v>
      </c>
      <c r="E44" s="2">
        <v>0.93</v>
      </c>
      <c r="F44" s="1">
        <v>0.01</v>
      </c>
      <c r="G44" s="2">
        <v>0.14000000000000001</v>
      </c>
      <c r="H44" s="2" t="s">
        <v>113</v>
      </c>
      <c r="I44" s="2">
        <v>0.11</v>
      </c>
      <c r="J44" s="2">
        <v>0.11</v>
      </c>
      <c r="K44" s="1">
        <f t="shared" si="0"/>
        <v>4</v>
      </c>
      <c r="M44" s="1" t="s">
        <v>101</v>
      </c>
      <c r="N44" s="1" t="s">
        <v>95</v>
      </c>
    </row>
    <row r="45" spans="1:15">
      <c r="A45" s="1" t="s">
        <v>59</v>
      </c>
      <c r="B45" s="1">
        <v>0</v>
      </c>
      <c r="C45" s="1">
        <v>0</v>
      </c>
      <c r="D45" s="1">
        <v>0</v>
      </c>
      <c r="E45" s="2">
        <v>0.97</v>
      </c>
      <c r="F45" s="1">
        <v>0.01</v>
      </c>
      <c r="G45" s="1">
        <v>7.0000000000000007E-2</v>
      </c>
      <c r="H45" s="2" t="s">
        <v>98</v>
      </c>
      <c r="I45" s="1">
        <v>0.04</v>
      </c>
      <c r="J45" s="1">
        <v>0.01</v>
      </c>
      <c r="K45" s="1">
        <f t="shared" si="0"/>
        <v>1</v>
      </c>
      <c r="M45" s="1" t="s">
        <v>102</v>
      </c>
    </row>
    <row r="46" spans="1:15">
      <c r="A46" s="1" t="s">
        <v>60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0.06</v>
      </c>
      <c r="H46" s="1">
        <v>0.01</v>
      </c>
      <c r="I46" s="1">
        <v>0</v>
      </c>
      <c r="J46" s="1">
        <v>0</v>
      </c>
      <c r="K46" s="1">
        <f t="shared" si="0"/>
        <v>0</v>
      </c>
      <c r="M46" s="1" t="s">
        <v>103</v>
      </c>
    </row>
    <row r="47" spans="1:15">
      <c r="A47" s="1" t="s">
        <v>61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0.06</v>
      </c>
      <c r="H47" s="1">
        <v>0.01</v>
      </c>
      <c r="I47" s="1">
        <v>0</v>
      </c>
      <c r="J47" s="1">
        <v>0</v>
      </c>
      <c r="K47" s="1">
        <f t="shared" si="0"/>
        <v>0</v>
      </c>
      <c r="M47" s="1" t="s">
        <v>104</v>
      </c>
    </row>
    <row r="48" spans="1:15">
      <c r="A48" s="1" t="s">
        <v>62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0.06</v>
      </c>
      <c r="H48" s="1">
        <v>0</v>
      </c>
      <c r="I48" s="1">
        <v>0</v>
      </c>
      <c r="J48" s="1">
        <v>0</v>
      </c>
      <c r="K48" s="1">
        <f t="shared" si="0"/>
        <v>0</v>
      </c>
      <c r="M48" s="1" t="s">
        <v>105</v>
      </c>
    </row>
    <row r="49" spans="1:13">
      <c r="A49" s="1" t="s">
        <v>63</v>
      </c>
      <c r="B49" s="1">
        <f t="shared" ref="B49:J49" si="1">B48</f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0.06</v>
      </c>
      <c r="H49" s="1">
        <v>0.01</v>
      </c>
      <c r="I49" s="1">
        <f t="shared" si="1"/>
        <v>0</v>
      </c>
      <c r="J49" s="1">
        <f t="shared" si="1"/>
        <v>0</v>
      </c>
      <c r="K49" s="1">
        <f t="shared" si="0"/>
        <v>0</v>
      </c>
      <c r="M49" s="1" t="s">
        <v>106</v>
      </c>
    </row>
    <row r="50" spans="1:13">
      <c r="A50" s="1" t="s">
        <v>64</v>
      </c>
      <c r="B50" s="1">
        <v>0</v>
      </c>
      <c r="C50" s="1">
        <v>0</v>
      </c>
      <c r="D50" s="1">
        <v>0.04</v>
      </c>
      <c r="E50" s="1">
        <v>0</v>
      </c>
      <c r="F50" s="1">
        <v>0.02</v>
      </c>
      <c r="G50" s="1">
        <v>0</v>
      </c>
      <c r="H50" s="1">
        <v>0</v>
      </c>
      <c r="I50" s="1">
        <v>0.04</v>
      </c>
      <c r="J50" s="1">
        <v>0.06</v>
      </c>
      <c r="K50" s="1">
        <f t="shared" si="0"/>
        <v>0</v>
      </c>
      <c r="M50" s="1" t="s">
        <v>107</v>
      </c>
    </row>
    <row r="51" spans="1:13">
      <c r="A51" s="1" t="s">
        <v>65</v>
      </c>
      <c r="B51" s="1">
        <v>0</v>
      </c>
      <c r="C51" s="1">
        <v>0</v>
      </c>
      <c r="D51" s="1">
        <v>0</v>
      </c>
      <c r="E51" s="1">
        <v>0</v>
      </c>
      <c r="F51" s="1">
        <v>0.01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0</v>
      </c>
      <c r="M51" s="1" t="s">
        <v>108</v>
      </c>
    </row>
    <row r="52" spans="1:13">
      <c r="A52" s="1" t="s">
        <v>66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0.06</v>
      </c>
      <c r="H52" s="1">
        <v>0.01</v>
      </c>
      <c r="I52" s="1">
        <v>0</v>
      </c>
      <c r="J52" s="1">
        <v>0</v>
      </c>
      <c r="K52" s="1">
        <f t="shared" si="0"/>
        <v>0</v>
      </c>
      <c r="M52" s="1" t="s">
        <v>109</v>
      </c>
    </row>
    <row r="53" spans="1:13">
      <c r="A53" s="1" t="s">
        <v>67</v>
      </c>
      <c r="B53" s="1">
        <v>0</v>
      </c>
      <c r="C53" s="1">
        <v>0</v>
      </c>
      <c r="D53" s="1">
        <v>0</v>
      </c>
      <c r="E53" s="2">
        <v>0.1</v>
      </c>
      <c r="F53" s="1">
        <v>0</v>
      </c>
      <c r="G53" s="1">
        <v>0.05</v>
      </c>
      <c r="H53" s="2">
        <v>0.36</v>
      </c>
      <c r="I53" s="1">
        <v>0.04</v>
      </c>
      <c r="J53" s="1">
        <v>0</v>
      </c>
      <c r="K53" s="1">
        <f t="shared" si="0"/>
        <v>2</v>
      </c>
      <c r="M53" s="1" t="s">
        <v>110</v>
      </c>
    </row>
    <row r="54" spans="1:13">
      <c r="A54" s="1" t="s">
        <v>68</v>
      </c>
      <c r="B54" s="1">
        <v>0</v>
      </c>
      <c r="C54" s="1">
        <v>0</v>
      </c>
      <c r="D54" s="1">
        <v>0</v>
      </c>
      <c r="E54" s="1">
        <v>0.05</v>
      </c>
      <c r="F54" s="1">
        <v>0</v>
      </c>
      <c r="G54" s="1">
        <v>0.08</v>
      </c>
      <c r="H54" s="2">
        <v>0.11</v>
      </c>
      <c r="I54" s="1">
        <v>0.03</v>
      </c>
      <c r="J54" s="1">
        <v>0.04</v>
      </c>
      <c r="K54" s="1">
        <f t="shared" si="0"/>
        <v>1</v>
      </c>
      <c r="M54" s="1" t="s">
        <v>111</v>
      </c>
    </row>
    <row r="55" spans="1:13">
      <c r="A55" s="5" t="s">
        <v>132</v>
      </c>
      <c r="B55" s="1">
        <v>0</v>
      </c>
      <c r="C55" s="1">
        <v>0</v>
      </c>
      <c r="D55" s="1">
        <v>0</v>
      </c>
      <c r="E55" s="2">
        <v>0.89</v>
      </c>
      <c r="F55" s="1">
        <v>0</v>
      </c>
      <c r="G55" s="2">
        <v>0.13</v>
      </c>
      <c r="H55" s="2">
        <v>1</v>
      </c>
      <c r="I55" s="1">
        <v>7.0000000000000007E-2</v>
      </c>
      <c r="J55" s="1">
        <v>0.05</v>
      </c>
      <c r="K55" s="1">
        <f t="shared" si="0"/>
        <v>3</v>
      </c>
      <c r="M55" s="1" t="s">
        <v>134</v>
      </c>
    </row>
    <row r="56" spans="1:13">
      <c r="A56" s="4" t="s">
        <v>120</v>
      </c>
      <c r="B56" s="1">
        <v>0</v>
      </c>
      <c r="C56" s="1">
        <v>0</v>
      </c>
      <c r="D56" s="2">
        <v>0.77</v>
      </c>
      <c r="E56" s="1">
        <v>0.01</v>
      </c>
      <c r="F56" s="1">
        <v>0</v>
      </c>
      <c r="G56" s="1">
        <v>0.04</v>
      </c>
      <c r="H56" s="2">
        <v>0.94</v>
      </c>
      <c r="I56" s="1">
        <v>0</v>
      </c>
      <c r="J56" s="2">
        <v>0.11</v>
      </c>
      <c r="K56" s="1">
        <f t="shared" si="0"/>
        <v>3</v>
      </c>
      <c r="M56" s="1" t="s">
        <v>133</v>
      </c>
    </row>
    <row r="57" spans="1:13">
      <c r="A57" s="4" t="s">
        <v>121</v>
      </c>
      <c r="B57" s="1">
        <v>0</v>
      </c>
      <c r="C57" s="1">
        <v>0</v>
      </c>
      <c r="D57" s="2">
        <v>0.81</v>
      </c>
      <c r="E57" s="1">
        <v>0.01</v>
      </c>
      <c r="F57" s="1">
        <v>0</v>
      </c>
      <c r="G57" s="1">
        <v>0.06</v>
      </c>
      <c r="H57" s="2">
        <v>0.93</v>
      </c>
      <c r="I57" s="1">
        <v>0</v>
      </c>
      <c r="J57" s="2">
        <v>0.12</v>
      </c>
      <c r="K57" s="1">
        <f t="shared" si="0"/>
        <v>3</v>
      </c>
      <c r="M57" s="1" t="s">
        <v>135</v>
      </c>
    </row>
    <row r="58" spans="1:13">
      <c r="A58" s="4" t="s">
        <v>122</v>
      </c>
      <c r="B58" s="1">
        <v>0</v>
      </c>
      <c r="C58" s="1">
        <v>0</v>
      </c>
      <c r="D58" s="2">
        <v>0.93</v>
      </c>
      <c r="E58" s="1">
        <v>0.99</v>
      </c>
      <c r="F58" s="1">
        <v>0</v>
      </c>
      <c r="G58" s="1">
        <v>0.91</v>
      </c>
      <c r="H58" s="1">
        <v>1</v>
      </c>
      <c r="I58" s="1">
        <v>0</v>
      </c>
      <c r="J58" s="1">
        <v>0</v>
      </c>
      <c r="K58" s="1">
        <f t="shared" si="0"/>
        <v>4</v>
      </c>
      <c r="M58" s="1" t="s">
        <v>136</v>
      </c>
    </row>
    <row r="59" spans="1:13">
      <c r="A59" s="4" t="s">
        <v>123</v>
      </c>
      <c r="B59" s="1">
        <v>0</v>
      </c>
      <c r="C59" s="1">
        <v>0</v>
      </c>
      <c r="D59" s="2">
        <v>0.9</v>
      </c>
      <c r="E59" s="2">
        <v>0.72</v>
      </c>
      <c r="F59" s="1">
        <v>0</v>
      </c>
      <c r="G59" s="2">
        <v>0.27</v>
      </c>
      <c r="H59" s="2">
        <v>0.81</v>
      </c>
      <c r="I59" s="2">
        <v>0.39</v>
      </c>
      <c r="J59" s="1">
        <v>0.02</v>
      </c>
      <c r="K59" s="1">
        <f t="shared" si="0"/>
        <v>5</v>
      </c>
      <c r="M59" s="1" t="s">
        <v>137</v>
      </c>
    </row>
    <row r="60" spans="1:13">
      <c r="A60" s="4" t="s">
        <v>124</v>
      </c>
      <c r="B60" s="2">
        <v>0.44</v>
      </c>
      <c r="C60" s="1">
        <v>0.43</v>
      </c>
      <c r="D60" s="2">
        <v>0.6</v>
      </c>
      <c r="E60" s="2">
        <v>0.73</v>
      </c>
      <c r="F60" s="3">
        <v>0.02</v>
      </c>
      <c r="G60" s="2">
        <v>0.56999999999999995</v>
      </c>
      <c r="H60" s="2">
        <v>0.73</v>
      </c>
      <c r="I60" s="1">
        <v>0.05</v>
      </c>
      <c r="J60" s="1">
        <v>0.06</v>
      </c>
      <c r="K60" s="1">
        <f t="shared" si="0"/>
        <v>6</v>
      </c>
      <c r="M60" s="1" t="s">
        <v>139</v>
      </c>
    </row>
    <row r="61" spans="1:13">
      <c r="A61" s="4" t="s">
        <v>125</v>
      </c>
      <c r="B61" s="1">
        <v>0</v>
      </c>
      <c r="C61" s="1">
        <v>0</v>
      </c>
      <c r="D61" s="2">
        <v>0.94</v>
      </c>
      <c r="E61" s="2">
        <v>0.77</v>
      </c>
      <c r="F61" s="1">
        <v>0</v>
      </c>
      <c r="G61" s="2">
        <v>0.42</v>
      </c>
      <c r="H61" s="2">
        <v>0.17</v>
      </c>
      <c r="I61" s="2">
        <v>0.15</v>
      </c>
      <c r="J61" s="4">
        <v>0.04</v>
      </c>
      <c r="K61" s="1">
        <f t="shared" si="0"/>
        <v>5</v>
      </c>
      <c r="M61" s="1" t="s">
        <v>138</v>
      </c>
    </row>
    <row r="62" spans="1:13">
      <c r="A62" s="4" t="s">
        <v>126</v>
      </c>
      <c r="B62" s="1">
        <v>0</v>
      </c>
      <c r="C62" s="1">
        <v>0</v>
      </c>
      <c r="D62" s="2">
        <v>0.89</v>
      </c>
      <c r="E62" s="2">
        <v>0.71</v>
      </c>
      <c r="F62" s="1">
        <v>0</v>
      </c>
      <c r="G62" s="1">
        <v>0.05</v>
      </c>
      <c r="H62" s="1">
        <v>0.08</v>
      </c>
      <c r="I62" s="1">
        <v>0.01</v>
      </c>
      <c r="J62" s="1">
        <v>0.06</v>
      </c>
      <c r="K62" s="1">
        <f t="shared" si="0"/>
        <v>2</v>
      </c>
      <c r="M62" s="1" t="s">
        <v>140</v>
      </c>
    </row>
    <row r="63" spans="1:13">
      <c r="A63" s="4" t="s">
        <v>127</v>
      </c>
      <c r="B63" s="1">
        <v>0</v>
      </c>
      <c r="C63" s="1">
        <v>0</v>
      </c>
      <c r="D63" s="1">
        <v>0</v>
      </c>
      <c r="E63" s="1">
        <v>0</v>
      </c>
      <c r="F63" s="4">
        <v>7.0000000000000007E-2</v>
      </c>
      <c r="G63" s="2">
        <v>0.55000000000000004</v>
      </c>
      <c r="H63" s="2">
        <v>1</v>
      </c>
      <c r="I63" s="2">
        <v>0.39</v>
      </c>
      <c r="J63" s="2">
        <v>0.47</v>
      </c>
      <c r="K63" s="1">
        <f t="shared" si="0"/>
        <v>4</v>
      </c>
      <c r="M63" s="1" t="s">
        <v>141</v>
      </c>
    </row>
    <row r="64" spans="1:13">
      <c r="A64" s="4" t="s">
        <v>128</v>
      </c>
      <c r="B64" s="1">
        <v>0</v>
      </c>
      <c r="C64" s="1">
        <v>0</v>
      </c>
      <c r="D64" s="2">
        <v>0.89</v>
      </c>
      <c r="E64" s="2">
        <v>0.97</v>
      </c>
      <c r="F64" s="1">
        <v>0</v>
      </c>
      <c r="G64" s="1">
        <v>7.0000000000000007E-2</v>
      </c>
      <c r="H64" s="2">
        <v>0.49</v>
      </c>
      <c r="I64" s="2">
        <v>0.23</v>
      </c>
      <c r="J64" s="1">
        <v>0</v>
      </c>
      <c r="K64" s="1">
        <f t="shared" si="0"/>
        <v>4</v>
      </c>
      <c r="M64" s="1" t="s">
        <v>142</v>
      </c>
    </row>
    <row r="65" spans="1:13">
      <c r="A65" s="4" t="s">
        <v>129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0.02</v>
      </c>
      <c r="H65" s="1">
        <v>0</v>
      </c>
      <c r="I65" s="1">
        <v>0</v>
      </c>
      <c r="J65" s="1">
        <v>0</v>
      </c>
      <c r="K65" s="1">
        <f t="shared" si="0"/>
        <v>0</v>
      </c>
      <c r="M65" s="1" t="s">
        <v>143</v>
      </c>
    </row>
    <row r="66" spans="1:13">
      <c r="A66" s="4" t="s">
        <v>130</v>
      </c>
      <c r="B66" s="1">
        <v>0</v>
      </c>
      <c r="C66" s="1">
        <v>0</v>
      </c>
      <c r="D66" s="2">
        <v>0.96</v>
      </c>
      <c r="E66" s="2">
        <v>0.89</v>
      </c>
      <c r="F66" s="1">
        <v>0</v>
      </c>
      <c r="G66" s="2">
        <v>0.5</v>
      </c>
      <c r="H66" s="2">
        <v>1</v>
      </c>
      <c r="I66" s="1">
        <v>0.04</v>
      </c>
      <c r="J66" s="1">
        <v>0.04</v>
      </c>
      <c r="K66" s="1">
        <f t="shared" si="0"/>
        <v>4</v>
      </c>
      <c r="M66" s="1" t="s">
        <v>144</v>
      </c>
    </row>
    <row r="67" spans="1:13">
      <c r="A67" s="4" t="s">
        <v>131</v>
      </c>
      <c r="B67" s="1">
        <v>0</v>
      </c>
      <c r="C67" s="1">
        <v>0</v>
      </c>
      <c r="D67" s="2">
        <v>0.97</v>
      </c>
      <c r="E67" s="2">
        <v>0.7</v>
      </c>
      <c r="F67" s="1">
        <v>0</v>
      </c>
      <c r="G67" s="2">
        <v>0.26</v>
      </c>
      <c r="H67" s="2">
        <v>1</v>
      </c>
      <c r="I67" s="2">
        <v>0.14000000000000001</v>
      </c>
      <c r="J67" s="1">
        <v>0.03</v>
      </c>
      <c r="K67" s="1">
        <f t="shared" si="0"/>
        <v>5</v>
      </c>
      <c r="M67" s="1" t="s">
        <v>145</v>
      </c>
    </row>
    <row r="68" spans="1:13">
      <c r="A68" s="4" t="s">
        <v>146</v>
      </c>
      <c r="B68" s="1">
        <v>0</v>
      </c>
      <c r="C68" s="1">
        <v>0</v>
      </c>
      <c r="D68" s="1">
        <v>0</v>
      </c>
      <c r="E68" s="2">
        <v>0.57999999999999996</v>
      </c>
      <c r="F68" s="1">
        <v>0</v>
      </c>
      <c r="G68" s="2">
        <v>0.12</v>
      </c>
      <c r="H68" s="1">
        <v>0.01</v>
      </c>
      <c r="I68" s="1">
        <v>0</v>
      </c>
      <c r="J68" s="1">
        <v>0</v>
      </c>
      <c r="K68" s="1">
        <f t="shared" si="0"/>
        <v>2</v>
      </c>
      <c r="M68" s="6" t="s">
        <v>152</v>
      </c>
    </row>
    <row r="69" spans="1:13">
      <c r="A69" s="4" t="s">
        <v>147</v>
      </c>
      <c r="B69" s="1">
        <v>0</v>
      </c>
      <c r="C69" s="1">
        <v>0</v>
      </c>
      <c r="D69" s="2">
        <v>0.88</v>
      </c>
      <c r="E69" s="2">
        <v>0.91</v>
      </c>
      <c r="F69" s="1">
        <v>0</v>
      </c>
      <c r="G69" s="2">
        <v>0.14000000000000001</v>
      </c>
      <c r="H69" s="2">
        <v>0.22</v>
      </c>
      <c r="I69" s="4">
        <v>0.09</v>
      </c>
      <c r="J69" s="1">
        <v>0</v>
      </c>
      <c r="K69" s="1">
        <f t="shared" si="0"/>
        <v>4</v>
      </c>
      <c r="M69" s="1" t="s">
        <v>153</v>
      </c>
    </row>
    <row r="70" spans="1:13">
      <c r="A70" s="4" t="s">
        <v>148</v>
      </c>
      <c r="B70" s="1">
        <v>0</v>
      </c>
      <c r="C70" s="1">
        <v>0</v>
      </c>
      <c r="D70" s="2">
        <v>0.85</v>
      </c>
      <c r="E70" s="2">
        <v>0.88</v>
      </c>
      <c r="F70" s="1">
        <v>0</v>
      </c>
      <c r="G70" s="1">
        <v>0.06</v>
      </c>
      <c r="H70" s="2">
        <v>0.19</v>
      </c>
      <c r="I70" s="1">
        <v>0.06</v>
      </c>
      <c r="J70" s="1">
        <v>0.03</v>
      </c>
      <c r="K70" s="1">
        <f t="shared" si="0"/>
        <v>3</v>
      </c>
      <c r="M70" s="1" t="s">
        <v>154</v>
      </c>
    </row>
    <row r="71" spans="1:13">
      <c r="A71" s="4" t="s">
        <v>149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0.04</v>
      </c>
      <c r="H71" s="1">
        <v>0.01</v>
      </c>
      <c r="I71" s="1">
        <v>0</v>
      </c>
      <c r="J71" s="1">
        <v>0</v>
      </c>
      <c r="K71" s="1">
        <f t="shared" si="0"/>
        <v>0</v>
      </c>
      <c r="M71" s="1" t="s">
        <v>155</v>
      </c>
    </row>
    <row r="72" spans="1:13">
      <c r="A72" s="4" t="s">
        <v>150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0.06</v>
      </c>
      <c r="H72" s="1">
        <v>0</v>
      </c>
      <c r="I72" s="1">
        <v>0.01</v>
      </c>
      <c r="J72" s="1">
        <v>0</v>
      </c>
      <c r="K72" s="1">
        <f t="shared" si="0"/>
        <v>0</v>
      </c>
      <c r="M72" s="1" t="s">
        <v>156</v>
      </c>
    </row>
    <row r="73" spans="1:13">
      <c r="A73" s="4" t="s">
        <v>151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0.06</v>
      </c>
      <c r="H73" s="1">
        <v>0.01</v>
      </c>
      <c r="I73" s="1">
        <v>0</v>
      </c>
      <c r="J73" s="1">
        <v>0</v>
      </c>
      <c r="K73" s="1">
        <v>0</v>
      </c>
      <c r="M73" s="1" t="s">
        <v>157</v>
      </c>
    </row>
    <row r="74" spans="1:13">
      <c r="A74" s="4"/>
    </row>
    <row r="75" spans="1:13">
      <c r="A75" s="4"/>
    </row>
    <row r="77" spans="1:13">
      <c r="A77" s="1" t="s">
        <v>112</v>
      </c>
      <c r="B77" s="1">
        <f t="shared" ref="B77:G77" si="2">COUNTIF(B2:B67,"&gt;=0.1")</f>
        <v>7</v>
      </c>
      <c r="C77" s="1">
        <f t="shared" si="2"/>
        <v>5</v>
      </c>
      <c r="D77" s="1">
        <f t="shared" si="2"/>
        <v>19</v>
      </c>
      <c r="E77" s="1">
        <f t="shared" si="2"/>
        <v>41</v>
      </c>
      <c r="F77" s="1">
        <f t="shared" si="2"/>
        <v>4</v>
      </c>
      <c r="G77" s="1">
        <f t="shared" si="2"/>
        <v>27</v>
      </c>
      <c r="H77" s="1">
        <f>COUNTIF(H2:H67,"&gt;=0.1")+4</f>
        <v>42</v>
      </c>
      <c r="I77" s="1">
        <f>COUNTIF(I2:I67,"&gt;=0.1")</f>
        <v>14</v>
      </c>
      <c r="J77" s="1">
        <f>COUNTIF(J2:J67,"&gt;=0.1")</f>
        <v>13</v>
      </c>
    </row>
    <row r="78" spans="1:13" ht="18" customHeight="1">
      <c r="A78" s="1" t="s">
        <v>158</v>
      </c>
      <c r="B78" s="1">
        <f xml:space="preserve"> B77/COUNT(B3:B76)</f>
        <v>9.8591549295774641E-2</v>
      </c>
      <c r="C78" s="1">
        <f t="shared" ref="C78:J78" si="3" xml:space="preserve"> C77/COUNT(C3:C76)</f>
        <v>7.0422535211267609E-2</v>
      </c>
      <c r="D78" s="1">
        <f t="shared" si="3"/>
        <v>0.26760563380281688</v>
      </c>
      <c r="E78" s="1">
        <f t="shared" si="3"/>
        <v>0.57746478873239437</v>
      </c>
      <c r="F78" s="1">
        <f t="shared" si="3"/>
        <v>5.6338028169014086E-2</v>
      </c>
      <c r="G78" s="1">
        <f t="shared" si="3"/>
        <v>0.38028169014084506</v>
      </c>
      <c r="H78" s="1">
        <f xml:space="preserve"> H77/(COUNT(H3:H76)+4)</f>
        <v>0.59154929577464788</v>
      </c>
      <c r="I78" s="1">
        <f t="shared" si="3"/>
        <v>0.19718309859154928</v>
      </c>
      <c r="J78" s="1">
        <f t="shared" si="3"/>
        <v>0.18309859154929578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M14" sqref="M14"/>
    </sheetView>
  </sheetViews>
  <sheetFormatPr defaultRowHeight="14.25"/>
  <cols>
    <col min="1" max="1" width="7" customWidth="1"/>
    <col min="2" max="10" width="6.625" customWidth="1"/>
    <col min="11" max="11" width="12.5" customWidth="1"/>
    <col min="12" max="12" width="10.75" customWidth="1"/>
    <col min="13" max="13" width="70.125" customWidth="1"/>
    <col min="14" max="14" width="9" customWidth="1"/>
  </cols>
  <sheetData>
    <row r="1" spans="1:13">
      <c r="A1" s="7" t="s">
        <v>159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1"/>
    </row>
    <row r="2" spans="1:1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115</v>
      </c>
      <c r="L2" s="1" t="s">
        <v>116</v>
      </c>
      <c r="M2" s="1" t="s">
        <v>114</v>
      </c>
    </row>
    <row r="3" spans="1:13">
      <c r="A3" s="1" t="s">
        <v>160</v>
      </c>
      <c r="B3" s="1">
        <v>0</v>
      </c>
      <c r="C3" s="1">
        <v>0</v>
      </c>
      <c r="D3" s="1">
        <v>0.92</v>
      </c>
      <c r="E3" s="1">
        <v>0.66</v>
      </c>
      <c r="F3" s="1">
        <v>0</v>
      </c>
      <c r="G3" s="1">
        <v>0</v>
      </c>
      <c r="H3" s="1">
        <v>1</v>
      </c>
      <c r="I3" s="1">
        <v>0</v>
      </c>
      <c r="J3" s="1">
        <v>0.08</v>
      </c>
      <c r="K3" s="1">
        <f>COUNTIF(B3:J3,"&gt;=0.1")</f>
        <v>3</v>
      </c>
      <c r="L3" s="1"/>
      <c r="M3" t="s">
        <v>164</v>
      </c>
    </row>
    <row r="4" spans="1:13">
      <c r="A4" s="1" t="s">
        <v>161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f t="shared" ref="K4:K30" si="0">COUNTIF(B4:J4,"&gt;=0.1")</f>
        <v>0</v>
      </c>
      <c r="L4" s="1"/>
      <c r="M4" t="s">
        <v>165</v>
      </c>
    </row>
    <row r="5" spans="1:13">
      <c r="A5" s="1" t="s">
        <v>11</v>
      </c>
      <c r="B5" s="1">
        <v>0</v>
      </c>
      <c r="C5" s="1">
        <v>0</v>
      </c>
      <c r="D5" s="1">
        <v>0.5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0.2</v>
      </c>
      <c r="K5" s="1">
        <f t="shared" si="0"/>
        <v>2</v>
      </c>
      <c r="L5" s="1"/>
      <c r="M5" t="s">
        <v>166</v>
      </c>
    </row>
    <row r="6" spans="1:13">
      <c r="A6" s="1" t="s">
        <v>12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f t="shared" si="0"/>
        <v>0</v>
      </c>
      <c r="L6" s="1"/>
      <c r="M6" t="s">
        <v>167</v>
      </c>
    </row>
    <row r="7" spans="1:13">
      <c r="A7" s="1" t="s">
        <v>13</v>
      </c>
      <c r="B7" s="1">
        <v>0</v>
      </c>
      <c r="C7" s="1">
        <v>0</v>
      </c>
      <c r="D7" s="1">
        <v>0</v>
      </c>
      <c r="E7" s="1">
        <v>0.08</v>
      </c>
      <c r="F7" s="1">
        <v>0.02</v>
      </c>
      <c r="G7" s="1">
        <v>0.02</v>
      </c>
      <c r="H7" s="1">
        <v>0.04</v>
      </c>
      <c r="I7" s="1">
        <v>0</v>
      </c>
      <c r="J7" s="1">
        <v>0</v>
      </c>
      <c r="K7" s="1">
        <f t="shared" si="0"/>
        <v>0</v>
      </c>
      <c r="L7" s="1"/>
      <c r="M7" t="s">
        <v>168</v>
      </c>
    </row>
    <row r="8" spans="1:13">
      <c r="A8" s="1" t="s">
        <v>14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f t="shared" si="0"/>
        <v>0</v>
      </c>
      <c r="L8" s="1"/>
      <c r="M8" t="s">
        <v>169</v>
      </c>
    </row>
    <row r="9" spans="1:13">
      <c r="A9" s="1" t="s">
        <v>15</v>
      </c>
      <c r="B9" s="1">
        <v>0.04</v>
      </c>
      <c r="C9" s="1">
        <v>0.02</v>
      </c>
      <c r="D9" s="1">
        <v>0.16</v>
      </c>
      <c r="E9" s="1">
        <v>0.14000000000000001</v>
      </c>
      <c r="F9" s="1">
        <v>0.08</v>
      </c>
      <c r="G9" s="1">
        <v>0.12</v>
      </c>
      <c r="H9" s="1">
        <v>0.34</v>
      </c>
      <c r="I9" s="1">
        <v>0.02</v>
      </c>
      <c r="J9" s="1">
        <v>0.12</v>
      </c>
      <c r="K9" s="1">
        <f t="shared" si="0"/>
        <v>5</v>
      </c>
      <c r="L9" s="1"/>
      <c r="M9" t="s">
        <v>170</v>
      </c>
    </row>
    <row r="10" spans="1:13">
      <c r="A10" s="1" t="s">
        <v>16</v>
      </c>
      <c r="B10" s="1">
        <v>0</v>
      </c>
      <c r="C10" s="1">
        <v>0</v>
      </c>
      <c r="D10" s="1">
        <f>-D100</f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f t="shared" si="0"/>
        <v>0</v>
      </c>
      <c r="L10" s="1"/>
      <c r="M10" t="s">
        <v>171</v>
      </c>
    </row>
    <row r="11" spans="1:13">
      <c r="A11" s="1" t="s">
        <v>162</v>
      </c>
      <c r="B11" s="1">
        <v>0</v>
      </c>
      <c r="C11" s="1">
        <v>0</v>
      </c>
      <c r="D11" s="1">
        <f>-D101</f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f t="shared" si="0"/>
        <v>0</v>
      </c>
      <c r="L11" s="1"/>
      <c r="M11" t="s">
        <v>172</v>
      </c>
    </row>
    <row r="12" spans="1:13">
      <c r="A12" s="1" t="s">
        <v>163</v>
      </c>
      <c r="B12" s="1">
        <v>0.04</v>
      </c>
      <c r="C12" s="1">
        <v>0.02</v>
      </c>
      <c r="D12" s="1">
        <v>0.84</v>
      </c>
      <c r="E12" s="1">
        <v>0.84</v>
      </c>
      <c r="F12" s="1">
        <v>0.08</v>
      </c>
      <c r="G12" s="1">
        <v>0.44</v>
      </c>
      <c r="H12" s="1">
        <v>1</v>
      </c>
      <c r="I12" s="1">
        <v>0.26</v>
      </c>
      <c r="J12" s="1">
        <v>0.22</v>
      </c>
      <c r="K12" s="1">
        <f t="shared" si="0"/>
        <v>6</v>
      </c>
      <c r="L12" s="1"/>
      <c r="M12" t="s">
        <v>173</v>
      </c>
    </row>
    <row r="13" spans="1:13">
      <c r="A13" s="1" t="s">
        <v>30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f t="shared" si="0"/>
        <v>0</v>
      </c>
      <c r="L13" s="1"/>
      <c r="M13" t="s">
        <v>174</v>
      </c>
    </row>
    <row r="14" spans="1:13">
      <c r="A14" s="1" t="s">
        <v>31</v>
      </c>
      <c r="B14" s="1">
        <v>0</v>
      </c>
      <c r="C14" s="1">
        <v>0</v>
      </c>
      <c r="D14" s="1">
        <v>0.04</v>
      </c>
      <c r="E14" s="1">
        <v>0.04</v>
      </c>
      <c r="F14" s="1">
        <v>0</v>
      </c>
      <c r="G14" s="1">
        <v>0</v>
      </c>
      <c r="H14" s="1">
        <v>0.4</v>
      </c>
      <c r="I14" s="1">
        <v>0</v>
      </c>
      <c r="J14" s="1">
        <v>0</v>
      </c>
      <c r="K14" s="1">
        <f t="shared" si="0"/>
        <v>1</v>
      </c>
      <c r="L14" s="1"/>
      <c r="M14" t="s">
        <v>175</v>
      </c>
    </row>
    <row r="15" spans="1:13">
      <c r="A15" s="1" t="s">
        <v>32</v>
      </c>
      <c r="B15" s="1"/>
      <c r="C15" s="1"/>
      <c r="D15" s="1"/>
      <c r="E15" s="1"/>
      <c r="F15" s="1"/>
      <c r="G15" s="1"/>
      <c r="H15" s="1"/>
      <c r="I15" s="1"/>
      <c r="J15" s="1"/>
      <c r="K15" s="1">
        <f t="shared" si="0"/>
        <v>0</v>
      </c>
      <c r="L15" s="1"/>
    </row>
    <row r="16" spans="1:13">
      <c r="A16" s="1" t="s">
        <v>33</v>
      </c>
      <c r="B16" s="1"/>
      <c r="C16" s="1"/>
      <c r="D16" s="1"/>
      <c r="E16" s="1"/>
      <c r="F16" s="1"/>
      <c r="G16" s="1"/>
      <c r="H16" s="1"/>
      <c r="I16" s="1"/>
      <c r="J16" s="1"/>
      <c r="K16" s="1">
        <f t="shared" si="0"/>
        <v>0</v>
      </c>
      <c r="L16" s="1"/>
    </row>
    <row r="17" spans="1:12">
      <c r="A17" s="1" t="s">
        <v>34</v>
      </c>
      <c r="B17" s="1"/>
      <c r="C17" s="1"/>
      <c r="D17" s="1"/>
      <c r="E17" s="1"/>
      <c r="F17" s="1"/>
      <c r="G17" s="1"/>
      <c r="H17" s="1"/>
      <c r="I17" s="1"/>
      <c r="J17" s="1"/>
      <c r="K17" s="1">
        <f t="shared" si="0"/>
        <v>0</v>
      </c>
      <c r="L17" s="1"/>
    </row>
    <row r="18" spans="1:12">
      <c r="A18" s="1" t="s">
        <v>35</v>
      </c>
      <c r="B18" s="1"/>
      <c r="C18" s="1"/>
      <c r="D18" s="1"/>
      <c r="E18" s="1"/>
      <c r="F18" s="1"/>
      <c r="G18" s="1"/>
      <c r="H18" s="1"/>
      <c r="I18" s="1"/>
      <c r="J18" s="1"/>
      <c r="K18" s="1">
        <f t="shared" si="0"/>
        <v>0</v>
      </c>
      <c r="L18" s="1"/>
    </row>
    <row r="19" spans="1:12">
      <c r="A19" s="1" t="s">
        <v>36</v>
      </c>
      <c r="B19" s="1"/>
      <c r="C19" s="1"/>
      <c r="D19" s="1"/>
      <c r="E19" s="1"/>
      <c r="F19" s="1"/>
      <c r="G19" s="1"/>
      <c r="H19" s="1"/>
      <c r="I19" s="1"/>
      <c r="J19" s="1"/>
      <c r="K19" s="1">
        <f t="shared" si="0"/>
        <v>0</v>
      </c>
      <c r="L19" s="1"/>
    </row>
    <row r="20" spans="1:12">
      <c r="A20" s="1" t="s">
        <v>37</v>
      </c>
      <c r="B20" s="1"/>
      <c r="C20" s="1"/>
      <c r="D20" s="1"/>
      <c r="E20" s="1"/>
      <c r="F20" s="1"/>
      <c r="G20" s="1"/>
      <c r="H20" s="1"/>
      <c r="I20" s="1"/>
      <c r="J20" s="1"/>
      <c r="K20" s="1">
        <f t="shared" si="0"/>
        <v>0</v>
      </c>
      <c r="L20" s="1"/>
    </row>
    <row r="21" spans="1:12">
      <c r="A21" s="1" t="s">
        <v>38</v>
      </c>
      <c r="B21" s="1"/>
      <c r="C21" s="1"/>
      <c r="D21" s="1"/>
      <c r="E21" s="1"/>
      <c r="F21" s="1"/>
      <c r="G21" s="1"/>
      <c r="H21" s="1"/>
      <c r="I21" s="1"/>
      <c r="J21" s="1"/>
      <c r="K21" s="1">
        <f t="shared" si="0"/>
        <v>0</v>
      </c>
      <c r="L21" s="1"/>
    </row>
    <row r="22" spans="1:12">
      <c r="A22" s="1" t="s">
        <v>39</v>
      </c>
      <c r="B22" s="1"/>
      <c r="C22" s="1"/>
      <c r="D22" s="1"/>
      <c r="E22" s="1"/>
      <c r="F22" s="1"/>
      <c r="G22" s="1"/>
      <c r="H22" s="1"/>
      <c r="I22" s="1"/>
      <c r="J22" s="1"/>
      <c r="K22" s="1">
        <f t="shared" si="0"/>
        <v>0</v>
      </c>
      <c r="L22" s="1"/>
    </row>
    <row r="23" spans="1:12">
      <c r="A23" s="1" t="s">
        <v>40</v>
      </c>
      <c r="B23" s="1"/>
      <c r="C23" s="1"/>
      <c r="D23" s="1"/>
      <c r="E23" s="1"/>
      <c r="F23" s="1"/>
      <c r="G23" s="1"/>
      <c r="H23" s="1"/>
      <c r="I23" s="1"/>
      <c r="J23" s="1"/>
      <c r="K23" s="1">
        <f t="shared" si="0"/>
        <v>0</v>
      </c>
      <c r="L23" s="1"/>
    </row>
    <row r="24" spans="1:12">
      <c r="A24" s="1" t="s">
        <v>41</v>
      </c>
      <c r="B24" s="1"/>
      <c r="C24" s="1"/>
      <c r="D24" s="1"/>
      <c r="E24" s="1"/>
      <c r="F24" s="1"/>
      <c r="G24" s="1"/>
      <c r="H24" s="1"/>
      <c r="I24" s="1"/>
      <c r="J24" s="1"/>
      <c r="K24" s="1">
        <f t="shared" si="0"/>
        <v>0</v>
      </c>
      <c r="L24" s="1"/>
    </row>
    <row r="25" spans="1:12">
      <c r="A25" s="1" t="s">
        <v>42</v>
      </c>
      <c r="B25" s="1"/>
      <c r="C25" s="1"/>
      <c r="D25" s="1"/>
      <c r="E25" s="1"/>
      <c r="F25" s="1"/>
      <c r="G25" s="1"/>
      <c r="H25" s="1"/>
      <c r="I25" s="1"/>
      <c r="J25" s="1"/>
      <c r="K25" s="1">
        <f t="shared" si="0"/>
        <v>0</v>
      </c>
      <c r="L25" s="1"/>
    </row>
    <row r="26" spans="1:12">
      <c r="A26" s="1" t="s">
        <v>43</v>
      </c>
      <c r="B26" s="1"/>
      <c r="C26" s="1"/>
      <c r="D26" s="1"/>
      <c r="E26" s="1"/>
      <c r="F26" s="1"/>
      <c r="G26" s="1"/>
      <c r="H26" s="1"/>
      <c r="I26" s="1"/>
      <c r="J26" s="1"/>
      <c r="K26" s="1">
        <f t="shared" si="0"/>
        <v>0</v>
      </c>
      <c r="L26" s="1"/>
    </row>
    <row r="27" spans="1:12">
      <c r="A27" s="1" t="s">
        <v>44</v>
      </c>
      <c r="B27" s="1"/>
      <c r="C27" s="1"/>
      <c r="D27" s="1"/>
      <c r="E27" s="1"/>
      <c r="F27" s="1"/>
      <c r="G27" s="1"/>
      <c r="H27" s="1"/>
      <c r="I27" s="1"/>
      <c r="J27" s="1"/>
      <c r="K27" s="1">
        <f t="shared" si="0"/>
        <v>0</v>
      </c>
      <c r="L27" s="1"/>
    </row>
    <row r="28" spans="1:12">
      <c r="A28" s="1" t="s">
        <v>45</v>
      </c>
      <c r="B28" s="1"/>
      <c r="C28" s="1"/>
      <c r="D28" s="1"/>
      <c r="E28" s="1"/>
      <c r="F28" s="1"/>
      <c r="G28" s="1"/>
      <c r="H28" s="1"/>
      <c r="I28" s="1"/>
      <c r="J28" s="1"/>
      <c r="K28" s="1">
        <f t="shared" si="0"/>
        <v>0</v>
      </c>
      <c r="L28" s="1"/>
    </row>
    <row r="29" spans="1:12">
      <c r="A29" s="1" t="s">
        <v>46</v>
      </c>
      <c r="B29" s="1"/>
      <c r="C29" s="1"/>
      <c r="D29" s="1"/>
      <c r="E29" s="1"/>
      <c r="F29" s="1"/>
      <c r="G29" s="1"/>
      <c r="H29" s="1"/>
      <c r="I29" s="1"/>
      <c r="J29" s="1"/>
      <c r="K29" s="1">
        <f t="shared" si="0"/>
        <v>0</v>
      </c>
      <c r="L29" s="1"/>
    </row>
    <row r="30" spans="1:12">
      <c r="A30" s="1" t="s">
        <v>47</v>
      </c>
      <c r="B30" s="1"/>
      <c r="C30" s="1"/>
      <c r="D30" s="1"/>
      <c r="E30" s="1"/>
      <c r="F30" s="1"/>
      <c r="G30" s="1"/>
      <c r="H30" s="1"/>
      <c r="I30" s="1"/>
      <c r="J30" s="1"/>
      <c r="K30" s="1">
        <f t="shared" si="0"/>
        <v>0</v>
      </c>
      <c r="L30" s="1"/>
    </row>
    <row r="45" spans="1:10">
      <c r="A45" s="1" t="s">
        <v>112</v>
      </c>
      <c r="B45" s="1">
        <f>COUNTIF(B1:B30,"&gt;=0.1")</f>
        <v>0</v>
      </c>
      <c r="C45" s="1">
        <f t="shared" ref="C45:J45" si="1">COUNTIF(C1:C30,"&gt;=0.1")</f>
        <v>0</v>
      </c>
      <c r="D45" s="1">
        <f t="shared" si="1"/>
        <v>4</v>
      </c>
      <c r="E45" s="1">
        <f t="shared" si="1"/>
        <v>3</v>
      </c>
      <c r="F45" s="1">
        <f t="shared" si="1"/>
        <v>0</v>
      </c>
      <c r="G45" s="1">
        <f t="shared" si="1"/>
        <v>2</v>
      </c>
      <c r="H45" s="1">
        <f t="shared" si="1"/>
        <v>4</v>
      </c>
      <c r="I45" s="1">
        <f t="shared" si="1"/>
        <v>1</v>
      </c>
      <c r="J45" s="1">
        <f t="shared" si="1"/>
        <v>3</v>
      </c>
    </row>
    <row r="46" spans="1:10">
      <c r="A46" s="1" t="s">
        <v>158</v>
      </c>
      <c r="B46" s="1">
        <f xml:space="preserve"> B45/COUNT(B1:B30)</f>
        <v>0</v>
      </c>
      <c r="C46" s="1">
        <f t="shared" ref="C46:J46" si="2" xml:space="preserve"> C45/COUNT(C1:C30)</f>
        <v>0</v>
      </c>
      <c r="D46" s="1">
        <f t="shared" si="2"/>
        <v>0.33333333333333331</v>
      </c>
      <c r="E46" s="1">
        <f t="shared" si="2"/>
        <v>0.25</v>
      </c>
      <c r="F46" s="1">
        <f t="shared" si="2"/>
        <v>0</v>
      </c>
      <c r="G46" s="1">
        <f t="shared" si="2"/>
        <v>0.16666666666666666</v>
      </c>
      <c r="H46" s="1">
        <f t="shared" si="2"/>
        <v>0.33333333333333331</v>
      </c>
      <c r="I46" s="1">
        <f t="shared" si="2"/>
        <v>8.3333333333333329E-2</v>
      </c>
      <c r="J46" s="1">
        <f t="shared" si="2"/>
        <v>0.25</v>
      </c>
    </row>
  </sheetData>
  <mergeCells count="1">
    <mergeCell ref="A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LR_GA</vt:lpstr>
      <vt:lpstr>LR_NM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杨英卓</dc:creator>
  <cp:lastModifiedBy>杨英卓</cp:lastModifiedBy>
  <dcterms:created xsi:type="dcterms:W3CDTF">2020-08-21T08:36:49Z</dcterms:created>
  <dcterms:modified xsi:type="dcterms:W3CDTF">2020-08-25T12:27:21Z</dcterms:modified>
</cp:coreProperties>
</file>