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restani Lab\Desktop\Microbiome\"/>
    </mc:Choice>
  </mc:AlternateContent>
  <bookViews>
    <workbookView xWindow="0" yWindow="0" windowWidth="19320" windowHeight="6735"/>
  </bookViews>
  <sheets>
    <sheet name="Chaston Dechor RC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2" i="1"/>
  <c r="Q113" i="1"/>
  <c r="R11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R2" i="1"/>
  <c r="Q2" i="1"/>
  <c r="P30" i="1"/>
  <c r="P29" i="1"/>
  <c r="P27" i="1"/>
  <c r="P13" i="1"/>
  <c r="P12" i="1"/>
  <c r="P5" i="1"/>
  <c r="P4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2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38" i="1"/>
  <c r="J36" i="1"/>
  <c r="J35" i="1"/>
  <c r="J34" i="1"/>
  <c r="J33" i="1"/>
  <c r="J28" i="1"/>
  <c r="J25" i="1"/>
  <c r="J22" i="1"/>
  <c r="J21" i="1"/>
  <c r="J20" i="1"/>
  <c r="J19" i="1"/>
  <c r="J17" i="1"/>
  <c r="J16" i="1"/>
  <c r="J3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<sst xmlns="http://schemas.openxmlformats.org/spreadsheetml/2006/main" count="589" uniqueCount="148">
  <si>
    <t>trt</t>
  </si>
  <si>
    <t>aceto</t>
  </si>
  <si>
    <t>dil</t>
  </si>
  <si>
    <t>lacto</t>
  </si>
  <si>
    <t>brevis</t>
  </si>
  <si>
    <t>plantarum</t>
  </si>
  <si>
    <t>fructivorans</t>
  </si>
  <si>
    <t>line</t>
  </si>
  <si>
    <t>replicate</t>
  </si>
  <si>
    <t>sex</t>
  </si>
  <si>
    <t>genotype</t>
  </si>
  <si>
    <t>askterisk</t>
  </si>
  <si>
    <t>expt</t>
  </si>
  <si>
    <t>a2g4f</t>
  </si>
  <si>
    <t>ACO</t>
  </si>
  <si>
    <t>f</t>
  </si>
  <si>
    <t>ACO2</t>
  </si>
  <si>
    <t>B</t>
  </si>
  <si>
    <t>a2g4m</t>
  </si>
  <si>
    <t>m</t>
  </si>
  <si>
    <t>a3g3f</t>
  </si>
  <si>
    <t>ACO3</t>
  </si>
  <si>
    <t>a3g4m</t>
  </si>
  <si>
    <t>a3g4f</t>
  </si>
  <si>
    <t>a3g3m</t>
  </si>
  <si>
    <t>a4g3f</t>
  </si>
  <si>
    <t>ACO4</t>
  </si>
  <si>
    <t>a4g3m</t>
  </si>
  <si>
    <t>a4g4f</t>
  </si>
  <si>
    <t>a5g3m</t>
  </si>
  <si>
    <t>ACO5</t>
  </si>
  <si>
    <t>a5g3f</t>
  </si>
  <si>
    <t>a4g4m</t>
  </si>
  <si>
    <t>a1g3f</t>
  </si>
  <si>
    <t>ACO1</t>
  </si>
  <si>
    <t>a1g3m</t>
  </si>
  <si>
    <t>a1g4f</t>
  </si>
  <si>
    <t>a1g4m</t>
  </si>
  <si>
    <t>a2g3f</t>
  </si>
  <si>
    <t>a2g3m</t>
  </si>
  <si>
    <t>a5g4f</t>
  </si>
  <si>
    <t>a5g4m</t>
  </si>
  <si>
    <t>c1g3f</t>
  </si>
  <si>
    <t>CO</t>
  </si>
  <si>
    <t>CO1</t>
  </si>
  <si>
    <t>c1g4m</t>
  </si>
  <si>
    <t>c1g4f</t>
  </si>
  <si>
    <t>c1g3m</t>
  </si>
  <si>
    <t>c5g3f</t>
  </si>
  <si>
    <t>CO5</t>
  </si>
  <si>
    <t>c4g3m</t>
  </si>
  <si>
    <t>CO4</t>
  </si>
  <si>
    <t>c4g3f</t>
  </si>
  <si>
    <t>c5g4m</t>
  </si>
  <si>
    <t>c5g4f</t>
  </si>
  <si>
    <t>c5g3m</t>
  </si>
  <si>
    <t>c2g4f</t>
  </si>
  <si>
    <t>CO2</t>
  </si>
  <si>
    <t>c2g3m</t>
  </si>
  <si>
    <t>c2g3f</t>
  </si>
  <si>
    <t>c3g4m</t>
  </si>
  <si>
    <t>CO3</t>
  </si>
  <si>
    <t>c3g4f</t>
  </si>
  <si>
    <t>c2g4m</t>
  </si>
  <si>
    <t>a3g2m</t>
  </si>
  <si>
    <t>a3g2f</t>
  </si>
  <si>
    <t>A</t>
  </si>
  <si>
    <t>a3g1m</t>
  </si>
  <si>
    <t>a3g1f</t>
  </si>
  <si>
    <t>a2g2m</t>
  </si>
  <si>
    <t>a2g2f</t>
  </si>
  <si>
    <t>a5g1m</t>
  </si>
  <si>
    <t>a5g1f</t>
  </si>
  <si>
    <t>a4g2m</t>
  </si>
  <si>
    <t>a4g2f</t>
  </si>
  <si>
    <t>a4g1m</t>
  </si>
  <si>
    <t>a4g1f</t>
  </si>
  <si>
    <t>a2g1m</t>
  </si>
  <si>
    <t>a2g1f</t>
  </si>
  <si>
    <t>a1g2m</t>
  </si>
  <si>
    <t>a1g2f</t>
  </si>
  <si>
    <t>a1g1m</t>
  </si>
  <si>
    <t>a1g1f</t>
  </si>
  <si>
    <t>c3g1m</t>
  </si>
  <si>
    <t>c3g1f</t>
  </si>
  <si>
    <t>c2g2m</t>
  </si>
  <si>
    <t>c2g2f</t>
  </si>
  <si>
    <t>c2g1m</t>
  </si>
  <si>
    <t>c2g1f</t>
  </si>
  <si>
    <t>c5g2m</t>
  </si>
  <si>
    <t>c5g2f</t>
  </si>
  <si>
    <t>c1g2m</t>
  </si>
  <si>
    <t>c1g2f</t>
  </si>
  <si>
    <t>c1g1m</t>
  </si>
  <si>
    <t>c1g1f</t>
  </si>
  <si>
    <t>a5g2m</t>
  </si>
  <si>
    <t>c5g1m</t>
  </si>
  <si>
    <t>c5g1f</t>
  </si>
  <si>
    <t>c4g1m</t>
  </si>
  <si>
    <t>c4g1f</t>
  </si>
  <si>
    <t>c3g2m*</t>
  </si>
  <si>
    <t>*</t>
  </si>
  <si>
    <t>c3g2f*</t>
  </si>
  <si>
    <t>a3g8m</t>
  </si>
  <si>
    <t>C</t>
  </si>
  <si>
    <t>a3g8f</t>
  </si>
  <si>
    <t>a3g7m*</t>
  </si>
  <si>
    <t>a3g7f*</t>
  </si>
  <si>
    <t>a2g8m</t>
  </si>
  <si>
    <t>a2g8f</t>
  </si>
  <si>
    <t>a5g8m</t>
  </si>
  <si>
    <t>a5g8f</t>
  </si>
  <si>
    <t>a2g7m</t>
  </si>
  <si>
    <t>a2g7f</t>
  </si>
  <si>
    <t>a1g8m</t>
  </si>
  <si>
    <t>a1g8f</t>
  </si>
  <si>
    <t>a1g7m</t>
  </si>
  <si>
    <t>a1g7f</t>
  </si>
  <si>
    <t>a5g7m</t>
  </si>
  <si>
    <t>a5g7f</t>
  </si>
  <si>
    <t>a4g8m</t>
  </si>
  <si>
    <t>a4g8f</t>
  </si>
  <si>
    <t>a4g7m</t>
  </si>
  <si>
    <t>a4g7f</t>
  </si>
  <si>
    <t>c3g6m</t>
  </si>
  <si>
    <t>D</t>
  </si>
  <si>
    <t>c3g6f</t>
  </si>
  <si>
    <t>c3g5m</t>
  </si>
  <si>
    <t>c3g5f</t>
  </si>
  <si>
    <t>c2g6m</t>
  </si>
  <si>
    <t>c2g6f</t>
  </si>
  <si>
    <t>c5g6m</t>
  </si>
  <si>
    <t>c5g6f</t>
  </si>
  <si>
    <t>c5g5m</t>
  </si>
  <si>
    <t>c5g5f</t>
  </si>
  <si>
    <t>c4g5m</t>
  </si>
  <si>
    <t>c4g5f</t>
  </si>
  <si>
    <t>c2g5m</t>
  </si>
  <si>
    <t>c2g5f</t>
  </si>
  <si>
    <t>c1g6m</t>
  </si>
  <si>
    <t>c1g6f</t>
  </si>
  <si>
    <t>c1g5m</t>
  </si>
  <si>
    <t>c1g5f</t>
  </si>
  <si>
    <t>CFU</t>
  </si>
  <si>
    <t>Population</t>
  </si>
  <si>
    <t>Total CFU Proteobacteria</t>
  </si>
  <si>
    <t>Total CFU Firmicutes</t>
  </si>
  <si>
    <t>Total CFU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</si>
</sst>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topLeftCell="F1" workbookViewId="0">
      <selection activeCell="I8" sqref="I8"/>
    </sheetView>
  </sheetViews>
  <sheetFormatPr defaultRowHeight="15" x14ac:dyDescent="0.25"/>
  <cols>
    <col min="1" max="1" width="12" style="1" customWidth="1"/>
    <col min="2" max="2" width="9.140625" style="1"/>
    <col min="3" max="4" width="10.140625" style="1" customWidth="1"/>
    <col min="5" max="10" width="9.140625" style="1"/>
    <col min="11" max="11" width="10.140625" style="1" bestFit="1" customWidth="1"/>
    <col min="12" max="13" width="9.140625" style="1"/>
    <col min="14" max="14" width="11.5703125" style="1" bestFit="1" customWidth="1"/>
    <col min="15" max="16" width="9.140625" style="1"/>
    <col min="17" max="17" width="23.28515625" style="1" bestFit="1" customWidth="1"/>
    <col min="18" max="18" width="19.28515625" style="1" bestFit="1" customWidth="1"/>
    <col min="19" max="19" width="19.28515625" style="1" customWidth="1"/>
    <col min="20" max="20" width="11.7109375" style="1" customWidth="1"/>
    <col min="21" max="23" width="9.140625" style="1"/>
    <col min="24" max="24" width="10.42578125" style="1" customWidth="1"/>
    <col min="25" max="26" width="9.140625" style="1"/>
  </cols>
  <sheetData>
    <row r="1" spans="1:26" x14ac:dyDescent="0.25">
      <c r="A1" s="2" t="s">
        <v>0</v>
      </c>
      <c r="B1" s="3" t="s">
        <v>1</v>
      </c>
      <c r="C1" s="2" t="s">
        <v>2</v>
      </c>
      <c r="D1" s="2" t="s">
        <v>143</v>
      </c>
      <c r="E1" s="4" t="s">
        <v>3</v>
      </c>
      <c r="F1" s="2" t="s">
        <v>2</v>
      </c>
      <c r="G1" s="2" t="s">
        <v>143</v>
      </c>
      <c r="H1" s="4" t="s">
        <v>4</v>
      </c>
      <c r="I1" s="2" t="s">
        <v>2</v>
      </c>
      <c r="J1" s="2" t="s">
        <v>143</v>
      </c>
      <c r="K1" s="4" t="s">
        <v>5</v>
      </c>
      <c r="L1" s="2" t="s">
        <v>2</v>
      </c>
      <c r="M1" s="2" t="s">
        <v>143</v>
      </c>
      <c r="N1" s="4" t="s">
        <v>6</v>
      </c>
      <c r="O1" s="2" t="s">
        <v>2</v>
      </c>
      <c r="P1" s="2" t="s">
        <v>143</v>
      </c>
      <c r="Q1" s="5" t="s">
        <v>145</v>
      </c>
      <c r="R1" s="5" t="s">
        <v>146</v>
      </c>
      <c r="S1" s="5" t="s">
        <v>147</v>
      </c>
      <c r="T1" s="5" t="s">
        <v>144</v>
      </c>
      <c r="U1" s="2" t="s">
        <v>7</v>
      </c>
      <c r="V1" s="5" t="s">
        <v>8</v>
      </c>
      <c r="W1" s="5" t="s">
        <v>9</v>
      </c>
      <c r="X1" s="5" t="s">
        <v>10</v>
      </c>
      <c r="Y1" s="2" t="s">
        <v>11</v>
      </c>
      <c r="Z1" s="2" t="s">
        <v>12</v>
      </c>
    </row>
    <row r="2" spans="1:26" x14ac:dyDescent="0.25">
      <c r="A2" s="1" t="s">
        <v>67</v>
      </c>
      <c r="B2" s="1">
        <v>24</v>
      </c>
      <c r="C2" s="1">
        <v>512</v>
      </c>
      <c r="D2" s="1">
        <f>B2*(C2/10)*(1000/5)</f>
        <v>245760.00000000003</v>
      </c>
      <c r="K2" s="1">
        <v>9</v>
      </c>
      <c r="L2" s="1">
        <v>64</v>
      </c>
      <c r="M2" s="1">
        <f>K2*(L2/10)*(1000/5)</f>
        <v>11520</v>
      </c>
      <c r="Q2" s="1">
        <f>SUM(D2)</f>
        <v>245760.00000000003</v>
      </c>
      <c r="R2" s="1">
        <f>SUM(G2+J2+M2+P2)</f>
        <v>11520</v>
      </c>
      <c r="S2" s="1">
        <f>(Q2+R2)</f>
        <v>257280.00000000003</v>
      </c>
      <c r="T2" s="1" t="s">
        <v>14</v>
      </c>
      <c r="U2" s="1">
        <v>3</v>
      </c>
      <c r="V2" s="1">
        <v>1</v>
      </c>
      <c r="W2" s="1" t="s">
        <v>19</v>
      </c>
      <c r="X2" s="1" t="s">
        <v>21</v>
      </c>
      <c r="Z2" s="1" t="s">
        <v>66</v>
      </c>
    </row>
    <row r="3" spans="1:26" x14ac:dyDescent="0.25">
      <c r="A3" s="1" t="s">
        <v>68</v>
      </c>
      <c r="B3" s="1">
        <v>23</v>
      </c>
      <c r="C3" s="1">
        <v>512</v>
      </c>
      <c r="D3" s="1">
        <f t="shared" ref="D3:D66" si="0">B3*(C3/10)*(1000/5)</f>
        <v>235520.00000000003</v>
      </c>
      <c r="H3" s="1">
        <v>1</v>
      </c>
      <c r="I3" s="1">
        <v>3</v>
      </c>
      <c r="J3" s="1">
        <f>H3*(I3/10)*(1000/5)</f>
        <v>60</v>
      </c>
      <c r="K3" s="1">
        <v>11</v>
      </c>
      <c r="L3" s="1">
        <v>64</v>
      </c>
      <c r="M3" s="1">
        <f>K3*(L3/10)*(1000/5)</f>
        <v>14080.000000000002</v>
      </c>
      <c r="Q3" s="1">
        <f t="shared" ref="Q3:Q66" si="1">SUM(D3)</f>
        <v>235520.00000000003</v>
      </c>
      <c r="R3" s="1">
        <f t="shared" ref="R3:R66" si="2">SUM(G3+J3+M3+P3)</f>
        <v>14140.000000000002</v>
      </c>
      <c r="S3" s="1">
        <f t="shared" ref="S3:S66" si="3">(Q3+R3)</f>
        <v>249660.00000000003</v>
      </c>
      <c r="T3" s="1" t="s">
        <v>14</v>
      </c>
      <c r="U3" s="1">
        <v>3</v>
      </c>
      <c r="V3" s="1">
        <v>1</v>
      </c>
      <c r="W3" s="1" t="s">
        <v>15</v>
      </c>
      <c r="X3" s="1" t="s">
        <v>21</v>
      </c>
      <c r="Z3" s="1" t="s">
        <v>66</v>
      </c>
    </row>
    <row r="4" spans="1:26" x14ac:dyDescent="0.25">
      <c r="A4" s="1" t="s">
        <v>71</v>
      </c>
      <c r="B4" s="1">
        <v>16</v>
      </c>
      <c r="C4" s="1">
        <v>512</v>
      </c>
      <c r="D4" s="1">
        <f t="shared" si="0"/>
        <v>163840</v>
      </c>
      <c r="K4" s="1">
        <v>3</v>
      </c>
      <c r="L4" s="1">
        <v>512</v>
      </c>
      <c r="M4" s="1">
        <f>K4*(L4/10)*(1000/5)</f>
        <v>30720.000000000004</v>
      </c>
      <c r="N4" s="1">
        <v>5</v>
      </c>
      <c r="O4" s="1">
        <v>512</v>
      </c>
      <c r="P4" s="1">
        <f>N4*(O4/10)*(1000/5)</f>
        <v>51200</v>
      </c>
      <c r="Q4" s="1">
        <f t="shared" si="1"/>
        <v>163840</v>
      </c>
      <c r="R4" s="1">
        <f t="shared" si="2"/>
        <v>81920</v>
      </c>
      <c r="S4" s="1">
        <f t="shared" si="3"/>
        <v>245760</v>
      </c>
      <c r="T4" s="1" t="s">
        <v>14</v>
      </c>
      <c r="U4" s="1">
        <v>5</v>
      </c>
      <c r="V4" s="1">
        <v>1</v>
      </c>
      <c r="W4" s="1" t="s">
        <v>19</v>
      </c>
      <c r="X4" s="1" t="s">
        <v>30</v>
      </c>
      <c r="Z4" s="1" t="s">
        <v>66</v>
      </c>
    </row>
    <row r="5" spans="1:26" x14ac:dyDescent="0.25">
      <c r="A5" s="1" t="s">
        <v>72</v>
      </c>
      <c r="B5" s="1">
        <v>53</v>
      </c>
      <c r="C5" s="1">
        <v>512</v>
      </c>
      <c r="D5" s="1">
        <f t="shared" si="0"/>
        <v>542720.00000000012</v>
      </c>
      <c r="K5" s="1">
        <v>20</v>
      </c>
      <c r="L5" s="1">
        <v>512</v>
      </c>
      <c r="M5" s="1">
        <f>K5*(L5/10)*(1000/5)</f>
        <v>204800</v>
      </c>
      <c r="N5" s="1">
        <v>20</v>
      </c>
      <c r="O5" s="1">
        <v>512</v>
      </c>
      <c r="P5" s="1">
        <f>N5*(O5/10)*(1000/5)</f>
        <v>204800</v>
      </c>
      <c r="Q5" s="1">
        <f t="shared" si="1"/>
        <v>542720.00000000012</v>
      </c>
      <c r="R5" s="1">
        <f t="shared" si="2"/>
        <v>409600</v>
      </c>
      <c r="S5" s="1">
        <f t="shared" si="3"/>
        <v>952320.00000000012</v>
      </c>
      <c r="T5" s="1" t="s">
        <v>14</v>
      </c>
      <c r="U5" s="1">
        <v>5</v>
      </c>
      <c r="V5" s="1">
        <v>1</v>
      </c>
      <c r="W5" s="1" t="s">
        <v>15</v>
      </c>
      <c r="X5" s="1" t="s">
        <v>30</v>
      </c>
      <c r="Z5" s="1" t="s">
        <v>66</v>
      </c>
    </row>
    <row r="6" spans="1:26" x14ac:dyDescent="0.25">
      <c r="A6" s="1" t="s">
        <v>75</v>
      </c>
      <c r="B6" s="1">
        <v>28</v>
      </c>
      <c r="C6" s="1">
        <v>512</v>
      </c>
      <c r="D6" s="1">
        <f t="shared" si="0"/>
        <v>286720</v>
      </c>
      <c r="K6" s="1">
        <v>19</v>
      </c>
      <c r="L6" s="1">
        <v>64</v>
      </c>
      <c r="M6" s="1">
        <f>K6*(L6/10)*(1000/5)</f>
        <v>24320</v>
      </c>
      <c r="Q6" s="1">
        <f t="shared" si="1"/>
        <v>286720</v>
      </c>
      <c r="R6" s="1">
        <f t="shared" si="2"/>
        <v>24320</v>
      </c>
      <c r="S6" s="1">
        <f t="shared" si="3"/>
        <v>311040</v>
      </c>
      <c r="T6" s="1" t="s">
        <v>14</v>
      </c>
      <c r="U6" s="1">
        <v>4</v>
      </c>
      <c r="V6" s="1">
        <v>1</v>
      </c>
      <c r="W6" s="1" t="s">
        <v>19</v>
      </c>
      <c r="X6" s="1" t="s">
        <v>26</v>
      </c>
      <c r="Z6" s="1" t="s">
        <v>66</v>
      </c>
    </row>
    <row r="7" spans="1:26" x14ac:dyDescent="0.25">
      <c r="A7" s="1" t="s">
        <v>76</v>
      </c>
      <c r="B7" s="1">
        <v>82</v>
      </c>
      <c r="C7" s="1">
        <v>512</v>
      </c>
      <c r="D7" s="1">
        <f t="shared" si="0"/>
        <v>839680.00000000012</v>
      </c>
      <c r="K7" s="1">
        <v>36</v>
      </c>
      <c r="L7" s="1">
        <v>64</v>
      </c>
      <c r="M7" s="1">
        <f>K7*(L7/10)*(1000/5)</f>
        <v>46080</v>
      </c>
      <c r="Q7" s="1">
        <f t="shared" si="1"/>
        <v>839680.00000000012</v>
      </c>
      <c r="R7" s="1">
        <f t="shared" si="2"/>
        <v>46080</v>
      </c>
      <c r="S7" s="1">
        <f t="shared" si="3"/>
        <v>885760.00000000012</v>
      </c>
      <c r="T7" s="1" t="s">
        <v>14</v>
      </c>
      <c r="U7" s="1">
        <v>4</v>
      </c>
      <c r="V7" s="1">
        <v>1</v>
      </c>
      <c r="W7" s="1" t="s">
        <v>15</v>
      </c>
      <c r="X7" s="1" t="s">
        <v>26</v>
      </c>
      <c r="Z7" s="1" t="s">
        <v>66</v>
      </c>
    </row>
    <row r="8" spans="1:26" x14ac:dyDescent="0.25">
      <c r="A8" s="1" t="s">
        <v>77</v>
      </c>
      <c r="B8" s="1">
        <v>23</v>
      </c>
      <c r="C8" s="1">
        <v>512</v>
      </c>
      <c r="D8" s="1">
        <f t="shared" si="0"/>
        <v>235520.00000000003</v>
      </c>
      <c r="K8" s="1">
        <v>16</v>
      </c>
      <c r="L8" s="1">
        <v>64</v>
      </c>
      <c r="M8" s="1">
        <f>K8*(L8/10)*(1000/5)</f>
        <v>20480</v>
      </c>
      <c r="Q8" s="1">
        <f t="shared" si="1"/>
        <v>235520.00000000003</v>
      </c>
      <c r="R8" s="1">
        <f t="shared" si="2"/>
        <v>20480</v>
      </c>
      <c r="S8" s="1">
        <f t="shared" si="3"/>
        <v>256000.00000000003</v>
      </c>
      <c r="T8" s="1" t="s">
        <v>14</v>
      </c>
      <c r="U8" s="1">
        <v>2</v>
      </c>
      <c r="V8" s="1">
        <v>1</v>
      </c>
      <c r="W8" s="1" t="s">
        <v>19</v>
      </c>
      <c r="X8" s="1" t="s">
        <v>16</v>
      </c>
      <c r="Z8" s="1" t="s">
        <v>66</v>
      </c>
    </row>
    <row r="9" spans="1:26" x14ac:dyDescent="0.25">
      <c r="A9" s="1" t="s">
        <v>78</v>
      </c>
      <c r="B9" s="1">
        <v>91</v>
      </c>
      <c r="C9" s="1">
        <v>512</v>
      </c>
      <c r="D9" s="1">
        <f t="shared" si="0"/>
        <v>931840</v>
      </c>
      <c r="K9" s="1">
        <v>17</v>
      </c>
      <c r="L9" s="1">
        <v>64</v>
      </c>
      <c r="M9" s="1">
        <f>K9*(L9/10)*(1000/5)</f>
        <v>21760.000000000004</v>
      </c>
      <c r="Q9" s="1">
        <f t="shared" si="1"/>
        <v>931840</v>
      </c>
      <c r="R9" s="1">
        <f t="shared" si="2"/>
        <v>21760.000000000004</v>
      </c>
      <c r="S9" s="1">
        <f t="shared" si="3"/>
        <v>953600</v>
      </c>
      <c r="T9" s="1" t="s">
        <v>14</v>
      </c>
      <c r="U9" s="1">
        <v>2</v>
      </c>
      <c r="V9" s="1">
        <v>1</v>
      </c>
      <c r="W9" s="1" t="s">
        <v>15</v>
      </c>
      <c r="X9" s="1" t="s">
        <v>16</v>
      </c>
      <c r="Z9" s="1" t="s">
        <v>66</v>
      </c>
    </row>
    <row r="10" spans="1:26" x14ac:dyDescent="0.25">
      <c r="A10" s="1" t="s">
        <v>81</v>
      </c>
      <c r="B10" s="1">
        <v>41</v>
      </c>
      <c r="C10" s="1">
        <v>512</v>
      </c>
      <c r="D10" s="1">
        <f t="shared" si="0"/>
        <v>419840.00000000006</v>
      </c>
      <c r="K10" s="1">
        <v>42</v>
      </c>
      <c r="L10" s="1">
        <v>64</v>
      </c>
      <c r="M10" s="1">
        <f>K10*(L10/10)*(1000/5)</f>
        <v>53760</v>
      </c>
      <c r="Q10" s="1">
        <f t="shared" si="1"/>
        <v>419840.00000000006</v>
      </c>
      <c r="R10" s="1">
        <f t="shared" si="2"/>
        <v>53760</v>
      </c>
      <c r="S10" s="1">
        <f t="shared" si="3"/>
        <v>473600.00000000006</v>
      </c>
      <c r="T10" s="1" t="s">
        <v>14</v>
      </c>
      <c r="U10" s="1">
        <v>1</v>
      </c>
      <c r="V10" s="1">
        <v>1</v>
      </c>
      <c r="W10" s="1" t="s">
        <v>19</v>
      </c>
      <c r="X10" s="1" t="s">
        <v>34</v>
      </c>
      <c r="Z10" s="1" t="s">
        <v>66</v>
      </c>
    </row>
    <row r="11" spans="1:26" x14ac:dyDescent="0.25">
      <c r="A11" s="1" t="s">
        <v>82</v>
      </c>
      <c r="B11" s="1">
        <v>67</v>
      </c>
      <c r="C11" s="1">
        <v>512</v>
      </c>
      <c r="D11" s="1">
        <f t="shared" si="0"/>
        <v>686080</v>
      </c>
      <c r="K11" s="1">
        <v>37</v>
      </c>
      <c r="L11" s="1">
        <v>64</v>
      </c>
      <c r="M11" s="1">
        <f>K11*(L11/10)*(1000/5)</f>
        <v>47360</v>
      </c>
      <c r="Q11" s="1">
        <f t="shared" si="1"/>
        <v>686080</v>
      </c>
      <c r="R11" s="1">
        <f t="shared" si="2"/>
        <v>47360</v>
      </c>
      <c r="S11" s="1">
        <f t="shared" si="3"/>
        <v>733440</v>
      </c>
      <c r="T11" s="1" t="s">
        <v>14</v>
      </c>
      <c r="U11" s="1">
        <v>1</v>
      </c>
      <c r="V11" s="1">
        <v>1</v>
      </c>
      <c r="W11" s="1" t="s">
        <v>15</v>
      </c>
      <c r="X11" s="1" t="s">
        <v>34</v>
      </c>
      <c r="Z11" s="1" t="s">
        <v>66</v>
      </c>
    </row>
    <row r="12" spans="1:26" x14ac:dyDescent="0.25">
      <c r="A12" s="1" t="s">
        <v>83</v>
      </c>
      <c r="B12" s="1">
        <v>5</v>
      </c>
      <c r="C12" s="1">
        <v>512</v>
      </c>
      <c r="D12" s="1">
        <f t="shared" si="0"/>
        <v>51200</v>
      </c>
      <c r="K12" s="1">
        <v>12</v>
      </c>
      <c r="L12" s="1">
        <v>64</v>
      </c>
      <c r="M12" s="1">
        <f>K12*(L12/10)*(1000/5)</f>
        <v>15360.000000000002</v>
      </c>
      <c r="N12" s="1">
        <v>1</v>
      </c>
      <c r="O12" s="1">
        <v>512</v>
      </c>
      <c r="P12" s="1">
        <f>N12*(O12/10)*(1000/5)</f>
        <v>10240</v>
      </c>
      <c r="Q12" s="1">
        <f t="shared" si="1"/>
        <v>51200</v>
      </c>
      <c r="R12" s="1">
        <f t="shared" si="2"/>
        <v>25600</v>
      </c>
      <c r="S12" s="1">
        <f t="shared" si="3"/>
        <v>76800</v>
      </c>
      <c r="T12" s="1" t="s">
        <v>43</v>
      </c>
      <c r="U12" s="1">
        <v>3</v>
      </c>
      <c r="V12" s="1">
        <v>1</v>
      </c>
      <c r="W12" s="1" t="s">
        <v>19</v>
      </c>
      <c r="X12" s="1" t="s">
        <v>61</v>
      </c>
      <c r="Z12" s="1" t="s">
        <v>66</v>
      </c>
    </row>
    <row r="13" spans="1:26" x14ac:dyDescent="0.25">
      <c r="A13" s="1" t="s">
        <v>84</v>
      </c>
      <c r="B13" s="1">
        <v>13</v>
      </c>
      <c r="C13" s="1">
        <v>512</v>
      </c>
      <c r="D13" s="1">
        <f t="shared" si="0"/>
        <v>133120</v>
      </c>
      <c r="K13" s="1">
        <v>12</v>
      </c>
      <c r="L13" s="1">
        <v>64</v>
      </c>
      <c r="M13" s="1">
        <f>K13*(L13/10)*(1000/5)</f>
        <v>15360.000000000002</v>
      </c>
      <c r="N13" s="1">
        <v>1</v>
      </c>
      <c r="O13" s="1">
        <v>512</v>
      </c>
      <c r="P13" s="1">
        <f>N13*(O13/10)*(1000/5)</f>
        <v>10240</v>
      </c>
      <c r="Q13" s="1">
        <f t="shared" si="1"/>
        <v>133120</v>
      </c>
      <c r="R13" s="1">
        <f t="shared" si="2"/>
        <v>25600</v>
      </c>
      <c r="S13" s="1">
        <f t="shared" si="3"/>
        <v>158720</v>
      </c>
      <c r="T13" s="1" t="s">
        <v>43</v>
      </c>
      <c r="U13" s="1">
        <v>3</v>
      </c>
      <c r="V13" s="1">
        <v>1</v>
      </c>
      <c r="W13" s="1" t="s">
        <v>15</v>
      </c>
      <c r="X13" s="1" t="s">
        <v>61</v>
      </c>
      <c r="Z13" s="1" t="s">
        <v>66</v>
      </c>
    </row>
    <row r="14" spans="1:26" x14ac:dyDescent="0.25">
      <c r="A14" s="1" t="s">
        <v>87</v>
      </c>
      <c r="B14" s="1">
        <v>42</v>
      </c>
      <c r="C14" s="1">
        <v>64</v>
      </c>
      <c r="D14" s="1">
        <f t="shared" si="0"/>
        <v>53760</v>
      </c>
      <c r="K14" s="1">
        <v>4</v>
      </c>
      <c r="L14" s="1">
        <v>64</v>
      </c>
      <c r="M14" s="1">
        <f>K14*(L14/10)*(1000/5)</f>
        <v>5120</v>
      </c>
      <c r="Q14" s="1">
        <f t="shared" si="1"/>
        <v>53760</v>
      </c>
      <c r="R14" s="1">
        <f t="shared" si="2"/>
        <v>5120</v>
      </c>
      <c r="S14" s="1">
        <f t="shared" si="3"/>
        <v>58880</v>
      </c>
      <c r="T14" s="1" t="s">
        <v>43</v>
      </c>
      <c r="U14" s="1">
        <v>2</v>
      </c>
      <c r="V14" s="1">
        <v>1</v>
      </c>
      <c r="W14" s="1" t="s">
        <v>19</v>
      </c>
      <c r="X14" s="1" t="s">
        <v>57</v>
      </c>
      <c r="Z14" s="1" t="s">
        <v>66</v>
      </c>
    </row>
    <row r="15" spans="1:26" x14ac:dyDescent="0.25">
      <c r="A15" s="1" t="s">
        <v>88</v>
      </c>
      <c r="B15" s="1">
        <v>7</v>
      </c>
      <c r="C15" s="1">
        <v>512</v>
      </c>
      <c r="D15" s="1">
        <f t="shared" si="0"/>
        <v>71680</v>
      </c>
      <c r="K15" s="1">
        <v>27</v>
      </c>
      <c r="L15" s="1">
        <v>64</v>
      </c>
      <c r="M15" s="1">
        <f>K15*(L15/10)*(1000/5)</f>
        <v>34560</v>
      </c>
      <c r="Q15" s="1">
        <f t="shared" si="1"/>
        <v>71680</v>
      </c>
      <c r="R15" s="1">
        <f t="shared" si="2"/>
        <v>34560</v>
      </c>
      <c r="S15" s="1">
        <f t="shared" si="3"/>
        <v>106240</v>
      </c>
      <c r="T15" s="1" t="s">
        <v>43</v>
      </c>
      <c r="U15" s="1">
        <v>2</v>
      </c>
      <c r="V15" s="1">
        <v>1</v>
      </c>
      <c r="W15" s="1" t="s">
        <v>15</v>
      </c>
      <c r="X15" s="1" t="s">
        <v>57</v>
      </c>
      <c r="Z15" s="1" t="s">
        <v>66</v>
      </c>
    </row>
    <row r="16" spans="1:26" x14ac:dyDescent="0.25">
      <c r="A16" s="1" t="s">
        <v>93</v>
      </c>
      <c r="B16" s="1">
        <v>47</v>
      </c>
      <c r="C16" s="1">
        <v>64</v>
      </c>
      <c r="D16" s="1">
        <f t="shared" si="0"/>
        <v>60160</v>
      </c>
      <c r="H16" s="1">
        <v>9</v>
      </c>
      <c r="I16" s="1">
        <v>8</v>
      </c>
      <c r="J16" s="1">
        <f>H16*(I16/10)*(1000/5)</f>
        <v>1440</v>
      </c>
      <c r="K16" s="1">
        <v>36</v>
      </c>
      <c r="L16" s="1">
        <v>64</v>
      </c>
      <c r="M16" s="1">
        <f>K16*(L16/10)*(1000/5)</f>
        <v>46080</v>
      </c>
      <c r="Q16" s="1">
        <f t="shared" si="1"/>
        <v>60160</v>
      </c>
      <c r="R16" s="1">
        <f t="shared" si="2"/>
        <v>47520</v>
      </c>
      <c r="S16" s="1">
        <f t="shared" si="3"/>
        <v>107680</v>
      </c>
      <c r="T16" s="1" t="s">
        <v>43</v>
      </c>
      <c r="U16" s="1">
        <v>1</v>
      </c>
      <c r="V16" s="1">
        <v>1</v>
      </c>
      <c r="W16" s="1" t="s">
        <v>19</v>
      </c>
      <c r="X16" s="1" t="s">
        <v>44</v>
      </c>
      <c r="Z16" s="1" t="s">
        <v>66</v>
      </c>
    </row>
    <row r="17" spans="1:26" x14ac:dyDescent="0.25">
      <c r="A17" s="1" t="s">
        <v>94</v>
      </c>
      <c r="B17" s="1">
        <v>69</v>
      </c>
      <c r="C17" s="1">
        <v>64</v>
      </c>
      <c r="D17" s="1">
        <f t="shared" si="0"/>
        <v>88320</v>
      </c>
      <c r="H17" s="1">
        <v>20</v>
      </c>
      <c r="I17" s="1">
        <v>8</v>
      </c>
      <c r="J17" s="1">
        <f>H17*(I17/10)*(1000/5)</f>
        <v>3200</v>
      </c>
      <c r="K17" s="1">
        <v>50</v>
      </c>
      <c r="L17" s="1">
        <v>8</v>
      </c>
      <c r="M17" s="1">
        <f>K17*(L17/10)*(1000/5)</f>
        <v>8000</v>
      </c>
      <c r="Q17" s="1">
        <f t="shared" si="1"/>
        <v>88320</v>
      </c>
      <c r="R17" s="1">
        <f t="shared" si="2"/>
        <v>11200</v>
      </c>
      <c r="S17" s="1">
        <f t="shared" si="3"/>
        <v>99520</v>
      </c>
      <c r="T17" s="1" t="s">
        <v>43</v>
      </c>
      <c r="U17" s="1">
        <v>1</v>
      </c>
      <c r="V17" s="1">
        <v>1</v>
      </c>
      <c r="W17" s="1" t="s">
        <v>15</v>
      </c>
      <c r="X17" s="1" t="s">
        <v>44</v>
      </c>
      <c r="Z17" s="1" t="s">
        <v>66</v>
      </c>
    </row>
    <row r="18" spans="1:26" x14ac:dyDescent="0.25">
      <c r="A18" s="1" t="s">
        <v>71</v>
      </c>
      <c r="B18" s="1">
        <v>141</v>
      </c>
      <c r="C18" s="1">
        <v>64</v>
      </c>
      <c r="D18" s="1">
        <f t="shared" si="0"/>
        <v>180480.00000000003</v>
      </c>
      <c r="K18" s="1">
        <v>31</v>
      </c>
      <c r="L18" s="1">
        <v>8</v>
      </c>
      <c r="M18" s="1">
        <f>K18*(L18/10)*(1000/5)</f>
        <v>4960</v>
      </c>
      <c r="Q18" s="1">
        <f t="shared" si="1"/>
        <v>180480.00000000003</v>
      </c>
      <c r="R18" s="1">
        <f t="shared" si="2"/>
        <v>4960</v>
      </c>
      <c r="S18" s="1">
        <f t="shared" si="3"/>
        <v>185440.00000000003</v>
      </c>
      <c r="T18" s="1" t="s">
        <v>14</v>
      </c>
      <c r="U18" s="1">
        <v>5</v>
      </c>
      <c r="V18" s="1">
        <v>1</v>
      </c>
      <c r="W18" s="1" t="s">
        <v>19</v>
      </c>
      <c r="X18" s="1" t="s">
        <v>30</v>
      </c>
      <c r="Z18" s="1" t="s">
        <v>66</v>
      </c>
    </row>
    <row r="19" spans="1:26" x14ac:dyDescent="0.25">
      <c r="A19" s="1" t="s">
        <v>96</v>
      </c>
      <c r="B19" s="1">
        <v>122</v>
      </c>
      <c r="C19" s="1">
        <v>8</v>
      </c>
      <c r="D19" s="1">
        <f t="shared" si="0"/>
        <v>19520</v>
      </c>
      <c r="H19" s="1">
        <v>7</v>
      </c>
      <c r="I19" s="1">
        <v>64</v>
      </c>
      <c r="J19" s="1">
        <f>H19*(I19/10)*(1000/5)</f>
        <v>8960</v>
      </c>
      <c r="K19" s="1">
        <v>82</v>
      </c>
      <c r="L19" s="1">
        <v>8</v>
      </c>
      <c r="M19" s="1">
        <f>K19*(L19/10)*(1000/5)</f>
        <v>13120.000000000002</v>
      </c>
      <c r="Q19" s="1">
        <f t="shared" si="1"/>
        <v>19520</v>
      </c>
      <c r="R19" s="1">
        <f t="shared" si="2"/>
        <v>22080</v>
      </c>
      <c r="S19" s="1">
        <f t="shared" si="3"/>
        <v>41600</v>
      </c>
      <c r="T19" s="1" t="s">
        <v>43</v>
      </c>
      <c r="U19" s="1">
        <v>5</v>
      </c>
      <c r="V19" s="1">
        <v>1</v>
      </c>
      <c r="W19" s="1" t="s">
        <v>19</v>
      </c>
      <c r="X19" s="1" t="s">
        <v>49</v>
      </c>
      <c r="Z19" s="1" t="s">
        <v>66</v>
      </c>
    </row>
    <row r="20" spans="1:26" x14ac:dyDescent="0.25">
      <c r="A20" s="1" t="s">
        <v>97</v>
      </c>
      <c r="B20" s="1">
        <v>63</v>
      </c>
      <c r="C20" s="1">
        <v>8</v>
      </c>
      <c r="D20" s="1">
        <f t="shared" si="0"/>
        <v>10080.000000000002</v>
      </c>
      <c r="H20" s="1">
        <v>32</v>
      </c>
      <c r="I20" s="1">
        <v>8</v>
      </c>
      <c r="J20" s="1">
        <f>H20*(I20/10)*(1000/5)</f>
        <v>5120</v>
      </c>
      <c r="K20" s="1">
        <v>79</v>
      </c>
      <c r="L20" s="1">
        <v>8</v>
      </c>
      <c r="M20" s="1">
        <f>K20*(L20/10)*(1000/5)</f>
        <v>12640</v>
      </c>
      <c r="Q20" s="1">
        <f t="shared" si="1"/>
        <v>10080.000000000002</v>
      </c>
      <c r="R20" s="1">
        <f t="shared" si="2"/>
        <v>17760</v>
      </c>
      <c r="S20" s="1">
        <f t="shared" si="3"/>
        <v>27840</v>
      </c>
      <c r="T20" s="1" t="s">
        <v>43</v>
      </c>
      <c r="U20" s="1">
        <v>5</v>
      </c>
      <c r="V20" s="1">
        <v>1</v>
      </c>
      <c r="W20" s="1" t="s">
        <v>15</v>
      </c>
      <c r="X20" s="1" t="s">
        <v>49</v>
      </c>
      <c r="Z20" s="1" t="s">
        <v>66</v>
      </c>
    </row>
    <row r="21" spans="1:26" x14ac:dyDescent="0.25">
      <c r="A21" s="1" t="s">
        <v>98</v>
      </c>
      <c r="B21" s="1">
        <v>108</v>
      </c>
      <c r="C21" s="1">
        <v>8</v>
      </c>
      <c r="D21" s="1">
        <f t="shared" si="0"/>
        <v>17280</v>
      </c>
      <c r="H21" s="1">
        <v>22</v>
      </c>
      <c r="I21" s="1">
        <v>8</v>
      </c>
      <c r="J21" s="1">
        <f>H21*(I21/10)*(1000/5)</f>
        <v>3520.0000000000005</v>
      </c>
      <c r="Q21" s="1">
        <f t="shared" si="1"/>
        <v>17280</v>
      </c>
      <c r="R21" s="1">
        <f t="shared" si="2"/>
        <v>3520.0000000000005</v>
      </c>
      <c r="S21" s="1">
        <f t="shared" si="3"/>
        <v>20800</v>
      </c>
      <c r="T21" s="1" t="s">
        <v>43</v>
      </c>
      <c r="U21" s="1">
        <v>4</v>
      </c>
      <c r="V21" s="1">
        <v>1</v>
      </c>
      <c r="W21" s="1" t="s">
        <v>19</v>
      </c>
      <c r="X21" s="1" t="s">
        <v>51</v>
      </c>
      <c r="Z21" s="1" t="s">
        <v>66</v>
      </c>
    </row>
    <row r="22" spans="1:26" x14ac:dyDescent="0.25">
      <c r="A22" s="1" t="s">
        <v>99</v>
      </c>
      <c r="B22" s="1">
        <v>120</v>
      </c>
      <c r="C22" s="1">
        <v>8</v>
      </c>
      <c r="D22" s="1">
        <f t="shared" si="0"/>
        <v>19200</v>
      </c>
      <c r="H22" s="1">
        <v>42</v>
      </c>
      <c r="I22" s="1">
        <v>8</v>
      </c>
      <c r="J22" s="1">
        <f>H22*(I22/10)*(1000/5)</f>
        <v>6720</v>
      </c>
      <c r="K22" s="1">
        <v>12</v>
      </c>
      <c r="L22" s="1">
        <v>8</v>
      </c>
      <c r="M22" s="1">
        <f>K22*(L22/10)*(1000/5)</f>
        <v>1920.0000000000002</v>
      </c>
      <c r="Q22" s="1">
        <f t="shared" si="1"/>
        <v>19200</v>
      </c>
      <c r="R22" s="1">
        <f t="shared" si="2"/>
        <v>8640</v>
      </c>
      <c r="S22" s="1">
        <f t="shared" si="3"/>
        <v>27840</v>
      </c>
      <c r="T22" s="1" t="s">
        <v>43</v>
      </c>
      <c r="U22" s="1">
        <v>4</v>
      </c>
      <c r="V22" s="1">
        <v>1</v>
      </c>
      <c r="W22" s="1" t="s">
        <v>15</v>
      </c>
      <c r="X22" s="1" t="s">
        <v>51</v>
      </c>
      <c r="Z22" s="1" t="s">
        <v>66</v>
      </c>
    </row>
    <row r="23" spans="1:26" x14ac:dyDescent="0.25">
      <c r="A23" s="1" t="s">
        <v>64</v>
      </c>
      <c r="B23" s="1">
        <v>31</v>
      </c>
      <c r="C23" s="1">
        <v>512</v>
      </c>
      <c r="D23" s="1">
        <f t="shared" si="0"/>
        <v>317440</v>
      </c>
      <c r="K23" s="1">
        <v>33</v>
      </c>
      <c r="L23" s="1">
        <v>64</v>
      </c>
      <c r="M23" s="1">
        <f t="shared" ref="M23:M39" si="4">K23*(L23/10)*(1000/5)</f>
        <v>42240</v>
      </c>
      <c r="Q23" s="1">
        <f t="shared" si="1"/>
        <v>317440</v>
      </c>
      <c r="R23" s="1">
        <f t="shared" si="2"/>
        <v>42240</v>
      </c>
      <c r="S23" s="1">
        <f t="shared" si="3"/>
        <v>359680</v>
      </c>
      <c r="T23" s="1" t="s">
        <v>14</v>
      </c>
      <c r="U23" s="1">
        <v>3</v>
      </c>
      <c r="V23" s="1">
        <v>2</v>
      </c>
      <c r="W23" s="1" t="s">
        <v>19</v>
      </c>
      <c r="X23" s="1" t="s">
        <v>21</v>
      </c>
    </row>
    <row r="24" spans="1:26" x14ac:dyDescent="0.25">
      <c r="A24" s="1" t="s">
        <v>65</v>
      </c>
      <c r="B24" s="1">
        <v>33</v>
      </c>
      <c r="C24" s="1">
        <v>512</v>
      </c>
      <c r="D24" s="1">
        <f t="shared" si="0"/>
        <v>337920</v>
      </c>
      <c r="K24" s="1">
        <v>32</v>
      </c>
      <c r="L24" s="1">
        <v>64</v>
      </c>
      <c r="M24" s="1">
        <f t="shared" si="4"/>
        <v>40960</v>
      </c>
      <c r="Q24" s="1">
        <f t="shared" si="1"/>
        <v>337920</v>
      </c>
      <c r="R24" s="1">
        <f t="shared" si="2"/>
        <v>40960</v>
      </c>
      <c r="S24" s="1">
        <f t="shared" si="3"/>
        <v>378880</v>
      </c>
      <c r="T24" s="1" t="s">
        <v>14</v>
      </c>
      <c r="U24" s="1">
        <v>3</v>
      </c>
      <c r="V24" s="1">
        <v>2</v>
      </c>
      <c r="W24" s="1" t="s">
        <v>15</v>
      </c>
      <c r="X24" s="1" t="s">
        <v>21</v>
      </c>
      <c r="Z24" s="1" t="s">
        <v>66</v>
      </c>
    </row>
    <row r="25" spans="1:26" x14ac:dyDescent="0.25">
      <c r="A25" s="1" t="s">
        <v>69</v>
      </c>
      <c r="B25" s="1">
        <v>12</v>
      </c>
      <c r="C25" s="1">
        <v>512</v>
      </c>
      <c r="D25" s="1">
        <f t="shared" si="0"/>
        <v>122880.00000000001</v>
      </c>
      <c r="H25" s="1">
        <v>2</v>
      </c>
      <c r="I25" s="1">
        <v>64</v>
      </c>
      <c r="J25" s="1">
        <f>H25*(I25/10)*(1000/5)</f>
        <v>2560</v>
      </c>
      <c r="K25" s="1">
        <v>10</v>
      </c>
      <c r="L25" s="1">
        <v>64</v>
      </c>
      <c r="M25" s="1">
        <f t="shared" si="4"/>
        <v>12800</v>
      </c>
      <c r="Q25" s="1">
        <f t="shared" si="1"/>
        <v>122880.00000000001</v>
      </c>
      <c r="R25" s="1">
        <f t="shared" si="2"/>
        <v>15360</v>
      </c>
      <c r="S25" s="1">
        <f t="shared" si="3"/>
        <v>138240</v>
      </c>
      <c r="T25" s="1" t="s">
        <v>14</v>
      </c>
      <c r="U25" s="1">
        <v>2</v>
      </c>
      <c r="V25" s="1">
        <v>2</v>
      </c>
      <c r="W25" s="1" t="s">
        <v>19</v>
      </c>
      <c r="X25" s="1" t="s">
        <v>16</v>
      </c>
      <c r="Z25" s="1" t="s">
        <v>66</v>
      </c>
    </row>
    <row r="26" spans="1:26" x14ac:dyDescent="0.25">
      <c r="A26" s="1" t="s">
        <v>70</v>
      </c>
      <c r="B26" s="1">
        <v>40</v>
      </c>
      <c r="C26" s="1">
        <v>512</v>
      </c>
      <c r="D26" s="1">
        <f t="shared" si="0"/>
        <v>409600</v>
      </c>
      <c r="K26" s="1">
        <v>19</v>
      </c>
      <c r="L26" s="1">
        <v>64</v>
      </c>
      <c r="M26" s="1">
        <f t="shared" si="4"/>
        <v>24320</v>
      </c>
      <c r="Q26" s="1">
        <f t="shared" si="1"/>
        <v>409600</v>
      </c>
      <c r="R26" s="1">
        <f t="shared" si="2"/>
        <v>24320</v>
      </c>
      <c r="S26" s="1">
        <f t="shared" si="3"/>
        <v>433920</v>
      </c>
      <c r="T26" s="1" t="s">
        <v>14</v>
      </c>
      <c r="U26" s="1">
        <v>2</v>
      </c>
      <c r="V26" s="1">
        <v>2</v>
      </c>
      <c r="W26" s="1" t="s">
        <v>15</v>
      </c>
      <c r="X26" s="1" t="s">
        <v>16</v>
      </c>
      <c r="Z26" s="1" t="s">
        <v>66</v>
      </c>
    </row>
    <row r="27" spans="1:26" x14ac:dyDescent="0.25">
      <c r="A27" s="1" t="s">
        <v>73</v>
      </c>
      <c r="B27" s="1">
        <v>32</v>
      </c>
      <c r="C27" s="1">
        <v>512</v>
      </c>
      <c r="D27" s="1">
        <f t="shared" si="0"/>
        <v>327680</v>
      </c>
      <c r="K27" s="1">
        <v>4</v>
      </c>
      <c r="L27" s="1">
        <v>512</v>
      </c>
      <c r="M27" s="1">
        <f t="shared" si="4"/>
        <v>40960</v>
      </c>
      <c r="N27" s="1">
        <v>5</v>
      </c>
      <c r="O27" s="1">
        <v>512</v>
      </c>
      <c r="P27" s="1">
        <f>N27*(O27/10)*(1000/5)</f>
        <v>51200</v>
      </c>
      <c r="Q27" s="1">
        <f t="shared" si="1"/>
        <v>327680</v>
      </c>
      <c r="R27" s="1">
        <f t="shared" si="2"/>
        <v>92160</v>
      </c>
      <c r="S27" s="1">
        <f t="shared" si="3"/>
        <v>419840</v>
      </c>
      <c r="T27" s="1" t="s">
        <v>14</v>
      </c>
      <c r="U27" s="1">
        <v>4</v>
      </c>
      <c r="V27" s="1">
        <v>2</v>
      </c>
      <c r="W27" s="1" t="s">
        <v>19</v>
      </c>
      <c r="X27" s="1" t="s">
        <v>26</v>
      </c>
      <c r="Z27" s="1" t="s">
        <v>66</v>
      </c>
    </row>
    <row r="28" spans="1:26" x14ac:dyDescent="0.25">
      <c r="A28" s="1" t="s">
        <v>74</v>
      </c>
      <c r="B28" s="1">
        <v>39</v>
      </c>
      <c r="C28" s="1">
        <v>512</v>
      </c>
      <c r="D28" s="1">
        <f t="shared" si="0"/>
        <v>399360.00000000006</v>
      </c>
      <c r="H28" s="1">
        <v>20</v>
      </c>
      <c r="I28" s="1">
        <v>64</v>
      </c>
      <c r="J28" s="1">
        <f>H28*(I28/10)*(1000/5)</f>
        <v>25600</v>
      </c>
      <c r="K28" s="1">
        <v>39</v>
      </c>
      <c r="L28" s="1">
        <v>64</v>
      </c>
      <c r="M28" s="1">
        <f t="shared" si="4"/>
        <v>49920.000000000007</v>
      </c>
      <c r="Q28" s="1">
        <f t="shared" si="1"/>
        <v>399360.00000000006</v>
      </c>
      <c r="R28" s="1">
        <f t="shared" si="2"/>
        <v>75520</v>
      </c>
      <c r="S28" s="1">
        <f t="shared" si="3"/>
        <v>474880.00000000006</v>
      </c>
      <c r="T28" s="1" t="s">
        <v>14</v>
      </c>
      <c r="U28" s="1">
        <v>4</v>
      </c>
      <c r="V28" s="1">
        <v>2</v>
      </c>
      <c r="W28" s="1" t="s">
        <v>15</v>
      </c>
      <c r="X28" s="1" t="s">
        <v>26</v>
      </c>
      <c r="Z28" s="1" t="s">
        <v>66</v>
      </c>
    </row>
    <row r="29" spans="1:26" x14ac:dyDescent="0.25">
      <c r="A29" s="1" t="s">
        <v>79</v>
      </c>
      <c r="B29" s="1">
        <v>17</v>
      </c>
      <c r="C29" s="1">
        <v>512</v>
      </c>
      <c r="D29" s="1">
        <f t="shared" si="0"/>
        <v>174080.00000000003</v>
      </c>
      <c r="K29" s="1">
        <v>25</v>
      </c>
      <c r="L29" s="1">
        <v>64</v>
      </c>
      <c r="M29" s="1">
        <f t="shared" si="4"/>
        <v>32000</v>
      </c>
      <c r="N29" s="1">
        <v>33</v>
      </c>
      <c r="O29" s="1">
        <v>64</v>
      </c>
      <c r="P29" s="1">
        <f>N29*(O29/10)*(1000/5)</f>
        <v>42240</v>
      </c>
      <c r="Q29" s="1">
        <f t="shared" si="1"/>
        <v>174080.00000000003</v>
      </c>
      <c r="R29" s="1">
        <f t="shared" si="2"/>
        <v>74240</v>
      </c>
      <c r="S29" s="1">
        <f t="shared" si="3"/>
        <v>248320.00000000003</v>
      </c>
      <c r="T29" s="1" t="s">
        <v>14</v>
      </c>
      <c r="U29" s="1">
        <v>1</v>
      </c>
      <c r="V29" s="1">
        <v>2</v>
      </c>
      <c r="W29" s="1" t="s">
        <v>19</v>
      </c>
      <c r="X29" s="1" t="s">
        <v>34</v>
      </c>
      <c r="Z29" s="1" t="s">
        <v>66</v>
      </c>
    </row>
    <row r="30" spans="1:26" x14ac:dyDescent="0.25">
      <c r="A30" s="1" t="s">
        <v>80</v>
      </c>
      <c r="B30" s="1">
        <v>44</v>
      </c>
      <c r="C30" s="1">
        <v>512</v>
      </c>
      <c r="D30" s="1">
        <f t="shared" si="0"/>
        <v>450560.00000000006</v>
      </c>
      <c r="K30" s="1">
        <v>20</v>
      </c>
      <c r="L30" s="1">
        <v>64</v>
      </c>
      <c r="M30" s="1">
        <f t="shared" si="4"/>
        <v>25600</v>
      </c>
      <c r="N30" s="1">
        <v>10</v>
      </c>
      <c r="O30" s="1">
        <v>64</v>
      </c>
      <c r="P30" s="1">
        <f>N30*(O30/10)*(1000/5)</f>
        <v>12800</v>
      </c>
      <c r="Q30" s="1">
        <f t="shared" si="1"/>
        <v>450560.00000000006</v>
      </c>
      <c r="R30" s="1">
        <f t="shared" si="2"/>
        <v>38400</v>
      </c>
      <c r="S30" s="1">
        <f t="shared" si="3"/>
        <v>488960.00000000006</v>
      </c>
      <c r="T30" s="1" t="s">
        <v>14</v>
      </c>
      <c r="U30" s="1">
        <v>1</v>
      </c>
      <c r="V30" s="1">
        <v>2</v>
      </c>
      <c r="W30" s="1" t="s">
        <v>15</v>
      </c>
      <c r="X30" s="1" t="s">
        <v>34</v>
      </c>
      <c r="Z30" s="1" t="s">
        <v>66</v>
      </c>
    </row>
    <row r="31" spans="1:26" x14ac:dyDescent="0.25">
      <c r="A31" s="1" t="s">
        <v>85</v>
      </c>
      <c r="B31" s="1">
        <v>4</v>
      </c>
      <c r="C31" s="1">
        <v>512</v>
      </c>
      <c r="D31" s="1">
        <f t="shared" si="0"/>
        <v>40960</v>
      </c>
      <c r="K31" s="1">
        <v>39</v>
      </c>
      <c r="L31" s="1">
        <v>64</v>
      </c>
      <c r="M31" s="1">
        <f t="shared" si="4"/>
        <v>49920.000000000007</v>
      </c>
      <c r="Q31" s="1">
        <f t="shared" si="1"/>
        <v>40960</v>
      </c>
      <c r="R31" s="1">
        <f t="shared" si="2"/>
        <v>49920.000000000007</v>
      </c>
      <c r="S31" s="1">
        <f t="shared" si="3"/>
        <v>90880</v>
      </c>
      <c r="T31" s="1" t="s">
        <v>43</v>
      </c>
      <c r="U31" s="1">
        <v>2</v>
      </c>
      <c r="V31" s="1">
        <v>2</v>
      </c>
      <c r="W31" s="1" t="s">
        <v>19</v>
      </c>
      <c r="X31" s="1" t="s">
        <v>57</v>
      </c>
      <c r="Z31" s="1" t="s">
        <v>66</v>
      </c>
    </row>
    <row r="32" spans="1:26" x14ac:dyDescent="0.25">
      <c r="A32" s="1" t="s">
        <v>86</v>
      </c>
      <c r="B32" s="1">
        <v>20</v>
      </c>
      <c r="C32" s="1">
        <v>64</v>
      </c>
      <c r="D32" s="1">
        <f t="shared" si="0"/>
        <v>25600</v>
      </c>
      <c r="K32" s="1">
        <v>5</v>
      </c>
      <c r="L32" s="1">
        <v>64</v>
      </c>
      <c r="M32" s="1">
        <f t="shared" si="4"/>
        <v>6400</v>
      </c>
      <c r="Q32" s="1">
        <f t="shared" si="1"/>
        <v>25600</v>
      </c>
      <c r="R32" s="1">
        <f t="shared" si="2"/>
        <v>6400</v>
      </c>
      <c r="S32" s="1">
        <f t="shared" si="3"/>
        <v>32000</v>
      </c>
      <c r="T32" s="1" t="s">
        <v>43</v>
      </c>
      <c r="U32" s="1">
        <v>2</v>
      </c>
      <c r="V32" s="1">
        <v>2</v>
      </c>
      <c r="W32" s="1" t="s">
        <v>15</v>
      </c>
      <c r="X32" s="1" t="s">
        <v>57</v>
      </c>
      <c r="Z32" s="1" t="s">
        <v>66</v>
      </c>
    </row>
    <row r="33" spans="1:26" x14ac:dyDescent="0.25">
      <c r="A33" s="1" t="s">
        <v>89</v>
      </c>
      <c r="B33" s="1">
        <v>22</v>
      </c>
      <c r="C33" s="1">
        <v>64</v>
      </c>
      <c r="D33" s="1">
        <f t="shared" si="0"/>
        <v>28160.000000000004</v>
      </c>
      <c r="H33" s="1">
        <v>3</v>
      </c>
      <c r="I33" s="1">
        <v>64</v>
      </c>
      <c r="J33" s="1">
        <f>H33*(I33/10)*(1000/5)</f>
        <v>3840.0000000000005</v>
      </c>
      <c r="K33" s="1">
        <v>10</v>
      </c>
      <c r="L33" s="1">
        <v>64</v>
      </c>
      <c r="M33" s="1">
        <f t="shared" si="4"/>
        <v>12800</v>
      </c>
      <c r="Q33" s="1">
        <f t="shared" si="1"/>
        <v>28160.000000000004</v>
      </c>
      <c r="R33" s="1">
        <f t="shared" si="2"/>
        <v>16640</v>
      </c>
      <c r="S33" s="1">
        <f t="shared" si="3"/>
        <v>44800</v>
      </c>
      <c r="T33" s="1" t="s">
        <v>43</v>
      </c>
      <c r="U33" s="1">
        <v>5</v>
      </c>
      <c r="V33" s="1">
        <v>2</v>
      </c>
      <c r="W33" s="1" t="s">
        <v>19</v>
      </c>
      <c r="X33" s="1" t="s">
        <v>49</v>
      </c>
      <c r="Z33" s="1" t="s">
        <v>66</v>
      </c>
    </row>
    <row r="34" spans="1:26" x14ac:dyDescent="0.25">
      <c r="A34" s="1" t="s">
        <v>90</v>
      </c>
      <c r="B34" s="1">
        <v>26</v>
      </c>
      <c r="C34" s="1">
        <v>64</v>
      </c>
      <c r="D34" s="1">
        <f t="shared" si="0"/>
        <v>33280</v>
      </c>
      <c r="H34" s="1">
        <v>3</v>
      </c>
      <c r="I34" s="1">
        <v>64</v>
      </c>
      <c r="J34" s="1">
        <f>H34*(I34/10)*(1000/5)</f>
        <v>3840.0000000000005</v>
      </c>
      <c r="K34" s="1">
        <v>8</v>
      </c>
      <c r="L34" s="1">
        <v>64</v>
      </c>
      <c r="M34" s="1">
        <f t="shared" si="4"/>
        <v>10240</v>
      </c>
      <c r="Q34" s="1">
        <f t="shared" si="1"/>
        <v>33280</v>
      </c>
      <c r="R34" s="1">
        <f t="shared" si="2"/>
        <v>14080</v>
      </c>
      <c r="S34" s="1">
        <f t="shared" si="3"/>
        <v>47360</v>
      </c>
      <c r="T34" s="1" t="s">
        <v>43</v>
      </c>
      <c r="U34" s="1">
        <v>5</v>
      </c>
      <c r="V34" s="1">
        <v>2</v>
      </c>
      <c r="W34" s="1" t="s">
        <v>15</v>
      </c>
      <c r="X34" s="1" t="s">
        <v>49</v>
      </c>
      <c r="Z34" s="1" t="s">
        <v>66</v>
      </c>
    </row>
    <row r="35" spans="1:26" x14ac:dyDescent="0.25">
      <c r="A35" s="1" t="s">
        <v>91</v>
      </c>
      <c r="B35" s="1">
        <v>54</v>
      </c>
      <c r="C35" s="1">
        <v>64</v>
      </c>
      <c r="D35" s="1">
        <f t="shared" si="0"/>
        <v>69120</v>
      </c>
      <c r="H35" s="1">
        <v>11</v>
      </c>
      <c r="I35" s="1">
        <v>64</v>
      </c>
      <c r="J35" s="1">
        <f>H35*(I35/10)*(1000/5)</f>
        <v>14080.000000000002</v>
      </c>
      <c r="K35" s="1">
        <v>83</v>
      </c>
      <c r="L35" s="1">
        <v>1</v>
      </c>
      <c r="M35" s="1">
        <f t="shared" si="4"/>
        <v>1660.0000000000002</v>
      </c>
      <c r="Q35" s="1">
        <f t="shared" si="1"/>
        <v>69120</v>
      </c>
      <c r="R35" s="1">
        <f t="shared" si="2"/>
        <v>15740.000000000002</v>
      </c>
      <c r="S35" s="1">
        <f t="shared" si="3"/>
        <v>84860</v>
      </c>
      <c r="T35" s="1" t="s">
        <v>43</v>
      </c>
      <c r="U35" s="1">
        <v>1</v>
      </c>
      <c r="V35" s="1">
        <v>2</v>
      </c>
      <c r="W35" s="1" t="s">
        <v>19</v>
      </c>
      <c r="X35" s="1" t="s">
        <v>44</v>
      </c>
      <c r="Z35" s="1" t="s">
        <v>66</v>
      </c>
    </row>
    <row r="36" spans="1:26" x14ac:dyDescent="0.25">
      <c r="A36" s="1" t="s">
        <v>92</v>
      </c>
      <c r="B36" s="1">
        <v>73</v>
      </c>
      <c r="C36" s="1">
        <v>64</v>
      </c>
      <c r="D36" s="1">
        <f t="shared" si="0"/>
        <v>93440.000000000015</v>
      </c>
      <c r="H36" s="1">
        <v>11</v>
      </c>
      <c r="I36" s="1">
        <v>64</v>
      </c>
      <c r="J36" s="1">
        <f>H36*(I36/10)*(1000/5)</f>
        <v>14080.000000000002</v>
      </c>
      <c r="K36" s="1">
        <v>23</v>
      </c>
      <c r="L36" s="1">
        <v>8</v>
      </c>
      <c r="M36" s="1">
        <f t="shared" si="4"/>
        <v>3680.0000000000005</v>
      </c>
      <c r="Q36" s="1">
        <f t="shared" si="1"/>
        <v>93440.000000000015</v>
      </c>
      <c r="R36" s="1">
        <f t="shared" si="2"/>
        <v>17760.000000000004</v>
      </c>
      <c r="S36" s="1">
        <f t="shared" si="3"/>
        <v>111200.00000000001</v>
      </c>
      <c r="T36" s="1" t="s">
        <v>43</v>
      </c>
      <c r="U36" s="1">
        <v>1</v>
      </c>
      <c r="V36" s="1">
        <v>2</v>
      </c>
      <c r="W36" s="1" t="s">
        <v>15</v>
      </c>
      <c r="X36" s="1" t="s">
        <v>44</v>
      </c>
      <c r="Z36" s="1" t="s">
        <v>66</v>
      </c>
    </row>
    <row r="37" spans="1:26" x14ac:dyDescent="0.25">
      <c r="A37" s="1" t="s">
        <v>95</v>
      </c>
      <c r="B37" s="1">
        <v>46</v>
      </c>
      <c r="C37" s="1">
        <v>64</v>
      </c>
      <c r="D37" s="1">
        <f t="shared" si="0"/>
        <v>58880.000000000007</v>
      </c>
      <c r="K37" s="1">
        <v>74</v>
      </c>
      <c r="L37" s="1">
        <v>8</v>
      </c>
      <c r="M37" s="1">
        <f t="shared" si="4"/>
        <v>11840</v>
      </c>
      <c r="Q37" s="1">
        <f t="shared" si="1"/>
        <v>58880.000000000007</v>
      </c>
      <c r="R37" s="1">
        <f t="shared" si="2"/>
        <v>11840</v>
      </c>
      <c r="S37" s="1">
        <f t="shared" si="3"/>
        <v>70720</v>
      </c>
      <c r="T37" s="1" t="s">
        <v>14</v>
      </c>
      <c r="U37" s="1">
        <v>5</v>
      </c>
      <c r="V37" s="1">
        <v>2</v>
      </c>
      <c r="W37" s="1" t="s">
        <v>19</v>
      </c>
      <c r="X37" s="1" t="s">
        <v>30</v>
      </c>
      <c r="Z37" s="1" t="s">
        <v>66</v>
      </c>
    </row>
    <row r="38" spans="1:26" x14ac:dyDescent="0.25">
      <c r="A38" s="1" t="s">
        <v>100</v>
      </c>
      <c r="B38" s="1">
        <v>46</v>
      </c>
      <c r="C38" s="1">
        <v>8</v>
      </c>
      <c r="D38" s="1">
        <f t="shared" si="0"/>
        <v>7360.0000000000009</v>
      </c>
      <c r="H38" s="1">
        <v>31</v>
      </c>
      <c r="I38" s="1">
        <v>64</v>
      </c>
      <c r="J38" s="1">
        <f>H38*(I38/10)*(1000/5)</f>
        <v>39680</v>
      </c>
      <c r="K38" s="1">
        <v>83</v>
      </c>
      <c r="L38" s="1">
        <v>8</v>
      </c>
      <c r="M38" s="1">
        <f t="shared" si="4"/>
        <v>13280.000000000002</v>
      </c>
      <c r="Q38" s="1">
        <f t="shared" si="1"/>
        <v>7360.0000000000009</v>
      </c>
      <c r="R38" s="1">
        <f t="shared" si="2"/>
        <v>52960</v>
      </c>
      <c r="S38" s="1">
        <f t="shared" si="3"/>
        <v>60320</v>
      </c>
      <c r="T38" s="1" t="s">
        <v>43</v>
      </c>
      <c r="U38" s="1">
        <v>3</v>
      </c>
      <c r="V38" s="1">
        <v>2</v>
      </c>
      <c r="W38" s="1" t="s">
        <v>19</v>
      </c>
      <c r="X38" s="1" t="s">
        <v>61</v>
      </c>
      <c r="Y38" s="1" t="s">
        <v>101</v>
      </c>
      <c r="Z38" s="1" t="s">
        <v>66</v>
      </c>
    </row>
    <row r="39" spans="1:26" x14ac:dyDescent="0.25">
      <c r="A39" s="1" t="s">
        <v>102</v>
      </c>
      <c r="B39" s="1">
        <v>60</v>
      </c>
      <c r="C39" s="1">
        <v>8</v>
      </c>
      <c r="D39" s="1">
        <f t="shared" si="0"/>
        <v>9600</v>
      </c>
      <c r="K39" s="1">
        <v>33</v>
      </c>
      <c r="L39" s="1">
        <v>8</v>
      </c>
      <c r="M39" s="1">
        <f t="shared" si="4"/>
        <v>5280</v>
      </c>
      <c r="Q39" s="1">
        <f t="shared" si="1"/>
        <v>9600</v>
      </c>
      <c r="R39" s="1">
        <f t="shared" si="2"/>
        <v>5280</v>
      </c>
      <c r="S39" s="1">
        <f t="shared" si="3"/>
        <v>14880</v>
      </c>
      <c r="T39" s="1" t="s">
        <v>43</v>
      </c>
      <c r="U39" s="1">
        <v>3</v>
      </c>
      <c r="V39" s="1">
        <v>2</v>
      </c>
      <c r="W39" s="1" t="s">
        <v>15</v>
      </c>
      <c r="X39" s="1" t="s">
        <v>61</v>
      </c>
      <c r="Y39" s="1" t="s">
        <v>101</v>
      </c>
      <c r="Z39" s="1" t="s">
        <v>66</v>
      </c>
    </row>
    <row r="40" spans="1:26" x14ac:dyDescent="0.25">
      <c r="A40" s="1" t="s">
        <v>20</v>
      </c>
      <c r="B40" s="1">
        <v>18</v>
      </c>
      <c r="C40" s="1">
        <v>512</v>
      </c>
      <c r="D40" s="1">
        <f t="shared" si="0"/>
        <v>184320</v>
      </c>
      <c r="E40" s="1">
        <v>87</v>
      </c>
      <c r="F40" s="1">
        <v>64</v>
      </c>
      <c r="G40" s="1">
        <f>E40*(F40/10)*(1000/5)</f>
        <v>111360.00000000001</v>
      </c>
      <c r="Q40" s="1">
        <f t="shared" si="1"/>
        <v>184320</v>
      </c>
      <c r="R40" s="1">
        <f t="shared" si="2"/>
        <v>111360.00000000001</v>
      </c>
      <c r="S40" s="1">
        <f t="shared" si="3"/>
        <v>295680</v>
      </c>
      <c r="T40" s="1" t="s">
        <v>14</v>
      </c>
      <c r="U40" s="1">
        <v>3</v>
      </c>
      <c r="V40" s="1">
        <v>3</v>
      </c>
      <c r="W40" s="1" t="s">
        <v>15</v>
      </c>
      <c r="X40" s="1" t="s">
        <v>21</v>
      </c>
      <c r="Z40" s="1" t="s">
        <v>17</v>
      </c>
    </row>
    <row r="41" spans="1:26" x14ac:dyDescent="0.25">
      <c r="A41" s="1" t="s">
        <v>24</v>
      </c>
      <c r="B41" s="1">
        <v>9</v>
      </c>
      <c r="C41" s="1">
        <v>512</v>
      </c>
      <c r="D41" s="1">
        <f t="shared" si="0"/>
        <v>92160</v>
      </c>
      <c r="E41" s="1">
        <v>71</v>
      </c>
      <c r="F41" s="1">
        <v>64</v>
      </c>
      <c r="G41" s="1">
        <f t="shared" ref="G41:G75" si="5">E41*(F41/10)*(1000/5)</f>
        <v>90880</v>
      </c>
      <c r="Q41" s="1">
        <f t="shared" si="1"/>
        <v>92160</v>
      </c>
      <c r="R41" s="1">
        <f t="shared" si="2"/>
        <v>90880</v>
      </c>
      <c r="S41" s="1">
        <f t="shared" si="3"/>
        <v>183040</v>
      </c>
      <c r="T41" s="1" t="s">
        <v>14</v>
      </c>
      <c r="U41" s="1">
        <v>3</v>
      </c>
      <c r="V41" s="1">
        <v>3</v>
      </c>
      <c r="W41" s="1" t="s">
        <v>19</v>
      </c>
      <c r="X41" s="1" t="s">
        <v>21</v>
      </c>
      <c r="Z41" s="1" t="s">
        <v>17</v>
      </c>
    </row>
    <row r="42" spans="1:26" x14ac:dyDescent="0.25">
      <c r="A42" s="1" t="s">
        <v>25</v>
      </c>
      <c r="B42" s="1">
        <v>30</v>
      </c>
      <c r="C42" s="1">
        <v>512</v>
      </c>
      <c r="D42" s="1">
        <f t="shared" si="0"/>
        <v>307200</v>
      </c>
      <c r="E42" s="1">
        <v>84</v>
      </c>
      <c r="F42" s="1">
        <v>64</v>
      </c>
      <c r="G42" s="1">
        <f t="shared" si="5"/>
        <v>107520</v>
      </c>
      <c r="Q42" s="1">
        <f t="shared" si="1"/>
        <v>307200</v>
      </c>
      <c r="R42" s="1">
        <f t="shared" si="2"/>
        <v>107520</v>
      </c>
      <c r="S42" s="1">
        <f t="shared" si="3"/>
        <v>414720</v>
      </c>
      <c r="T42" s="1" t="s">
        <v>14</v>
      </c>
      <c r="U42" s="1">
        <v>4</v>
      </c>
      <c r="V42" s="1">
        <v>3</v>
      </c>
      <c r="W42" s="1" t="s">
        <v>15</v>
      </c>
      <c r="X42" s="1" t="s">
        <v>26</v>
      </c>
      <c r="Z42" s="1" t="s">
        <v>17</v>
      </c>
    </row>
    <row r="43" spans="1:26" x14ac:dyDescent="0.25">
      <c r="A43" s="1" t="s">
        <v>27</v>
      </c>
      <c r="B43" s="1">
        <v>24</v>
      </c>
      <c r="C43" s="1">
        <v>512</v>
      </c>
      <c r="D43" s="1">
        <f t="shared" si="0"/>
        <v>245760.00000000003</v>
      </c>
      <c r="E43" s="1">
        <v>55</v>
      </c>
      <c r="F43" s="1">
        <v>64</v>
      </c>
      <c r="G43" s="1">
        <f t="shared" si="5"/>
        <v>70400</v>
      </c>
      <c r="Q43" s="1">
        <f t="shared" si="1"/>
        <v>245760.00000000003</v>
      </c>
      <c r="R43" s="1">
        <f t="shared" si="2"/>
        <v>70400</v>
      </c>
      <c r="S43" s="1">
        <f t="shared" si="3"/>
        <v>316160</v>
      </c>
      <c r="T43" s="1" t="s">
        <v>14</v>
      </c>
      <c r="U43" s="1">
        <v>4</v>
      </c>
      <c r="V43" s="1">
        <v>3</v>
      </c>
      <c r="W43" s="1" t="s">
        <v>19</v>
      </c>
      <c r="X43" s="1" t="s">
        <v>26</v>
      </c>
      <c r="Z43" s="1" t="s">
        <v>17</v>
      </c>
    </row>
    <row r="44" spans="1:26" x14ac:dyDescent="0.25">
      <c r="A44" s="1" t="s">
        <v>29</v>
      </c>
      <c r="B44" s="1">
        <v>52</v>
      </c>
      <c r="C44" s="1">
        <v>512</v>
      </c>
      <c r="D44" s="1">
        <f t="shared" si="0"/>
        <v>532480</v>
      </c>
      <c r="E44" s="1">
        <v>53</v>
      </c>
      <c r="F44" s="1">
        <v>64</v>
      </c>
      <c r="G44" s="1">
        <f t="shared" si="5"/>
        <v>67840.000000000015</v>
      </c>
      <c r="Q44" s="1">
        <f t="shared" si="1"/>
        <v>532480</v>
      </c>
      <c r="R44" s="1">
        <f t="shared" si="2"/>
        <v>67840.000000000015</v>
      </c>
      <c r="S44" s="1">
        <f t="shared" si="3"/>
        <v>600320</v>
      </c>
      <c r="T44" s="1" t="s">
        <v>14</v>
      </c>
      <c r="U44" s="1">
        <v>5</v>
      </c>
      <c r="V44" s="1">
        <v>3</v>
      </c>
      <c r="W44" s="1" t="s">
        <v>19</v>
      </c>
      <c r="X44" s="1" t="s">
        <v>30</v>
      </c>
      <c r="Z44" s="1" t="s">
        <v>17</v>
      </c>
    </row>
    <row r="45" spans="1:26" x14ac:dyDescent="0.25">
      <c r="A45" s="1" t="s">
        <v>31</v>
      </c>
      <c r="B45" s="1">
        <v>41</v>
      </c>
      <c r="C45" s="1">
        <v>512</v>
      </c>
      <c r="D45" s="1">
        <f t="shared" si="0"/>
        <v>419840.00000000006</v>
      </c>
      <c r="E45" s="1">
        <v>59</v>
      </c>
      <c r="F45" s="1">
        <v>64</v>
      </c>
      <c r="G45" s="1">
        <f t="shared" si="5"/>
        <v>75520</v>
      </c>
      <c r="Q45" s="1">
        <f t="shared" si="1"/>
        <v>419840.00000000006</v>
      </c>
      <c r="R45" s="1">
        <f t="shared" si="2"/>
        <v>75520</v>
      </c>
      <c r="S45" s="1">
        <f t="shared" si="3"/>
        <v>495360.00000000006</v>
      </c>
      <c r="T45" s="1" t="s">
        <v>14</v>
      </c>
      <c r="U45" s="1">
        <v>5</v>
      </c>
      <c r="V45" s="1">
        <v>3</v>
      </c>
      <c r="W45" s="1" t="s">
        <v>15</v>
      </c>
      <c r="X45" s="1" t="s">
        <v>30</v>
      </c>
      <c r="Z45" s="1" t="s">
        <v>17</v>
      </c>
    </row>
    <row r="46" spans="1:26" x14ac:dyDescent="0.25">
      <c r="A46" s="1" t="s">
        <v>33</v>
      </c>
      <c r="B46" s="1">
        <v>21</v>
      </c>
      <c r="C46" s="1">
        <v>512</v>
      </c>
      <c r="D46" s="1">
        <f t="shared" si="0"/>
        <v>215040</v>
      </c>
      <c r="E46" s="1">
        <v>46</v>
      </c>
      <c r="F46" s="1">
        <v>64</v>
      </c>
      <c r="G46" s="1">
        <f t="shared" si="5"/>
        <v>58880.000000000007</v>
      </c>
      <c r="Q46" s="1">
        <f t="shared" si="1"/>
        <v>215040</v>
      </c>
      <c r="R46" s="1">
        <f t="shared" si="2"/>
        <v>58880.000000000007</v>
      </c>
      <c r="S46" s="1">
        <f t="shared" si="3"/>
        <v>273920</v>
      </c>
      <c r="T46" s="1" t="s">
        <v>14</v>
      </c>
      <c r="U46" s="1">
        <v>1</v>
      </c>
      <c r="V46" s="1">
        <v>3</v>
      </c>
      <c r="W46" s="1" t="s">
        <v>15</v>
      </c>
      <c r="X46" s="1" t="s">
        <v>34</v>
      </c>
      <c r="Z46" s="1" t="s">
        <v>17</v>
      </c>
    </row>
    <row r="47" spans="1:26" x14ac:dyDescent="0.25">
      <c r="A47" s="1" t="s">
        <v>35</v>
      </c>
      <c r="B47" s="1">
        <v>23</v>
      </c>
      <c r="C47" s="1">
        <v>512</v>
      </c>
      <c r="D47" s="1">
        <f t="shared" si="0"/>
        <v>235520.00000000003</v>
      </c>
      <c r="E47" s="1">
        <v>23</v>
      </c>
      <c r="F47" s="1">
        <v>512</v>
      </c>
      <c r="G47" s="1">
        <f t="shared" si="5"/>
        <v>235520.00000000003</v>
      </c>
      <c r="Q47" s="1">
        <f t="shared" si="1"/>
        <v>235520.00000000003</v>
      </c>
      <c r="R47" s="1">
        <f t="shared" si="2"/>
        <v>235520.00000000003</v>
      </c>
      <c r="S47" s="1">
        <f t="shared" si="3"/>
        <v>471040.00000000006</v>
      </c>
      <c r="T47" s="1" t="s">
        <v>14</v>
      </c>
      <c r="U47" s="1">
        <v>1</v>
      </c>
      <c r="V47" s="1">
        <v>3</v>
      </c>
      <c r="W47" s="1" t="s">
        <v>19</v>
      </c>
      <c r="X47" s="1" t="s">
        <v>34</v>
      </c>
      <c r="Z47" s="1" t="s">
        <v>17</v>
      </c>
    </row>
    <row r="48" spans="1:26" x14ac:dyDescent="0.25">
      <c r="A48" s="1" t="s">
        <v>38</v>
      </c>
      <c r="B48" s="1">
        <v>26</v>
      </c>
      <c r="C48" s="1">
        <v>512</v>
      </c>
      <c r="D48" s="1">
        <f t="shared" si="0"/>
        <v>266240</v>
      </c>
      <c r="E48" s="1">
        <v>76</v>
      </c>
      <c r="F48" s="1">
        <v>64</v>
      </c>
      <c r="G48" s="1">
        <f t="shared" si="5"/>
        <v>97280</v>
      </c>
      <c r="Q48" s="1">
        <f t="shared" si="1"/>
        <v>266240</v>
      </c>
      <c r="R48" s="1">
        <f t="shared" si="2"/>
        <v>97280</v>
      </c>
      <c r="S48" s="1">
        <f t="shared" si="3"/>
        <v>363520</v>
      </c>
      <c r="T48" s="1" t="s">
        <v>14</v>
      </c>
      <c r="U48" s="1">
        <v>2</v>
      </c>
      <c r="V48" s="1">
        <v>3</v>
      </c>
      <c r="W48" s="1" t="s">
        <v>15</v>
      </c>
      <c r="X48" s="1" t="s">
        <v>16</v>
      </c>
      <c r="Z48" s="1" t="s">
        <v>17</v>
      </c>
    </row>
    <row r="49" spans="1:26" x14ac:dyDescent="0.25">
      <c r="A49" s="1" t="s">
        <v>39</v>
      </c>
      <c r="B49" s="1">
        <v>11</v>
      </c>
      <c r="C49" s="1">
        <v>512</v>
      </c>
      <c r="D49" s="1">
        <f t="shared" si="0"/>
        <v>112640.00000000001</v>
      </c>
      <c r="E49" s="1">
        <v>71</v>
      </c>
      <c r="F49" s="1">
        <v>64</v>
      </c>
      <c r="G49" s="1">
        <f t="shared" si="5"/>
        <v>90880</v>
      </c>
      <c r="Q49" s="1">
        <f t="shared" si="1"/>
        <v>112640.00000000001</v>
      </c>
      <c r="R49" s="1">
        <f t="shared" si="2"/>
        <v>90880</v>
      </c>
      <c r="S49" s="1">
        <f t="shared" si="3"/>
        <v>203520</v>
      </c>
      <c r="T49" s="1" t="s">
        <v>14</v>
      </c>
      <c r="U49" s="1">
        <v>2</v>
      </c>
      <c r="V49" s="1">
        <v>3</v>
      </c>
      <c r="W49" s="1" t="s">
        <v>19</v>
      </c>
      <c r="X49" s="1" t="s">
        <v>16</v>
      </c>
      <c r="Z49" s="1" t="s">
        <v>17</v>
      </c>
    </row>
    <row r="50" spans="1:26" x14ac:dyDescent="0.25">
      <c r="A50" s="1" t="s">
        <v>42</v>
      </c>
      <c r="B50" s="1">
        <v>37</v>
      </c>
      <c r="C50" s="1">
        <v>64</v>
      </c>
      <c r="D50" s="1">
        <f t="shared" si="0"/>
        <v>47360</v>
      </c>
      <c r="E50" s="1">
        <v>74</v>
      </c>
      <c r="F50" s="1">
        <v>64</v>
      </c>
      <c r="G50" s="1">
        <f t="shared" si="5"/>
        <v>94720</v>
      </c>
      <c r="Q50" s="1">
        <f t="shared" si="1"/>
        <v>47360</v>
      </c>
      <c r="R50" s="1">
        <f t="shared" si="2"/>
        <v>94720</v>
      </c>
      <c r="S50" s="1">
        <f t="shared" si="3"/>
        <v>142080</v>
      </c>
      <c r="T50" s="1" t="s">
        <v>43</v>
      </c>
      <c r="U50" s="1">
        <v>1</v>
      </c>
      <c r="V50" s="1">
        <v>3</v>
      </c>
      <c r="W50" s="1" t="s">
        <v>15</v>
      </c>
      <c r="X50" s="1" t="s">
        <v>44</v>
      </c>
      <c r="Z50" s="1" t="s">
        <v>17</v>
      </c>
    </row>
    <row r="51" spans="1:26" x14ac:dyDescent="0.25">
      <c r="A51" s="1" t="s">
        <v>47</v>
      </c>
      <c r="B51" s="1">
        <v>91</v>
      </c>
      <c r="C51" s="1">
        <v>64</v>
      </c>
      <c r="D51" s="1">
        <f t="shared" si="0"/>
        <v>116480</v>
      </c>
      <c r="E51" s="1">
        <v>17</v>
      </c>
      <c r="F51" s="1">
        <v>64</v>
      </c>
      <c r="G51" s="1">
        <f t="shared" si="5"/>
        <v>21760.000000000004</v>
      </c>
      <c r="Q51" s="1">
        <f t="shared" si="1"/>
        <v>116480</v>
      </c>
      <c r="R51" s="1">
        <f t="shared" si="2"/>
        <v>21760.000000000004</v>
      </c>
      <c r="S51" s="1">
        <f t="shared" si="3"/>
        <v>138240</v>
      </c>
      <c r="T51" s="1" t="s">
        <v>43</v>
      </c>
      <c r="U51" s="1">
        <v>1</v>
      </c>
      <c r="V51" s="1">
        <v>3</v>
      </c>
      <c r="W51" s="1" t="s">
        <v>19</v>
      </c>
      <c r="X51" s="1" t="s">
        <v>44</v>
      </c>
      <c r="Z51" s="1" t="s">
        <v>17</v>
      </c>
    </row>
    <row r="52" spans="1:26" x14ac:dyDescent="0.25">
      <c r="A52" s="1" t="s">
        <v>48</v>
      </c>
      <c r="B52" s="1">
        <v>45</v>
      </c>
      <c r="C52" s="1">
        <v>64</v>
      </c>
      <c r="D52" s="1">
        <f t="shared" si="0"/>
        <v>57600</v>
      </c>
      <c r="E52" s="1">
        <v>63</v>
      </c>
      <c r="F52" s="1">
        <v>8</v>
      </c>
      <c r="G52" s="1">
        <f t="shared" si="5"/>
        <v>10080.000000000002</v>
      </c>
      <c r="Q52" s="1">
        <f t="shared" si="1"/>
        <v>57600</v>
      </c>
      <c r="R52" s="1">
        <f t="shared" si="2"/>
        <v>10080.000000000002</v>
      </c>
      <c r="S52" s="1">
        <f t="shared" si="3"/>
        <v>67680</v>
      </c>
      <c r="T52" s="1" t="s">
        <v>43</v>
      </c>
      <c r="U52" s="1">
        <v>5</v>
      </c>
      <c r="V52" s="1">
        <v>3</v>
      </c>
      <c r="W52" s="1" t="s">
        <v>15</v>
      </c>
      <c r="X52" s="1" t="s">
        <v>49</v>
      </c>
      <c r="Z52" s="1" t="s">
        <v>17</v>
      </c>
    </row>
    <row r="53" spans="1:26" x14ac:dyDescent="0.25">
      <c r="A53" s="1" t="s">
        <v>50</v>
      </c>
      <c r="B53" s="1">
        <v>25</v>
      </c>
      <c r="C53" s="1">
        <v>64</v>
      </c>
      <c r="D53" s="1">
        <f t="shared" si="0"/>
        <v>32000</v>
      </c>
      <c r="E53" s="1">
        <v>36</v>
      </c>
      <c r="F53" s="1">
        <v>1</v>
      </c>
      <c r="G53" s="1">
        <f t="shared" si="5"/>
        <v>720</v>
      </c>
      <c r="Q53" s="1">
        <f t="shared" si="1"/>
        <v>32000</v>
      </c>
      <c r="R53" s="1">
        <f t="shared" si="2"/>
        <v>720</v>
      </c>
      <c r="S53" s="1">
        <f t="shared" si="3"/>
        <v>32720</v>
      </c>
      <c r="T53" s="1" t="s">
        <v>43</v>
      </c>
      <c r="U53" s="1">
        <v>4</v>
      </c>
      <c r="V53" s="1">
        <v>3</v>
      </c>
      <c r="W53" s="1" t="s">
        <v>19</v>
      </c>
      <c r="X53" s="1" t="s">
        <v>51</v>
      </c>
      <c r="Z53" s="1" t="s">
        <v>17</v>
      </c>
    </row>
    <row r="54" spans="1:26" x14ac:dyDescent="0.25">
      <c r="A54" s="1" t="s">
        <v>52</v>
      </c>
      <c r="B54" s="1">
        <v>21</v>
      </c>
      <c r="C54" s="1">
        <v>64</v>
      </c>
      <c r="D54" s="1">
        <f t="shared" si="0"/>
        <v>26880</v>
      </c>
      <c r="E54" s="1">
        <v>29</v>
      </c>
      <c r="F54" s="1">
        <v>1</v>
      </c>
      <c r="G54" s="1">
        <f t="shared" si="5"/>
        <v>580.00000000000011</v>
      </c>
      <c r="Q54" s="1">
        <f t="shared" si="1"/>
        <v>26880</v>
      </c>
      <c r="R54" s="1">
        <f t="shared" si="2"/>
        <v>580.00000000000011</v>
      </c>
      <c r="S54" s="1">
        <f t="shared" si="3"/>
        <v>27460</v>
      </c>
      <c r="T54" s="1" t="s">
        <v>43</v>
      </c>
      <c r="U54" s="1">
        <v>4</v>
      </c>
      <c r="V54" s="1">
        <v>3</v>
      </c>
      <c r="W54" s="1" t="s">
        <v>15</v>
      </c>
      <c r="X54" s="1" t="s">
        <v>51</v>
      </c>
      <c r="Z54" s="1" t="s">
        <v>17</v>
      </c>
    </row>
    <row r="55" spans="1:26" x14ac:dyDescent="0.25">
      <c r="A55" s="1" t="s">
        <v>55</v>
      </c>
      <c r="B55" s="1">
        <v>41</v>
      </c>
      <c r="C55" s="1">
        <v>64</v>
      </c>
      <c r="D55" s="1">
        <f t="shared" si="0"/>
        <v>52480.000000000007</v>
      </c>
      <c r="E55" s="1">
        <v>87</v>
      </c>
      <c r="F55" s="1">
        <v>8</v>
      </c>
      <c r="G55" s="1">
        <f t="shared" si="5"/>
        <v>13920.000000000002</v>
      </c>
      <c r="Q55" s="1">
        <f t="shared" si="1"/>
        <v>52480.000000000007</v>
      </c>
      <c r="R55" s="1">
        <f t="shared" si="2"/>
        <v>13920.000000000002</v>
      </c>
      <c r="S55" s="1">
        <f t="shared" si="3"/>
        <v>66400.000000000015</v>
      </c>
      <c r="T55" s="1" t="s">
        <v>43</v>
      </c>
      <c r="U55" s="1">
        <v>5</v>
      </c>
      <c r="V55" s="1">
        <v>3</v>
      </c>
      <c r="W55" s="1" t="s">
        <v>19</v>
      </c>
      <c r="X55" s="1" t="s">
        <v>49</v>
      </c>
      <c r="Z55" s="1" t="s">
        <v>17</v>
      </c>
    </row>
    <row r="56" spans="1:26" x14ac:dyDescent="0.25">
      <c r="A56" s="1" t="s">
        <v>58</v>
      </c>
      <c r="B56" s="1">
        <v>37</v>
      </c>
      <c r="C56" s="1">
        <v>64</v>
      </c>
      <c r="D56" s="1">
        <f t="shared" si="0"/>
        <v>47360</v>
      </c>
      <c r="E56" s="1">
        <v>30</v>
      </c>
      <c r="F56" s="1">
        <v>64</v>
      </c>
      <c r="G56" s="1">
        <f t="shared" si="5"/>
        <v>38400</v>
      </c>
      <c r="Q56" s="1">
        <f t="shared" si="1"/>
        <v>47360</v>
      </c>
      <c r="R56" s="1">
        <f t="shared" si="2"/>
        <v>38400</v>
      </c>
      <c r="S56" s="1">
        <f t="shared" si="3"/>
        <v>85760</v>
      </c>
      <c r="T56" s="1" t="s">
        <v>43</v>
      </c>
      <c r="U56" s="1">
        <v>2</v>
      </c>
      <c r="V56" s="1">
        <v>3</v>
      </c>
      <c r="W56" s="1" t="s">
        <v>19</v>
      </c>
      <c r="X56" s="1" t="s">
        <v>57</v>
      </c>
      <c r="Z56" s="1" t="s">
        <v>17</v>
      </c>
    </row>
    <row r="57" spans="1:26" x14ac:dyDescent="0.25">
      <c r="A57" s="1" t="s">
        <v>59</v>
      </c>
      <c r="B57" s="1">
        <v>27</v>
      </c>
      <c r="C57" s="1">
        <v>64</v>
      </c>
      <c r="D57" s="1">
        <f t="shared" si="0"/>
        <v>34560</v>
      </c>
      <c r="E57" s="1">
        <v>35</v>
      </c>
      <c r="F57" s="1">
        <v>64</v>
      </c>
      <c r="G57" s="1">
        <f t="shared" si="5"/>
        <v>44800</v>
      </c>
      <c r="Q57" s="1">
        <f t="shared" si="1"/>
        <v>34560</v>
      </c>
      <c r="R57" s="1">
        <f t="shared" si="2"/>
        <v>44800</v>
      </c>
      <c r="S57" s="1">
        <f t="shared" si="3"/>
        <v>79360</v>
      </c>
      <c r="T57" s="1" t="s">
        <v>43</v>
      </c>
      <c r="U57" s="1">
        <v>2</v>
      </c>
      <c r="V57" s="1">
        <v>3</v>
      </c>
      <c r="W57" s="1" t="s">
        <v>15</v>
      </c>
      <c r="X57" s="1" t="s">
        <v>57</v>
      </c>
      <c r="Z57" s="1" t="s">
        <v>17</v>
      </c>
    </row>
    <row r="58" spans="1:26" x14ac:dyDescent="0.25">
      <c r="A58" s="1" t="s">
        <v>13</v>
      </c>
      <c r="B58" s="1">
        <v>20</v>
      </c>
      <c r="C58" s="1">
        <v>64</v>
      </c>
      <c r="D58" s="1">
        <f t="shared" si="0"/>
        <v>25600</v>
      </c>
      <c r="E58" s="1">
        <v>98</v>
      </c>
      <c r="F58" s="1">
        <v>8</v>
      </c>
      <c r="G58" s="1">
        <f t="shared" si="5"/>
        <v>15680.000000000002</v>
      </c>
      <c r="Q58" s="1">
        <f t="shared" si="1"/>
        <v>25600</v>
      </c>
      <c r="R58" s="1">
        <f t="shared" si="2"/>
        <v>15680.000000000002</v>
      </c>
      <c r="S58" s="1">
        <f t="shared" si="3"/>
        <v>41280</v>
      </c>
      <c r="T58" s="1" t="s">
        <v>14</v>
      </c>
      <c r="U58" s="1">
        <v>2</v>
      </c>
      <c r="V58" s="1">
        <v>4</v>
      </c>
      <c r="W58" s="1" t="s">
        <v>15</v>
      </c>
      <c r="X58" s="1" t="s">
        <v>16</v>
      </c>
      <c r="Z58" s="1" t="s">
        <v>17</v>
      </c>
    </row>
    <row r="59" spans="1:26" x14ac:dyDescent="0.25">
      <c r="A59" s="1" t="s">
        <v>18</v>
      </c>
      <c r="B59" s="1">
        <v>20</v>
      </c>
      <c r="C59" s="1">
        <v>64</v>
      </c>
      <c r="D59" s="1">
        <f t="shared" si="0"/>
        <v>25600</v>
      </c>
      <c r="E59" s="1">
        <v>58</v>
      </c>
      <c r="F59" s="1">
        <v>8</v>
      </c>
      <c r="G59" s="1">
        <f t="shared" si="5"/>
        <v>9280.0000000000018</v>
      </c>
      <c r="Q59" s="1">
        <f t="shared" si="1"/>
        <v>25600</v>
      </c>
      <c r="R59" s="1">
        <f t="shared" si="2"/>
        <v>9280.0000000000018</v>
      </c>
      <c r="S59" s="1">
        <f t="shared" si="3"/>
        <v>34880</v>
      </c>
      <c r="T59" s="1" t="s">
        <v>14</v>
      </c>
      <c r="U59" s="1">
        <v>2</v>
      </c>
      <c r="V59" s="1">
        <v>4</v>
      </c>
      <c r="W59" s="1" t="s">
        <v>19</v>
      </c>
      <c r="X59" s="1" t="s">
        <v>16</v>
      </c>
      <c r="Z59" s="1" t="s">
        <v>17</v>
      </c>
    </row>
    <row r="60" spans="1:26" x14ac:dyDescent="0.25">
      <c r="A60" s="1" t="s">
        <v>22</v>
      </c>
      <c r="B60" s="1">
        <v>18</v>
      </c>
      <c r="C60" s="1">
        <v>512</v>
      </c>
      <c r="D60" s="1">
        <f t="shared" si="0"/>
        <v>184320</v>
      </c>
      <c r="E60" s="1">
        <v>52</v>
      </c>
      <c r="F60" s="1">
        <v>64</v>
      </c>
      <c r="G60" s="1">
        <f t="shared" si="5"/>
        <v>66560</v>
      </c>
      <c r="Q60" s="1">
        <f t="shared" si="1"/>
        <v>184320</v>
      </c>
      <c r="R60" s="1">
        <f t="shared" si="2"/>
        <v>66560</v>
      </c>
      <c r="S60" s="1">
        <f t="shared" si="3"/>
        <v>250880</v>
      </c>
      <c r="T60" s="1" t="s">
        <v>14</v>
      </c>
      <c r="U60" s="1">
        <v>3</v>
      </c>
      <c r="V60" s="1">
        <v>4</v>
      </c>
      <c r="W60" s="1" t="s">
        <v>19</v>
      </c>
      <c r="X60" s="1" t="s">
        <v>21</v>
      </c>
      <c r="Z60" s="1" t="s">
        <v>17</v>
      </c>
    </row>
    <row r="61" spans="1:26" x14ac:dyDescent="0.25">
      <c r="A61" s="1" t="s">
        <v>23</v>
      </c>
      <c r="B61" s="1">
        <v>24</v>
      </c>
      <c r="C61" s="1">
        <v>512</v>
      </c>
      <c r="D61" s="1">
        <f t="shared" si="0"/>
        <v>245760.00000000003</v>
      </c>
      <c r="E61" s="1">
        <v>46</v>
      </c>
      <c r="F61" s="1">
        <v>64</v>
      </c>
      <c r="G61" s="1">
        <f t="shared" si="5"/>
        <v>58880.000000000007</v>
      </c>
      <c r="Q61" s="1">
        <f t="shared" si="1"/>
        <v>245760.00000000003</v>
      </c>
      <c r="R61" s="1">
        <f t="shared" si="2"/>
        <v>58880.000000000007</v>
      </c>
      <c r="S61" s="1">
        <f t="shared" si="3"/>
        <v>304640.00000000006</v>
      </c>
      <c r="T61" s="1" t="s">
        <v>14</v>
      </c>
      <c r="U61" s="1">
        <v>3</v>
      </c>
      <c r="V61" s="1">
        <v>4</v>
      </c>
      <c r="W61" s="1" t="s">
        <v>15</v>
      </c>
      <c r="X61" s="1" t="s">
        <v>21</v>
      </c>
      <c r="Z61" s="1" t="s">
        <v>17</v>
      </c>
    </row>
    <row r="62" spans="1:26" x14ac:dyDescent="0.25">
      <c r="A62" s="1" t="s">
        <v>28</v>
      </c>
      <c r="B62" s="1">
        <v>25</v>
      </c>
      <c r="C62" s="1">
        <v>512</v>
      </c>
      <c r="D62" s="1">
        <f t="shared" si="0"/>
        <v>256000</v>
      </c>
      <c r="E62" s="1">
        <v>103</v>
      </c>
      <c r="F62" s="1">
        <v>8</v>
      </c>
      <c r="G62" s="1">
        <f t="shared" si="5"/>
        <v>16480</v>
      </c>
      <c r="Q62" s="1">
        <f t="shared" si="1"/>
        <v>256000</v>
      </c>
      <c r="R62" s="1">
        <f t="shared" si="2"/>
        <v>16480</v>
      </c>
      <c r="S62" s="1">
        <f t="shared" si="3"/>
        <v>272480</v>
      </c>
      <c r="T62" s="1" t="s">
        <v>14</v>
      </c>
      <c r="U62" s="1">
        <v>4</v>
      </c>
      <c r="V62" s="1">
        <v>4</v>
      </c>
      <c r="W62" s="1" t="s">
        <v>15</v>
      </c>
      <c r="X62" s="1" t="s">
        <v>26</v>
      </c>
      <c r="Z62" s="1" t="s">
        <v>17</v>
      </c>
    </row>
    <row r="63" spans="1:26" x14ac:dyDescent="0.25">
      <c r="A63" s="1" t="s">
        <v>32</v>
      </c>
      <c r="B63" s="1">
        <v>33</v>
      </c>
      <c r="C63" s="1">
        <v>512</v>
      </c>
      <c r="D63" s="1">
        <f t="shared" si="0"/>
        <v>337920</v>
      </c>
      <c r="E63" s="1">
        <v>30</v>
      </c>
      <c r="F63" s="1">
        <v>64</v>
      </c>
      <c r="G63" s="1">
        <f t="shared" si="5"/>
        <v>38400</v>
      </c>
      <c r="Q63" s="1">
        <f t="shared" si="1"/>
        <v>337920</v>
      </c>
      <c r="R63" s="1">
        <f t="shared" si="2"/>
        <v>38400</v>
      </c>
      <c r="S63" s="1">
        <f t="shared" si="3"/>
        <v>376320</v>
      </c>
      <c r="T63" s="1" t="s">
        <v>14</v>
      </c>
      <c r="U63" s="1">
        <v>4</v>
      </c>
      <c r="V63" s="1">
        <v>4</v>
      </c>
      <c r="W63" s="1" t="s">
        <v>19</v>
      </c>
      <c r="X63" s="1" t="s">
        <v>26</v>
      </c>
      <c r="Z63" s="1" t="s">
        <v>17</v>
      </c>
    </row>
    <row r="64" spans="1:26" x14ac:dyDescent="0.25">
      <c r="A64" s="1" t="s">
        <v>36</v>
      </c>
      <c r="B64" s="1">
        <v>28</v>
      </c>
      <c r="C64" s="1">
        <v>512</v>
      </c>
      <c r="D64" s="1">
        <f t="shared" si="0"/>
        <v>286720</v>
      </c>
      <c r="E64" s="1">
        <v>61</v>
      </c>
      <c r="F64" s="1">
        <v>64</v>
      </c>
      <c r="G64" s="1">
        <f t="shared" si="5"/>
        <v>78080</v>
      </c>
      <c r="Q64" s="1">
        <f t="shared" si="1"/>
        <v>286720</v>
      </c>
      <c r="R64" s="1">
        <f t="shared" si="2"/>
        <v>78080</v>
      </c>
      <c r="S64" s="1">
        <f t="shared" si="3"/>
        <v>364800</v>
      </c>
      <c r="T64" s="1" t="s">
        <v>14</v>
      </c>
      <c r="U64" s="1">
        <v>1</v>
      </c>
      <c r="V64" s="1">
        <v>4</v>
      </c>
      <c r="W64" s="1" t="s">
        <v>15</v>
      </c>
      <c r="X64" s="1" t="s">
        <v>34</v>
      </c>
      <c r="Z64" s="1" t="s">
        <v>17</v>
      </c>
    </row>
    <row r="65" spans="1:26" x14ac:dyDescent="0.25">
      <c r="A65" s="1" t="s">
        <v>37</v>
      </c>
      <c r="B65" s="1">
        <v>32</v>
      </c>
      <c r="C65" s="1">
        <v>512</v>
      </c>
      <c r="D65" s="1">
        <f t="shared" si="0"/>
        <v>327680</v>
      </c>
      <c r="E65" s="1">
        <v>80</v>
      </c>
      <c r="F65" s="1">
        <v>64</v>
      </c>
      <c r="G65" s="1">
        <f t="shared" si="5"/>
        <v>102400</v>
      </c>
      <c r="Q65" s="1">
        <f t="shared" si="1"/>
        <v>327680</v>
      </c>
      <c r="R65" s="1">
        <f t="shared" si="2"/>
        <v>102400</v>
      </c>
      <c r="S65" s="1">
        <f t="shared" si="3"/>
        <v>430080</v>
      </c>
      <c r="T65" s="1" t="s">
        <v>14</v>
      </c>
      <c r="U65" s="1">
        <v>1</v>
      </c>
      <c r="V65" s="1">
        <v>4</v>
      </c>
      <c r="W65" s="1" t="s">
        <v>19</v>
      </c>
      <c r="X65" s="1" t="s">
        <v>34</v>
      </c>
      <c r="Z65" s="1" t="s">
        <v>17</v>
      </c>
    </row>
    <row r="66" spans="1:26" x14ac:dyDescent="0.25">
      <c r="A66" s="1" t="s">
        <v>40</v>
      </c>
      <c r="B66" s="1">
        <v>25</v>
      </c>
      <c r="C66" s="1">
        <v>512</v>
      </c>
      <c r="D66" s="1">
        <f t="shared" si="0"/>
        <v>256000</v>
      </c>
      <c r="E66" s="1">
        <v>26</v>
      </c>
      <c r="F66" s="1">
        <v>64</v>
      </c>
      <c r="G66" s="1">
        <f t="shared" si="5"/>
        <v>33280</v>
      </c>
      <c r="Q66" s="1">
        <f t="shared" si="1"/>
        <v>256000</v>
      </c>
      <c r="R66" s="1">
        <f t="shared" si="2"/>
        <v>33280</v>
      </c>
      <c r="S66" s="1">
        <f t="shared" si="3"/>
        <v>289280</v>
      </c>
      <c r="T66" s="1" t="s">
        <v>14</v>
      </c>
      <c r="U66" s="1">
        <v>5</v>
      </c>
      <c r="V66" s="1">
        <v>4</v>
      </c>
      <c r="W66" s="1" t="s">
        <v>15</v>
      </c>
      <c r="X66" s="1" t="s">
        <v>30</v>
      </c>
      <c r="Z66" s="1" t="s">
        <v>17</v>
      </c>
    </row>
    <row r="67" spans="1:26" x14ac:dyDescent="0.25">
      <c r="A67" s="1" t="s">
        <v>41</v>
      </c>
      <c r="B67" s="1">
        <v>21</v>
      </c>
      <c r="C67" s="1">
        <v>512</v>
      </c>
      <c r="D67" s="1">
        <f t="shared" ref="D67:D113" si="6">B67*(C67/10)*(1000/5)</f>
        <v>215040</v>
      </c>
      <c r="E67" s="1">
        <v>26</v>
      </c>
      <c r="F67" s="1">
        <v>64</v>
      </c>
      <c r="G67" s="1">
        <f t="shared" si="5"/>
        <v>33280</v>
      </c>
      <c r="Q67" s="1">
        <f t="shared" ref="Q67:Q112" si="7">SUM(D67)</f>
        <v>215040</v>
      </c>
      <c r="R67" s="1">
        <f t="shared" ref="R67:R112" si="8">SUM(G67+J67+M67+P67)</f>
        <v>33280</v>
      </c>
      <c r="S67" s="1">
        <f t="shared" ref="S67:S113" si="9">(Q67+R67)</f>
        <v>248320</v>
      </c>
      <c r="T67" s="1" t="s">
        <v>14</v>
      </c>
      <c r="U67" s="1">
        <v>5</v>
      </c>
      <c r="V67" s="1">
        <v>4</v>
      </c>
      <c r="W67" s="1" t="s">
        <v>19</v>
      </c>
      <c r="X67" s="1" t="s">
        <v>30</v>
      </c>
      <c r="Z67" s="1" t="s">
        <v>17</v>
      </c>
    </row>
    <row r="68" spans="1:26" x14ac:dyDescent="0.25">
      <c r="A68" s="1" t="s">
        <v>45</v>
      </c>
      <c r="B68" s="1">
        <v>56</v>
      </c>
      <c r="C68" s="1">
        <v>64</v>
      </c>
      <c r="D68" s="1">
        <f t="shared" si="6"/>
        <v>71680</v>
      </c>
      <c r="E68" s="1">
        <v>76</v>
      </c>
      <c r="F68" s="1">
        <v>8</v>
      </c>
      <c r="G68" s="1">
        <f t="shared" si="5"/>
        <v>12160</v>
      </c>
      <c r="Q68" s="1">
        <f t="shared" si="7"/>
        <v>71680</v>
      </c>
      <c r="R68" s="1">
        <f t="shared" si="8"/>
        <v>12160</v>
      </c>
      <c r="S68" s="1">
        <f t="shared" si="9"/>
        <v>83840</v>
      </c>
      <c r="T68" s="1" t="s">
        <v>43</v>
      </c>
      <c r="U68" s="1">
        <v>1</v>
      </c>
      <c r="V68" s="1">
        <v>4</v>
      </c>
      <c r="W68" s="1" t="s">
        <v>19</v>
      </c>
      <c r="X68" s="1" t="s">
        <v>44</v>
      </c>
      <c r="Z68" s="1" t="s">
        <v>17</v>
      </c>
    </row>
    <row r="69" spans="1:26" x14ac:dyDescent="0.25">
      <c r="A69" s="1" t="s">
        <v>46</v>
      </c>
      <c r="B69" s="1">
        <v>53</v>
      </c>
      <c r="C69" s="1">
        <v>64</v>
      </c>
      <c r="D69" s="1">
        <f t="shared" si="6"/>
        <v>67840.000000000015</v>
      </c>
      <c r="E69" s="1">
        <v>21</v>
      </c>
      <c r="F69" s="1">
        <v>64</v>
      </c>
      <c r="G69" s="1">
        <f t="shared" si="5"/>
        <v>26880</v>
      </c>
      <c r="Q69" s="1">
        <f t="shared" si="7"/>
        <v>67840.000000000015</v>
      </c>
      <c r="R69" s="1">
        <f t="shared" si="8"/>
        <v>26880</v>
      </c>
      <c r="S69" s="1">
        <f t="shared" si="9"/>
        <v>94720.000000000015</v>
      </c>
      <c r="T69" s="1" t="s">
        <v>43</v>
      </c>
      <c r="U69" s="1">
        <v>1</v>
      </c>
      <c r="V69" s="1">
        <v>4</v>
      </c>
      <c r="W69" s="1" t="s">
        <v>15</v>
      </c>
      <c r="X69" s="1" t="s">
        <v>44</v>
      </c>
      <c r="Z69" s="1" t="s">
        <v>17</v>
      </c>
    </row>
    <row r="70" spans="1:26" x14ac:dyDescent="0.25">
      <c r="A70" s="1" t="s">
        <v>53</v>
      </c>
      <c r="B70" s="1">
        <v>50</v>
      </c>
      <c r="C70" s="1">
        <v>512</v>
      </c>
      <c r="D70" s="1">
        <f t="shared" si="6"/>
        <v>512000</v>
      </c>
      <c r="E70" s="1">
        <v>60</v>
      </c>
      <c r="F70" s="1">
        <v>64</v>
      </c>
      <c r="G70" s="1">
        <f t="shared" si="5"/>
        <v>76800</v>
      </c>
      <c r="Q70" s="1">
        <f t="shared" si="7"/>
        <v>512000</v>
      </c>
      <c r="R70" s="1">
        <f t="shared" si="8"/>
        <v>76800</v>
      </c>
      <c r="S70" s="1">
        <f t="shared" si="9"/>
        <v>588800</v>
      </c>
      <c r="T70" s="1" t="s">
        <v>43</v>
      </c>
      <c r="U70" s="1">
        <v>5</v>
      </c>
      <c r="V70" s="1">
        <v>4</v>
      </c>
      <c r="W70" s="1" t="s">
        <v>19</v>
      </c>
      <c r="X70" s="1" t="s">
        <v>49</v>
      </c>
      <c r="Z70" s="1" t="s">
        <v>17</v>
      </c>
    </row>
    <row r="71" spans="1:26" x14ac:dyDescent="0.25">
      <c r="A71" s="1" t="s">
        <v>54</v>
      </c>
      <c r="B71" s="1">
        <v>18</v>
      </c>
      <c r="C71" s="1">
        <v>512</v>
      </c>
      <c r="D71" s="1">
        <f t="shared" si="6"/>
        <v>184320</v>
      </c>
      <c r="E71" s="1">
        <v>49</v>
      </c>
      <c r="F71" s="1">
        <v>64</v>
      </c>
      <c r="G71" s="1">
        <f t="shared" si="5"/>
        <v>62720.000000000007</v>
      </c>
      <c r="Q71" s="1">
        <f t="shared" si="7"/>
        <v>184320</v>
      </c>
      <c r="R71" s="1">
        <f t="shared" si="8"/>
        <v>62720.000000000007</v>
      </c>
      <c r="S71" s="1">
        <f t="shared" si="9"/>
        <v>247040</v>
      </c>
      <c r="T71" s="1" t="s">
        <v>43</v>
      </c>
      <c r="U71" s="1">
        <v>5</v>
      </c>
      <c r="V71" s="1">
        <v>4</v>
      </c>
      <c r="W71" s="1" t="s">
        <v>15</v>
      </c>
      <c r="X71" s="1" t="s">
        <v>49</v>
      </c>
      <c r="Z71" s="1" t="s">
        <v>17</v>
      </c>
    </row>
    <row r="72" spans="1:26" x14ac:dyDescent="0.25">
      <c r="A72" s="1" t="s">
        <v>56</v>
      </c>
      <c r="B72" s="1">
        <v>11</v>
      </c>
      <c r="C72" s="1">
        <v>64</v>
      </c>
      <c r="D72" s="1">
        <f t="shared" si="6"/>
        <v>14080.000000000002</v>
      </c>
      <c r="E72" s="1">
        <v>68</v>
      </c>
      <c r="F72" s="1">
        <v>8</v>
      </c>
      <c r="G72" s="1">
        <f t="shared" si="5"/>
        <v>10880.000000000002</v>
      </c>
      <c r="Q72" s="1">
        <f t="shared" si="7"/>
        <v>14080.000000000002</v>
      </c>
      <c r="R72" s="1">
        <f t="shared" si="8"/>
        <v>10880.000000000002</v>
      </c>
      <c r="S72" s="1">
        <f t="shared" si="9"/>
        <v>24960.000000000004</v>
      </c>
      <c r="T72" s="1" t="s">
        <v>43</v>
      </c>
      <c r="U72" s="1">
        <v>2</v>
      </c>
      <c r="V72" s="1">
        <v>4</v>
      </c>
      <c r="W72" s="1" t="s">
        <v>15</v>
      </c>
      <c r="X72" s="1" t="s">
        <v>57</v>
      </c>
      <c r="Z72" s="1" t="s">
        <v>17</v>
      </c>
    </row>
    <row r="73" spans="1:26" x14ac:dyDescent="0.25">
      <c r="A73" s="1" t="s">
        <v>60</v>
      </c>
      <c r="B73" s="1">
        <v>61</v>
      </c>
      <c r="C73" s="1">
        <v>64</v>
      </c>
      <c r="D73" s="1">
        <f t="shared" si="6"/>
        <v>78080</v>
      </c>
      <c r="E73" s="1">
        <v>33</v>
      </c>
      <c r="F73" s="1">
        <v>64</v>
      </c>
      <c r="G73" s="1">
        <f t="shared" si="5"/>
        <v>42240</v>
      </c>
      <c r="Q73" s="1">
        <f t="shared" si="7"/>
        <v>78080</v>
      </c>
      <c r="R73" s="1">
        <f t="shared" si="8"/>
        <v>42240</v>
      </c>
      <c r="S73" s="1">
        <f t="shared" si="9"/>
        <v>120320</v>
      </c>
      <c r="T73" s="1" t="s">
        <v>43</v>
      </c>
      <c r="U73" s="1">
        <v>3</v>
      </c>
      <c r="V73" s="1">
        <v>4</v>
      </c>
      <c r="W73" s="1" t="s">
        <v>19</v>
      </c>
      <c r="X73" s="1" t="s">
        <v>61</v>
      </c>
      <c r="Z73" s="1" t="s">
        <v>17</v>
      </c>
    </row>
    <row r="74" spans="1:26" x14ac:dyDescent="0.25">
      <c r="A74" s="1" t="s">
        <v>62</v>
      </c>
      <c r="B74" s="1">
        <v>79</v>
      </c>
      <c r="C74" s="1">
        <v>64</v>
      </c>
      <c r="D74" s="1">
        <f t="shared" si="6"/>
        <v>101120</v>
      </c>
      <c r="E74" s="1">
        <v>42</v>
      </c>
      <c r="F74" s="1">
        <v>64</v>
      </c>
      <c r="G74" s="1">
        <f t="shared" si="5"/>
        <v>53760</v>
      </c>
      <c r="Q74" s="1">
        <f t="shared" si="7"/>
        <v>101120</v>
      </c>
      <c r="R74" s="1">
        <f t="shared" si="8"/>
        <v>53760</v>
      </c>
      <c r="S74" s="1">
        <f t="shared" si="9"/>
        <v>154880</v>
      </c>
      <c r="T74" s="1" t="s">
        <v>43</v>
      </c>
      <c r="U74" s="1">
        <v>3</v>
      </c>
      <c r="V74" s="1">
        <v>4</v>
      </c>
      <c r="W74" s="1" t="s">
        <v>15</v>
      </c>
      <c r="X74" s="1" t="s">
        <v>61</v>
      </c>
      <c r="Z74" s="1" t="s">
        <v>17</v>
      </c>
    </row>
    <row r="75" spans="1:26" x14ac:dyDescent="0.25">
      <c r="A75" s="1" t="s">
        <v>63</v>
      </c>
      <c r="B75" s="1">
        <v>30</v>
      </c>
      <c r="C75" s="1">
        <v>8</v>
      </c>
      <c r="D75" s="1">
        <f t="shared" si="6"/>
        <v>4800</v>
      </c>
      <c r="E75" s="1">
        <v>103</v>
      </c>
      <c r="F75" s="1">
        <v>8</v>
      </c>
      <c r="G75" s="1">
        <f t="shared" si="5"/>
        <v>16480</v>
      </c>
      <c r="Q75" s="1">
        <f t="shared" si="7"/>
        <v>4800</v>
      </c>
      <c r="R75" s="1">
        <f t="shared" si="8"/>
        <v>16480</v>
      </c>
      <c r="S75" s="1">
        <f t="shared" si="9"/>
        <v>21280</v>
      </c>
      <c r="T75" s="1" t="s">
        <v>43</v>
      </c>
      <c r="U75" s="1">
        <v>2</v>
      </c>
      <c r="V75" s="1">
        <v>4</v>
      </c>
      <c r="W75" s="1" t="s">
        <v>19</v>
      </c>
      <c r="X75" s="1" t="s">
        <v>57</v>
      </c>
      <c r="Z75" s="1" t="s">
        <v>17</v>
      </c>
    </row>
    <row r="76" spans="1:26" x14ac:dyDescent="0.25">
      <c r="A76" s="1" t="s">
        <v>127</v>
      </c>
      <c r="B76" s="1">
        <v>39</v>
      </c>
      <c r="C76" s="1">
        <v>8</v>
      </c>
      <c r="D76" s="1">
        <f t="shared" si="6"/>
        <v>6240.0000000000009</v>
      </c>
      <c r="K76" s="1">
        <v>55</v>
      </c>
      <c r="L76" s="1">
        <v>8</v>
      </c>
      <c r="M76" s="1">
        <f t="shared" ref="M76:M113" si="10">K76*(L76/10)*(1000/5)</f>
        <v>8800</v>
      </c>
      <c r="Q76" s="1">
        <f t="shared" si="7"/>
        <v>6240.0000000000009</v>
      </c>
      <c r="R76" s="1">
        <f t="shared" si="8"/>
        <v>8800</v>
      </c>
      <c r="S76" s="1">
        <f t="shared" si="9"/>
        <v>15040</v>
      </c>
      <c r="T76" s="1" t="s">
        <v>43</v>
      </c>
      <c r="U76" s="1">
        <v>3</v>
      </c>
      <c r="V76" s="1">
        <v>5</v>
      </c>
      <c r="W76" s="1" t="s">
        <v>19</v>
      </c>
      <c r="X76" s="1" t="s">
        <v>61</v>
      </c>
      <c r="Z76" s="1" t="s">
        <v>125</v>
      </c>
    </row>
    <row r="77" spans="1:26" x14ac:dyDescent="0.25">
      <c r="A77" s="1" t="s">
        <v>128</v>
      </c>
      <c r="B77" s="1">
        <v>54</v>
      </c>
      <c r="C77" s="1">
        <v>8</v>
      </c>
      <c r="D77" s="1">
        <f t="shared" si="6"/>
        <v>8640</v>
      </c>
      <c r="K77" s="1">
        <v>61</v>
      </c>
      <c r="L77" s="1">
        <v>8</v>
      </c>
      <c r="M77" s="1">
        <f t="shared" si="10"/>
        <v>9760</v>
      </c>
      <c r="Q77" s="1">
        <f t="shared" si="7"/>
        <v>8640</v>
      </c>
      <c r="R77" s="1">
        <f t="shared" si="8"/>
        <v>9760</v>
      </c>
      <c r="S77" s="1">
        <f t="shared" si="9"/>
        <v>18400</v>
      </c>
      <c r="T77" s="1" t="s">
        <v>43</v>
      </c>
      <c r="U77" s="1">
        <v>3</v>
      </c>
      <c r="V77" s="1">
        <v>5</v>
      </c>
      <c r="W77" s="1" t="s">
        <v>15</v>
      </c>
      <c r="X77" s="1" t="s">
        <v>61</v>
      </c>
      <c r="Z77" s="1" t="s">
        <v>125</v>
      </c>
    </row>
    <row r="78" spans="1:26" x14ac:dyDescent="0.25">
      <c r="A78" s="1" t="s">
        <v>133</v>
      </c>
      <c r="B78" s="1">
        <v>9</v>
      </c>
      <c r="C78" s="1">
        <v>64</v>
      </c>
      <c r="D78" s="1">
        <f t="shared" si="6"/>
        <v>11520</v>
      </c>
      <c r="K78" s="1">
        <v>8</v>
      </c>
      <c r="L78" s="1">
        <v>64</v>
      </c>
      <c r="M78" s="1">
        <f t="shared" si="10"/>
        <v>10240</v>
      </c>
      <c r="Q78" s="1">
        <f t="shared" si="7"/>
        <v>11520</v>
      </c>
      <c r="R78" s="1">
        <f t="shared" si="8"/>
        <v>10240</v>
      </c>
      <c r="S78" s="1">
        <f t="shared" si="9"/>
        <v>21760</v>
      </c>
      <c r="T78" s="1" t="s">
        <v>43</v>
      </c>
      <c r="U78" s="1">
        <v>5</v>
      </c>
      <c r="V78" s="1">
        <v>5</v>
      </c>
      <c r="W78" s="1" t="s">
        <v>19</v>
      </c>
      <c r="X78" s="1" t="s">
        <v>49</v>
      </c>
      <c r="Z78" s="1" t="s">
        <v>125</v>
      </c>
    </row>
    <row r="79" spans="1:26" x14ac:dyDescent="0.25">
      <c r="A79" s="1" t="s">
        <v>134</v>
      </c>
      <c r="B79" s="1">
        <v>11</v>
      </c>
      <c r="C79" s="1">
        <v>64</v>
      </c>
      <c r="D79" s="1">
        <f t="shared" si="6"/>
        <v>14080.000000000002</v>
      </c>
      <c r="K79" s="1">
        <v>11</v>
      </c>
      <c r="L79" s="1">
        <v>64</v>
      </c>
      <c r="M79" s="1">
        <f t="shared" si="10"/>
        <v>14080.000000000002</v>
      </c>
      <c r="Q79" s="1">
        <f t="shared" si="7"/>
        <v>14080.000000000002</v>
      </c>
      <c r="R79" s="1">
        <f t="shared" si="8"/>
        <v>14080.000000000002</v>
      </c>
      <c r="S79" s="1">
        <f t="shared" si="9"/>
        <v>28160.000000000004</v>
      </c>
      <c r="T79" s="1" t="s">
        <v>43</v>
      </c>
      <c r="U79" s="1">
        <v>5</v>
      </c>
      <c r="V79" s="1">
        <v>5</v>
      </c>
      <c r="W79" s="1" t="s">
        <v>15</v>
      </c>
      <c r="X79" s="1" t="s">
        <v>49</v>
      </c>
      <c r="Z79" s="1" t="s">
        <v>125</v>
      </c>
    </row>
    <row r="80" spans="1:26" x14ac:dyDescent="0.25">
      <c r="A80" s="1" t="s">
        <v>135</v>
      </c>
      <c r="B80" s="1">
        <v>6</v>
      </c>
      <c r="C80" s="1">
        <v>64</v>
      </c>
      <c r="D80" s="1">
        <f t="shared" si="6"/>
        <v>7680.0000000000009</v>
      </c>
      <c r="K80" s="1">
        <v>135</v>
      </c>
      <c r="L80" s="1">
        <v>8</v>
      </c>
      <c r="M80" s="1">
        <f t="shared" si="10"/>
        <v>21600</v>
      </c>
      <c r="Q80" s="1">
        <f t="shared" si="7"/>
        <v>7680.0000000000009</v>
      </c>
      <c r="R80" s="1">
        <f t="shared" si="8"/>
        <v>21600</v>
      </c>
      <c r="S80" s="1">
        <f t="shared" si="9"/>
        <v>29280</v>
      </c>
      <c r="T80" s="1" t="s">
        <v>43</v>
      </c>
      <c r="U80" s="1">
        <v>4</v>
      </c>
      <c r="V80" s="1">
        <v>5</v>
      </c>
      <c r="W80" s="1" t="s">
        <v>19</v>
      </c>
      <c r="X80" s="1" t="s">
        <v>51</v>
      </c>
      <c r="Z80" s="1" t="s">
        <v>125</v>
      </c>
    </row>
    <row r="81" spans="1:26" x14ac:dyDescent="0.25">
      <c r="A81" s="1" t="s">
        <v>136</v>
      </c>
      <c r="B81" s="1">
        <v>4</v>
      </c>
      <c r="C81" s="1">
        <v>8</v>
      </c>
      <c r="D81" s="1">
        <f t="shared" si="6"/>
        <v>640</v>
      </c>
      <c r="K81" s="1">
        <v>77</v>
      </c>
      <c r="L81" s="1">
        <v>8</v>
      </c>
      <c r="M81" s="1">
        <f t="shared" si="10"/>
        <v>12320</v>
      </c>
      <c r="Q81" s="1">
        <f t="shared" si="7"/>
        <v>640</v>
      </c>
      <c r="R81" s="1">
        <f t="shared" si="8"/>
        <v>12320</v>
      </c>
      <c r="S81" s="1">
        <f t="shared" si="9"/>
        <v>12960</v>
      </c>
      <c r="T81" s="1" t="s">
        <v>43</v>
      </c>
      <c r="U81" s="1">
        <v>4</v>
      </c>
      <c r="V81" s="1">
        <v>5</v>
      </c>
      <c r="W81" s="1" t="s">
        <v>15</v>
      </c>
      <c r="X81" s="1" t="s">
        <v>51</v>
      </c>
      <c r="Z81" s="1" t="s">
        <v>125</v>
      </c>
    </row>
    <row r="82" spans="1:26" x14ac:dyDescent="0.25">
      <c r="A82" s="1" t="s">
        <v>137</v>
      </c>
      <c r="B82" s="1">
        <v>54</v>
      </c>
      <c r="C82" s="1">
        <v>8</v>
      </c>
      <c r="D82" s="1">
        <f t="shared" si="6"/>
        <v>8640</v>
      </c>
      <c r="K82" s="1">
        <v>46</v>
      </c>
      <c r="L82" s="1">
        <v>64</v>
      </c>
      <c r="M82" s="1">
        <f t="shared" si="10"/>
        <v>58880.000000000007</v>
      </c>
      <c r="Q82" s="1">
        <f t="shared" si="7"/>
        <v>8640</v>
      </c>
      <c r="R82" s="1">
        <f t="shared" si="8"/>
        <v>58880.000000000007</v>
      </c>
      <c r="S82" s="1">
        <f t="shared" si="9"/>
        <v>67520</v>
      </c>
      <c r="T82" s="1" t="s">
        <v>43</v>
      </c>
      <c r="U82" s="1">
        <v>2</v>
      </c>
      <c r="V82" s="1">
        <v>5</v>
      </c>
      <c r="W82" s="1" t="s">
        <v>19</v>
      </c>
      <c r="X82" s="1" t="s">
        <v>57</v>
      </c>
      <c r="Z82" s="1" t="s">
        <v>125</v>
      </c>
    </row>
    <row r="83" spans="1:26" x14ac:dyDescent="0.25">
      <c r="A83" s="1" t="s">
        <v>138</v>
      </c>
      <c r="B83" s="1">
        <v>80</v>
      </c>
      <c r="C83" s="1">
        <v>8</v>
      </c>
      <c r="D83" s="1">
        <f t="shared" si="6"/>
        <v>12800</v>
      </c>
      <c r="K83" s="1">
        <v>30</v>
      </c>
      <c r="L83" s="1">
        <v>64</v>
      </c>
      <c r="M83" s="1">
        <f t="shared" si="10"/>
        <v>38400</v>
      </c>
      <c r="Q83" s="1">
        <f t="shared" si="7"/>
        <v>12800</v>
      </c>
      <c r="R83" s="1">
        <f t="shared" si="8"/>
        <v>38400</v>
      </c>
      <c r="S83" s="1">
        <f t="shared" si="9"/>
        <v>51200</v>
      </c>
      <c r="T83" s="1" t="s">
        <v>43</v>
      </c>
      <c r="U83" s="1">
        <v>2</v>
      </c>
      <c r="V83" s="1">
        <v>5</v>
      </c>
      <c r="W83" s="1" t="s">
        <v>15</v>
      </c>
      <c r="X83" s="1" t="s">
        <v>57</v>
      </c>
      <c r="Z83" s="1" t="s">
        <v>125</v>
      </c>
    </row>
    <row r="84" spans="1:26" x14ac:dyDescent="0.25">
      <c r="A84" s="1" t="s">
        <v>141</v>
      </c>
      <c r="B84" s="1">
        <v>17</v>
      </c>
      <c r="C84" s="1">
        <v>8</v>
      </c>
      <c r="D84" s="1">
        <f t="shared" si="6"/>
        <v>2720.0000000000005</v>
      </c>
      <c r="K84" s="1">
        <v>33</v>
      </c>
      <c r="L84" s="1">
        <v>64</v>
      </c>
      <c r="M84" s="1">
        <f t="shared" si="10"/>
        <v>42240</v>
      </c>
      <c r="Q84" s="1">
        <f t="shared" si="7"/>
        <v>2720.0000000000005</v>
      </c>
      <c r="R84" s="1">
        <f t="shared" si="8"/>
        <v>42240</v>
      </c>
      <c r="S84" s="1">
        <f t="shared" si="9"/>
        <v>44960</v>
      </c>
      <c r="T84" s="1" t="s">
        <v>43</v>
      </c>
      <c r="U84" s="1">
        <v>1</v>
      </c>
      <c r="V84" s="1">
        <v>5</v>
      </c>
      <c r="W84" s="1" t="s">
        <v>19</v>
      </c>
      <c r="X84" s="1" t="s">
        <v>44</v>
      </c>
      <c r="Z84" s="1" t="s">
        <v>125</v>
      </c>
    </row>
    <row r="85" spans="1:26" x14ac:dyDescent="0.25">
      <c r="A85" s="1" t="s">
        <v>142</v>
      </c>
      <c r="B85" s="1">
        <v>41</v>
      </c>
      <c r="C85" s="1">
        <v>1</v>
      </c>
      <c r="D85" s="1">
        <f t="shared" si="6"/>
        <v>820.00000000000011</v>
      </c>
      <c r="K85" s="1">
        <v>81</v>
      </c>
      <c r="L85" s="1">
        <v>8</v>
      </c>
      <c r="M85" s="1">
        <f t="shared" si="10"/>
        <v>12960</v>
      </c>
      <c r="Q85" s="1">
        <f t="shared" si="7"/>
        <v>820.00000000000011</v>
      </c>
      <c r="R85" s="1">
        <f t="shared" si="8"/>
        <v>12960</v>
      </c>
      <c r="S85" s="1">
        <f t="shared" si="9"/>
        <v>13780</v>
      </c>
      <c r="T85" s="1" t="s">
        <v>43</v>
      </c>
      <c r="U85" s="1">
        <v>1</v>
      </c>
      <c r="V85" s="1">
        <v>5</v>
      </c>
      <c r="W85" s="1" t="s">
        <v>15</v>
      </c>
      <c r="X85" s="1" t="s">
        <v>44</v>
      </c>
      <c r="Z85" s="1" t="s">
        <v>125</v>
      </c>
    </row>
    <row r="86" spans="1:26" x14ac:dyDescent="0.25">
      <c r="A86" s="1" t="s">
        <v>124</v>
      </c>
      <c r="B86" s="1">
        <v>14</v>
      </c>
      <c r="C86" s="1">
        <v>8</v>
      </c>
      <c r="D86" s="1">
        <f t="shared" si="6"/>
        <v>2240</v>
      </c>
      <c r="K86" s="1">
        <v>38</v>
      </c>
      <c r="L86" s="1">
        <v>8</v>
      </c>
      <c r="M86" s="1">
        <f t="shared" si="10"/>
        <v>6080</v>
      </c>
      <c r="Q86" s="1">
        <f t="shared" si="7"/>
        <v>2240</v>
      </c>
      <c r="R86" s="1">
        <f t="shared" si="8"/>
        <v>6080</v>
      </c>
      <c r="S86" s="1">
        <f t="shared" si="9"/>
        <v>8320</v>
      </c>
      <c r="T86" s="1" t="s">
        <v>43</v>
      </c>
      <c r="U86" s="1">
        <v>3</v>
      </c>
      <c r="V86" s="1">
        <v>6</v>
      </c>
      <c r="W86" s="1" t="s">
        <v>19</v>
      </c>
      <c r="X86" s="1" t="s">
        <v>61</v>
      </c>
      <c r="Z86" s="1" t="s">
        <v>125</v>
      </c>
    </row>
    <row r="87" spans="1:26" x14ac:dyDescent="0.25">
      <c r="A87" s="1" t="s">
        <v>126</v>
      </c>
      <c r="B87" s="1">
        <v>23</v>
      </c>
      <c r="C87" s="1">
        <v>8</v>
      </c>
      <c r="D87" s="1">
        <f t="shared" si="6"/>
        <v>3680.0000000000005</v>
      </c>
      <c r="K87" s="1">
        <v>123</v>
      </c>
      <c r="L87" s="1">
        <v>1</v>
      </c>
      <c r="M87" s="1">
        <f t="shared" si="10"/>
        <v>2460</v>
      </c>
      <c r="Q87" s="1">
        <f t="shared" si="7"/>
        <v>3680.0000000000005</v>
      </c>
      <c r="R87" s="1">
        <f t="shared" si="8"/>
        <v>2460</v>
      </c>
      <c r="S87" s="1">
        <f t="shared" si="9"/>
        <v>6140</v>
      </c>
      <c r="T87" s="1" t="s">
        <v>43</v>
      </c>
      <c r="U87" s="1">
        <v>3</v>
      </c>
      <c r="V87" s="1">
        <v>6</v>
      </c>
      <c r="W87" s="1" t="s">
        <v>15</v>
      </c>
      <c r="X87" s="1" t="s">
        <v>61</v>
      </c>
      <c r="Z87" s="1" t="s">
        <v>125</v>
      </c>
    </row>
    <row r="88" spans="1:26" x14ac:dyDescent="0.25">
      <c r="A88" s="1" t="s">
        <v>129</v>
      </c>
      <c r="B88" s="1">
        <v>14</v>
      </c>
      <c r="C88" s="1">
        <v>8</v>
      </c>
      <c r="D88" s="1">
        <f t="shared" si="6"/>
        <v>2240</v>
      </c>
      <c r="K88" s="1">
        <v>38</v>
      </c>
      <c r="L88" s="1">
        <v>8</v>
      </c>
      <c r="M88" s="1">
        <f t="shared" si="10"/>
        <v>6080</v>
      </c>
      <c r="Q88" s="1">
        <f t="shared" si="7"/>
        <v>2240</v>
      </c>
      <c r="R88" s="1">
        <f t="shared" si="8"/>
        <v>6080</v>
      </c>
      <c r="S88" s="1">
        <f t="shared" si="9"/>
        <v>8320</v>
      </c>
      <c r="T88" s="1" t="s">
        <v>43</v>
      </c>
      <c r="U88" s="1">
        <v>2</v>
      </c>
      <c r="V88" s="1">
        <v>6</v>
      </c>
      <c r="W88" s="1" t="s">
        <v>19</v>
      </c>
      <c r="X88" s="1" t="s">
        <v>57</v>
      </c>
      <c r="Z88" s="1" t="s">
        <v>125</v>
      </c>
    </row>
    <row r="89" spans="1:26" x14ac:dyDescent="0.25">
      <c r="A89" s="1" t="s">
        <v>130</v>
      </c>
      <c r="B89" s="1">
        <v>18</v>
      </c>
      <c r="C89" s="1">
        <v>8</v>
      </c>
      <c r="D89" s="1">
        <f t="shared" si="6"/>
        <v>2880</v>
      </c>
      <c r="K89" s="1">
        <v>61</v>
      </c>
      <c r="L89" s="1">
        <v>8</v>
      </c>
      <c r="M89" s="1">
        <f t="shared" si="10"/>
        <v>9760</v>
      </c>
      <c r="Q89" s="1">
        <f t="shared" si="7"/>
        <v>2880</v>
      </c>
      <c r="R89" s="1">
        <f t="shared" si="8"/>
        <v>9760</v>
      </c>
      <c r="S89" s="1">
        <f t="shared" si="9"/>
        <v>12640</v>
      </c>
      <c r="T89" s="1" t="s">
        <v>43</v>
      </c>
      <c r="U89" s="1">
        <v>2</v>
      </c>
      <c r="V89" s="1">
        <v>6</v>
      </c>
      <c r="W89" s="1" t="s">
        <v>15</v>
      </c>
      <c r="X89" s="1" t="s">
        <v>57</v>
      </c>
      <c r="Z89" s="1" t="s">
        <v>125</v>
      </c>
    </row>
    <row r="90" spans="1:26" x14ac:dyDescent="0.25">
      <c r="A90" s="1" t="s">
        <v>131</v>
      </c>
      <c r="B90" s="1">
        <v>5</v>
      </c>
      <c r="C90" s="1">
        <v>64</v>
      </c>
      <c r="D90" s="1">
        <f t="shared" si="6"/>
        <v>6400</v>
      </c>
      <c r="K90" s="1">
        <v>69</v>
      </c>
      <c r="L90" s="1">
        <v>8</v>
      </c>
      <c r="M90" s="1">
        <f t="shared" si="10"/>
        <v>11040</v>
      </c>
      <c r="Q90" s="1">
        <f t="shared" si="7"/>
        <v>6400</v>
      </c>
      <c r="R90" s="1">
        <f t="shared" si="8"/>
        <v>11040</v>
      </c>
      <c r="S90" s="1">
        <f t="shared" si="9"/>
        <v>17440</v>
      </c>
      <c r="T90" s="1" t="s">
        <v>43</v>
      </c>
      <c r="U90" s="1">
        <v>5</v>
      </c>
      <c r="V90" s="1">
        <v>6</v>
      </c>
      <c r="W90" s="1" t="s">
        <v>19</v>
      </c>
      <c r="X90" s="1" t="s">
        <v>49</v>
      </c>
      <c r="Z90" s="1" t="s">
        <v>125</v>
      </c>
    </row>
    <row r="91" spans="1:26" x14ac:dyDescent="0.25">
      <c r="A91" s="1" t="s">
        <v>132</v>
      </c>
      <c r="B91" s="1">
        <v>4</v>
      </c>
      <c r="C91" s="1">
        <v>64</v>
      </c>
      <c r="D91" s="1">
        <f t="shared" si="6"/>
        <v>5120</v>
      </c>
      <c r="K91" s="1">
        <v>62</v>
      </c>
      <c r="L91" s="1">
        <v>8</v>
      </c>
      <c r="M91" s="1">
        <f t="shared" si="10"/>
        <v>9920</v>
      </c>
      <c r="Q91" s="1">
        <f t="shared" si="7"/>
        <v>5120</v>
      </c>
      <c r="R91" s="1">
        <f t="shared" si="8"/>
        <v>9920</v>
      </c>
      <c r="S91" s="1">
        <f t="shared" si="9"/>
        <v>15040</v>
      </c>
      <c r="T91" s="1" t="s">
        <v>43</v>
      </c>
      <c r="U91" s="1">
        <v>5</v>
      </c>
      <c r="V91" s="1">
        <v>6</v>
      </c>
      <c r="W91" s="1" t="s">
        <v>15</v>
      </c>
      <c r="X91" s="1" t="s">
        <v>49</v>
      </c>
      <c r="Z91" s="1" t="s">
        <v>125</v>
      </c>
    </row>
    <row r="92" spans="1:26" x14ac:dyDescent="0.25">
      <c r="A92" s="1" t="s">
        <v>139</v>
      </c>
      <c r="B92" s="1">
        <v>50</v>
      </c>
      <c r="C92" s="1">
        <v>8</v>
      </c>
      <c r="D92" s="1">
        <f t="shared" si="6"/>
        <v>8000</v>
      </c>
      <c r="K92" s="1">
        <v>51</v>
      </c>
      <c r="L92" s="1">
        <v>64</v>
      </c>
      <c r="M92" s="1">
        <f t="shared" si="10"/>
        <v>65280.000000000007</v>
      </c>
      <c r="Q92" s="1">
        <f t="shared" si="7"/>
        <v>8000</v>
      </c>
      <c r="R92" s="1">
        <f t="shared" si="8"/>
        <v>65280.000000000007</v>
      </c>
      <c r="S92" s="1">
        <f t="shared" si="9"/>
        <v>73280</v>
      </c>
      <c r="T92" s="1" t="s">
        <v>43</v>
      </c>
      <c r="U92" s="1">
        <v>1</v>
      </c>
      <c r="V92" s="1">
        <v>6</v>
      </c>
      <c r="W92" s="1" t="s">
        <v>19</v>
      </c>
      <c r="X92" s="1" t="s">
        <v>44</v>
      </c>
      <c r="Z92" s="1" t="s">
        <v>125</v>
      </c>
    </row>
    <row r="93" spans="1:26" x14ac:dyDescent="0.25">
      <c r="A93" s="1" t="s">
        <v>140</v>
      </c>
      <c r="B93" s="1">
        <v>38</v>
      </c>
      <c r="C93" s="1">
        <v>8</v>
      </c>
      <c r="D93" s="1">
        <f t="shared" si="6"/>
        <v>6080</v>
      </c>
      <c r="K93" s="1">
        <v>48</v>
      </c>
      <c r="L93" s="1">
        <v>64</v>
      </c>
      <c r="M93" s="1">
        <f t="shared" si="10"/>
        <v>61440.000000000007</v>
      </c>
      <c r="Q93" s="1">
        <f t="shared" si="7"/>
        <v>6080</v>
      </c>
      <c r="R93" s="1">
        <f t="shared" si="8"/>
        <v>61440.000000000007</v>
      </c>
      <c r="S93" s="1">
        <f t="shared" si="9"/>
        <v>67520</v>
      </c>
      <c r="T93" s="1" t="s">
        <v>43</v>
      </c>
      <c r="U93" s="1">
        <v>1</v>
      </c>
      <c r="V93" s="1">
        <v>6</v>
      </c>
      <c r="W93" s="1" t="s">
        <v>15</v>
      </c>
      <c r="X93" s="1" t="s">
        <v>44</v>
      </c>
      <c r="Z93" s="1" t="s">
        <v>125</v>
      </c>
    </row>
    <row r="94" spans="1:26" x14ac:dyDescent="0.25">
      <c r="A94" s="1" t="s">
        <v>106</v>
      </c>
      <c r="B94" s="1">
        <v>53</v>
      </c>
      <c r="C94" s="1">
        <v>64</v>
      </c>
      <c r="D94" s="1">
        <f t="shared" si="6"/>
        <v>67840.000000000015</v>
      </c>
      <c r="K94" s="1">
        <v>75</v>
      </c>
      <c r="L94" s="1">
        <v>64</v>
      </c>
      <c r="M94" s="1">
        <f t="shared" si="10"/>
        <v>96000</v>
      </c>
      <c r="Q94" s="1">
        <f t="shared" si="7"/>
        <v>67840.000000000015</v>
      </c>
      <c r="R94" s="1">
        <f t="shared" si="8"/>
        <v>96000</v>
      </c>
      <c r="S94" s="1">
        <f t="shared" si="9"/>
        <v>163840</v>
      </c>
      <c r="T94" s="1" t="s">
        <v>14</v>
      </c>
      <c r="U94" s="1">
        <v>3</v>
      </c>
      <c r="V94" s="1">
        <v>7</v>
      </c>
      <c r="W94" s="1" t="s">
        <v>19</v>
      </c>
      <c r="X94" s="1" t="s">
        <v>21</v>
      </c>
      <c r="Y94" s="1" t="s">
        <v>101</v>
      </c>
      <c r="Z94" s="1" t="s">
        <v>104</v>
      </c>
    </row>
    <row r="95" spans="1:26" x14ac:dyDescent="0.25">
      <c r="A95" s="1" t="s">
        <v>107</v>
      </c>
      <c r="B95" s="1">
        <v>45</v>
      </c>
      <c r="C95" s="1">
        <v>64</v>
      </c>
      <c r="D95" s="1">
        <f t="shared" si="6"/>
        <v>57600</v>
      </c>
      <c r="K95" s="1">
        <v>96</v>
      </c>
      <c r="L95" s="1">
        <v>64</v>
      </c>
      <c r="M95" s="1">
        <f t="shared" si="10"/>
        <v>122880.00000000001</v>
      </c>
      <c r="Q95" s="1">
        <f t="shared" si="7"/>
        <v>57600</v>
      </c>
      <c r="R95" s="1">
        <f t="shared" si="8"/>
        <v>122880.00000000001</v>
      </c>
      <c r="S95" s="1">
        <f t="shared" si="9"/>
        <v>180480</v>
      </c>
      <c r="T95" s="1" t="s">
        <v>14</v>
      </c>
      <c r="U95" s="1">
        <v>3</v>
      </c>
      <c r="V95" s="1">
        <v>7</v>
      </c>
      <c r="W95" s="1" t="s">
        <v>15</v>
      </c>
      <c r="X95" s="1" t="s">
        <v>21</v>
      </c>
      <c r="Y95" s="1" t="s">
        <v>101</v>
      </c>
      <c r="Z95" s="1" t="s">
        <v>104</v>
      </c>
    </row>
    <row r="96" spans="1:26" x14ac:dyDescent="0.25">
      <c r="A96" s="1" t="s">
        <v>112</v>
      </c>
      <c r="B96" s="1">
        <v>58</v>
      </c>
      <c r="C96" s="1">
        <v>8</v>
      </c>
      <c r="D96" s="1">
        <f t="shared" si="6"/>
        <v>9280.0000000000018</v>
      </c>
      <c r="K96" s="1">
        <v>72</v>
      </c>
      <c r="L96" s="1">
        <v>8</v>
      </c>
      <c r="M96" s="1">
        <f t="shared" si="10"/>
        <v>11520</v>
      </c>
      <c r="Q96" s="1">
        <f t="shared" si="7"/>
        <v>9280.0000000000018</v>
      </c>
      <c r="R96" s="1">
        <f t="shared" si="8"/>
        <v>11520</v>
      </c>
      <c r="S96" s="1">
        <f t="shared" si="9"/>
        <v>20800</v>
      </c>
      <c r="T96" s="1" t="s">
        <v>14</v>
      </c>
      <c r="U96" s="1">
        <v>2</v>
      </c>
      <c r="V96" s="1">
        <v>7</v>
      </c>
      <c r="W96" s="1" t="s">
        <v>19</v>
      </c>
      <c r="X96" s="1" t="s">
        <v>16</v>
      </c>
      <c r="Z96" s="1" t="s">
        <v>104</v>
      </c>
    </row>
    <row r="97" spans="1:26" x14ac:dyDescent="0.25">
      <c r="A97" s="1" t="s">
        <v>113</v>
      </c>
      <c r="B97" s="1">
        <v>37</v>
      </c>
      <c r="C97" s="1">
        <v>8</v>
      </c>
      <c r="D97" s="1">
        <f t="shared" si="6"/>
        <v>5920</v>
      </c>
      <c r="K97" s="1">
        <v>38</v>
      </c>
      <c r="L97" s="1">
        <v>64</v>
      </c>
      <c r="M97" s="1">
        <f t="shared" si="10"/>
        <v>48640</v>
      </c>
      <c r="Q97" s="1">
        <f t="shared" si="7"/>
        <v>5920</v>
      </c>
      <c r="R97" s="1">
        <f t="shared" si="8"/>
        <v>48640</v>
      </c>
      <c r="S97" s="1">
        <f t="shared" si="9"/>
        <v>54560</v>
      </c>
      <c r="T97" s="1" t="s">
        <v>14</v>
      </c>
      <c r="U97" s="1">
        <v>2</v>
      </c>
      <c r="V97" s="1">
        <v>7</v>
      </c>
      <c r="W97" s="1" t="s">
        <v>15</v>
      </c>
      <c r="X97" s="1" t="s">
        <v>16</v>
      </c>
      <c r="Z97" s="1" t="s">
        <v>104</v>
      </c>
    </row>
    <row r="98" spans="1:26" x14ac:dyDescent="0.25">
      <c r="A98" s="1" t="s">
        <v>116</v>
      </c>
      <c r="B98" s="1">
        <v>36</v>
      </c>
      <c r="C98" s="1">
        <v>64</v>
      </c>
      <c r="D98" s="1">
        <f t="shared" si="6"/>
        <v>46080</v>
      </c>
      <c r="K98" s="1">
        <v>109</v>
      </c>
      <c r="L98" s="1">
        <v>64</v>
      </c>
      <c r="M98" s="1">
        <f t="shared" si="10"/>
        <v>139520</v>
      </c>
      <c r="Q98" s="1">
        <f t="shared" si="7"/>
        <v>46080</v>
      </c>
      <c r="R98" s="1">
        <f t="shared" si="8"/>
        <v>139520</v>
      </c>
      <c r="S98" s="1">
        <f t="shared" si="9"/>
        <v>185600</v>
      </c>
      <c r="T98" s="1" t="s">
        <v>14</v>
      </c>
      <c r="U98" s="1">
        <v>1</v>
      </c>
      <c r="V98" s="1">
        <v>7</v>
      </c>
      <c r="W98" s="1" t="s">
        <v>19</v>
      </c>
      <c r="X98" s="1" t="s">
        <v>34</v>
      </c>
      <c r="Z98" s="1" t="s">
        <v>104</v>
      </c>
    </row>
    <row r="99" spans="1:26" x14ac:dyDescent="0.25">
      <c r="A99" s="1" t="s">
        <v>117</v>
      </c>
      <c r="B99" s="1">
        <v>30</v>
      </c>
      <c r="C99" s="1">
        <v>64</v>
      </c>
      <c r="D99" s="1">
        <f t="shared" si="6"/>
        <v>38400</v>
      </c>
      <c r="K99" s="1">
        <v>112</v>
      </c>
      <c r="L99" s="1">
        <v>64</v>
      </c>
      <c r="M99" s="1">
        <f t="shared" si="10"/>
        <v>143360</v>
      </c>
      <c r="Q99" s="1">
        <f t="shared" si="7"/>
        <v>38400</v>
      </c>
      <c r="R99" s="1">
        <f t="shared" si="8"/>
        <v>143360</v>
      </c>
      <c r="S99" s="1">
        <f t="shared" si="9"/>
        <v>181760</v>
      </c>
      <c r="T99" s="1" t="s">
        <v>14</v>
      </c>
      <c r="U99" s="1">
        <v>1</v>
      </c>
      <c r="V99" s="1">
        <v>7</v>
      </c>
      <c r="W99" s="1" t="s">
        <v>15</v>
      </c>
      <c r="X99" s="1" t="s">
        <v>34</v>
      </c>
      <c r="Z99" s="1" t="s">
        <v>104</v>
      </c>
    </row>
    <row r="100" spans="1:26" x14ac:dyDescent="0.25">
      <c r="A100" s="1" t="s">
        <v>118</v>
      </c>
      <c r="B100" s="1">
        <v>26</v>
      </c>
      <c r="C100" s="1">
        <v>64</v>
      </c>
      <c r="D100" s="1">
        <f t="shared" si="6"/>
        <v>33280</v>
      </c>
      <c r="K100" s="1">
        <v>174</v>
      </c>
      <c r="L100" s="1">
        <v>8</v>
      </c>
      <c r="M100" s="1">
        <f t="shared" si="10"/>
        <v>27840.000000000004</v>
      </c>
      <c r="Q100" s="1">
        <f t="shared" si="7"/>
        <v>33280</v>
      </c>
      <c r="R100" s="1">
        <f t="shared" si="8"/>
        <v>27840.000000000004</v>
      </c>
      <c r="S100" s="1">
        <f t="shared" si="9"/>
        <v>61120</v>
      </c>
      <c r="T100" s="1" t="s">
        <v>14</v>
      </c>
      <c r="U100" s="1">
        <v>5</v>
      </c>
      <c r="V100" s="1">
        <v>7</v>
      </c>
      <c r="W100" s="1" t="s">
        <v>19</v>
      </c>
      <c r="X100" s="1" t="s">
        <v>30</v>
      </c>
      <c r="Z100" s="1" t="s">
        <v>104</v>
      </c>
    </row>
    <row r="101" spans="1:26" x14ac:dyDescent="0.25">
      <c r="A101" s="1" t="s">
        <v>119</v>
      </c>
      <c r="B101" s="1">
        <v>4</v>
      </c>
      <c r="C101" s="1">
        <v>64</v>
      </c>
      <c r="D101" s="1">
        <f t="shared" si="6"/>
        <v>5120</v>
      </c>
      <c r="K101" s="1">
        <v>103</v>
      </c>
      <c r="L101" s="1">
        <v>8</v>
      </c>
      <c r="M101" s="1">
        <f t="shared" si="10"/>
        <v>16480</v>
      </c>
      <c r="Q101" s="1">
        <f t="shared" si="7"/>
        <v>5120</v>
      </c>
      <c r="R101" s="1">
        <f t="shared" si="8"/>
        <v>16480</v>
      </c>
      <c r="S101" s="1">
        <f t="shared" si="9"/>
        <v>21600</v>
      </c>
      <c r="T101" s="1" t="s">
        <v>14</v>
      </c>
      <c r="U101" s="1">
        <v>5</v>
      </c>
      <c r="V101" s="1">
        <v>7</v>
      </c>
      <c r="W101" s="1" t="s">
        <v>15</v>
      </c>
      <c r="X101" s="1" t="s">
        <v>30</v>
      </c>
      <c r="Z101" s="1" t="s">
        <v>104</v>
      </c>
    </row>
    <row r="102" spans="1:26" x14ac:dyDescent="0.25">
      <c r="A102" s="1" t="s">
        <v>122</v>
      </c>
      <c r="B102" s="1">
        <v>5</v>
      </c>
      <c r="C102" s="1">
        <v>64</v>
      </c>
      <c r="D102" s="1">
        <f t="shared" si="6"/>
        <v>6400</v>
      </c>
      <c r="K102" s="1">
        <v>90</v>
      </c>
      <c r="L102" s="1">
        <v>64</v>
      </c>
      <c r="M102" s="1">
        <f t="shared" si="10"/>
        <v>115200</v>
      </c>
      <c r="Q102" s="1">
        <f t="shared" si="7"/>
        <v>6400</v>
      </c>
      <c r="R102" s="1">
        <f t="shared" si="8"/>
        <v>115200</v>
      </c>
      <c r="S102" s="1">
        <f t="shared" si="9"/>
        <v>121600</v>
      </c>
      <c r="T102" s="1" t="s">
        <v>14</v>
      </c>
      <c r="U102" s="1">
        <v>4</v>
      </c>
      <c r="V102" s="1">
        <v>7</v>
      </c>
      <c r="W102" s="1" t="s">
        <v>19</v>
      </c>
      <c r="X102" s="1" t="s">
        <v>26</v>
      </c>
      <c r="Z102" s="1" t="s">
        <v>104</v>
      </c>
    </row>
    <row r="103" spans="1:26" x14ac:dyDescent="0.25">
      <c r="A103" s="1" t="s">
        <v>123</v>
      </c>
      <c r="B103" s="1">
        <v>5</v>
      </c>
      <c r="C103" s="1">
        <v>64</v>
      </c>
      <c r="D103" s="1">
        <f t="shared" si="6"/>
        <v>6400</v>
      </c>
      <c r="K103" s="1">
        <v>153</v>
      </c>
      <c r="L103" s="1">
        <v>8</v>
      </c>
      <c r="M103" s="1">
        <f t="shared" si="10"/>
        <v>24480</v>
      </c>
      <c r="Q103" s="1">
        <f t="shared" si="7"/>
        <v>6400</v>
      </c>
      <c r="R103" s="1">
        <f t="shared" si="8"/>
        <v>24480</v>
      </c>
      <c r="S103" s="1">
        <f t="shared" si="9"/>
        <v>30880</v>
      </c>
      <c r="T103" s="1" t="s">
        <v>14</v>
      </c>
      <c r="U103" s="1">
        <v>4</v>
      </c>
      <c r="V103" s="1">
        <v>7</v>
      </c>
      <c r="W103" s="1" t="s">
        <v>15</v>
      </c>
      <c r="X103" s="1" t="s">
        <v>26</v>
      </c>
      <c r="Z103" s="1" t="s">
        <v>104</v>
      </c>
    </row>
    <row r="104" spans="1:26" x14ac:dyDescent="0.25">
      <c r="A104" s="1" t="s">
        <v>103</v>
      </c>
      <c r="B104" s="1">
        <v>62</v>
      </c>
      <c r="C104" s="1">
        <v>64</v>
      </c>
      <c r="D104" s="1">
        <f t="shared" si="6"/>
        <v>79360</v>
      </c>
      <c r="K104" s="1">
        <v>91</v>
      </c>
      <c r="L104" s="1">
        <v>8</v>
      </c>
      <c r="M104" s="1">
        <f t="shared" si="10"/>
        <v>14560</v>
      </c>
      <c r="Q104" s="1">
        <f t="shared" si="7"/>
        <v>79360</v>
      </c>
      <c r="R104" s="1">
        <f t="shared" si="8"/>
        <v>14560</v>
      </c>
      <c r="S104" s="1">
        <f t="shared" si="9"/>
        <v>93920</v>
      </c>
      <c r="T104" s="1" t="s">
        <v>14</v>
      </c>
      <c r="U104" s="1">
        <v>3</v>
      </c>
      <c r="V104" s="1">
        <v>8</v>
      </c>
      <c r="W104" s="1" t="s">
        <v>19</v>
      </c>
      <c r="X104" s="1" t="s">
        <v>21</v>
      </c>
      <c r="Z104" s="1" t="s">
        <v>104</v>
      </c>
    </row>
    <row r="105" spans="1:26" x14ac:dyDescent="0.25">
      <c r="A105" s="1" t="s">
        <v>105</v>
      </c>
      <c r="B105" s="1">
        <v>75</v>
      </c>
      <c r="C105" s="1">
        <v>64</v>
      </c>
      <c r="D105" s="1">
        <f t="shared" si="6"/>
        <v>96000</v>
      </c>
      <c r="K105" s="1">
        <v>24</v>
      </c>
      <c r="L105" s="1">
        <v>64</v>
      </c>
      <c r="M105" s="1">
        <f t="shared" si="10"/>
        <v>30720.000000000004</v>
      </c>
      <c r="Q105" s="1">
        <f t="shared" si="7"/>
        <v>96000</v>
      </c>
      <c r="R105" s="1">
        <f t="shared" si="8"/>
        <v>30720.000000000004</v>
      </c>
      <c r="S105" s="1">
        <f t="shared" si="9"/>
        <v>126720</v>
      </c>
      <c r="T105" s="1" t="s">
        <v>14</v>
      </c>
      <c r="U105" s="1">
        <v>3</v>
      </c>
      <c r="V105" s="1">
        <v>8</v>
      </c>
      <c r="W105" s="1" t="s">
        <v>15</v>
      </c>
      <c r="X105" s="1" t="s">
        <v>21</v>
      </c>
      <c r="Z105" s="1" t="s">
        <v>104</v>
      </c>
    </row>
    <row r="106" spans="1:26" x14ac:dyDescent="0.25">
      <c r="A106" s="1" t="s">
        <v>108</v>
      </c>
      <c r="B106" s="1">
        <v>127</v>
      </c>
      <c r="C106" s="1">
        <v>8</v>
      </c>
      <c r="D106" s="1">
        <f t="shared" si="6"/>
        <v>20320</v>
      </c>
      <c r="K106" s="1">
        <v>65</v>
      </c>
      <c r="L106" s="1">
        <v>8</v>
      </c>
      <c r="M106" s="1">
        <f t="shared" si="10"/>
        <v>10400</v>
      </c>
      <c r="Q106" s="1">
        <f t="shared" si="7"/>
        <v>20320</v>
      </c>
      <c r="R106" s="1">
        <f t="shared" si="8"/>
        <v>10400</v>
      </c>
      <c r="S106" s="1">
        <f t="shared" si="9"/>
        <v>30720</v>
      </c>
      <c r="T106" s="1" t="s">
        <v>14</v>
      </c>
      <c r="U106" s="1">
        <v>2</v>
      </c>
      <c r="V106" s="1">
        <v>8</v>
      </c>
      <c r="W106" s="1" t="s">
        <v>19</v>
      </c>
      <c r="X106" s="1" t="s">
        <v>16</v>
      </c>
      <c r="Z106" s="1" t="s">
        <v>104</v>
      </c>
    </row>
    <row r="107" spans="1:26" x14ac:dyDescent="0.25">
      <c r="A107" s="1" t="s">
        <v>109</v>
      </c>
      <c r="B107" s="1">
        <v>78</v>
      </c>
      <c r="C107" s="1">
        <v>8</v>
      </c>
      <c r="D107" s="1">
        <f t="shared" si="6"/>
        <v>12480.000000000002</v>
      </c>
      <c r="K107" s="1">
        <v>100</v>
      </c>
      <c r="L107" s="1">
        <v>8</v>
      </c>
      <c r="M107" s="1">
        <f t="shared" si="10"/>
        <v>16000</v>
      </c>
      <c r="Q107" s="1">
        <f t="shared" si="7"/>
        <v>12480.000000000002</v>
      </c>
      <c r="R107" s="1">
        <f t="shared" si="8"/>
        <v>16000</v>
      </c>
      <c r="S107" s="1">
        <f t="shared" si="9"/>
        <v>28480</v>
      </c>
      <c r="T107" s="1" t="s">
        <v>14</v>
      </c>
      <c r="U107" s="1">
        <v>2</v>
      </c>
      <c r="V107" s="1">
        <v>8</v>
      </c>
      <c r="W107" s="1" t="s">
        <v>15</v>
      </c>
      <c r="X107" s="1" t="s">
        <v>16</v>
      </c>
      <c r="Z107" s="1" t="s">
        <v>104</v>
      </c>
    </row>
    <row r="108" spans="1:26" x14ac:dyDescent="0.25">
      <c r="A108" s="1" t="s">
        <v>110</v>
      </c>
      <c r="B108" s="1">
        <v>53</v>
      </c>
      <c r="C108" s="1">
        <v>64</v>
      </c>
      <c r="D108" s="1">
        <f t="shared" si="6"/>
        <v>67840.000000000015</v>
      </c>
      <c r="K108" s="1">
        <v>102</v>
      </c>
      <c r="L108" s="1">
        <v>8</v>
      </c>
      <c r="M108" s="1">
        <f t="shared" si="10"/>
        <v>16320.000000000002</v>
      </c>
      <c r="Q108" s="1">
        <f t="shared" si="7"/>
        <v>67840.000000000015</v>
      </c>
      <c r="R108" s="1">
        <f t="shared" si="8"/>
        <v>16320.000000000002</v>
      </c>
      <c r="S108" s="1">
        <f t="shared" si="9"/>
        <v>84160.000000000015</v>
      </c>
      <c r="T108" s="1" t="s">
        <v>14</v>
      </c>
      <c r="U108" s="1">
        <v>5</v>
      </c>
      <c r="V108" s="1">
        <v>8</v>
      </c>
      <c r="W108" s="1" t="s">
        <v>19</v>
      </c>
      <c r="X108" s="1" t="s">
        <v>30</v>
      </c>
      <c r="Z108" s="1" t="s">
        <v>104</v>
      </c>
    </row>
    <row r="109" spans="1:26" x14ac:dyDescent="0.25">
      <c r="A109" s="1" t="s">
        <v>111</v>
      </c>
      <c r="B109" s="1">
        <v>41</v>
      </c>
      <c r="C109" s="1">
        <v>64</v>
      </c>
      <c r="D109" s="1">
        <f t="shared" si="6"/>
        <v>52480.000000000007</v>
      </c>
      <c r="K109" s="1">
        <v>93</v>
      </c>
      <c r="L109" s="1">
        <v>8</v>
      </c>
      <c r="M109" s="1">
        <f t="shared" si="10"/>
        <v>14880.000000000002</v>
      </c>
      <c r="Q109" s="1">
        <f t="shared" si="7"/>
        <v>52480.000000000007</v>
      </c>
      <c r="R109" s="1">
        <f t="shared" si="8"/>
        <v>14880.000000000002</v>
      </c>
      <c r="S109" s="1">
        <f t="shared" si="9"/>
        <v>67360.000000000015</v>
      </c>
      <c r="T109" s="1" t="s">
        <v>14</v>
      </c>
      <c r="U109" s="1">
        <v>5</v>
      </c>
      <c r="V109" s="1">
        <v>8</v>
      </c>
      <c r="W109" s="1" t="s">
        <v>15</v>
      </c>
      <c r="X109" s="1" t="s">
        <v>30</v>
      </c>
      <c r="Z109" s="1" t="s">
        <v>104</v>
      </c>
    </row>
    <row r="110" spans="1:26" x14ac:dyDescent="0.25">
      <c r="A110" s="1" t="s">
        <v>114</v>
      </c>
      <c r="B110" s="1">
        <v>85</v>
      </c>
      <c r="C110" s="1">
        <v>64</v>
      </c>
      <c r="D110" s="1">
        <f t="shared" si="6"/>
        <v>108800</v>
      </c>
      <c r="K110" s="1">
        <v>82</v>
      </c>
      <c r="L110" s="1">
        <v>8</v>
      </c>
      <c r="M110" s="1">
        <f t="shared" si="10"/>
        <v>13120.000000000002</v>
      </c>
      <c r="Q110" s="1">
        <f t="shared" si="7"/>
        <v>108800</v>
      </c>
      <c r="R110" s="1">
        <f t="shared" si="8"/>
        <v>13120.000000000002</v>
      </c>
      <c r="S110" s="1">
        <f t="shared" si="9"/>
        <v>121920</v>
      </c>
      <c r="T110" s="1" t="s">
        <v>14</v>
      </c>
      <c r="U110" s="1">
        <v>1</v>
      </c>
      <c r="V110" s="1">
        <v>8</v>
      </c>
      <c r="W110" s="1" t="s">
        <v>19</v>
      </c>
      <c r="X110" s="1" t="s">
        <v>34</v>
      </c>
      <c r="Z110" s="1" t="s">
        <v>104</v>
      </c>
    </row>
    <row r="111" spans="1:26" x14ac:dyDescent="0.25">
      <c r="A111" s="1" t="s">
        <v>115</v>
      </c>
      <c r="B111" s="1">
        <v>62</v>
      </c>
      <c r="C111" s="1">
        <v>8</v>
      </c>
      <c r="D111" s="1">
        <f t="shared" si="6"/>
        <v>9920</v>
      </c>
      <c r="K111" s="1">
        <v>94</v>
      </c>
      <c r="L111" s="1">
        <v>8</v>
      </c>
      <c r="M111" s="1">
        <f t="shared" si="10"/>
        <v>15040</v>
      </c>
      <c r="Q111" s="1">
        <f t="shared" si="7"/>
        <v>9920</v>
      </c>
      <c r="R111" s="1">
        <f t="shared" si="8"/>
        <v>15040</v>
      </c>
      <c r="S111" s="1">
        <f t="shared" si="9"/>
        <v>24960</v>
      </c>
      <c r="T111" s="1" t="s">
        <v>14</v>
      </c>
      <c r="U111" s="1">
        <v>1</v>
      </c>
      <c r="V111" s="1">
        <v>8</v>
      </c>
      <c r="W111" s="1" t="s">
        <v>15</v>
      </c>
      <c r="X111" s="1" t="s">
        <v>34</v>
      </c>
      <c r="Z111" s="1" t="s">
        <v>104</v>
      </c>
    </row>
    <row r="112" spans="1:26" x14ac:dyDescent="0.25">
      <c r="A112" s="1" t="s">
        <v>120</v>
      </c>
      <c r="B112" s="1">
        <v>7</v>
      </c>
      <c r="C112" s="1">
        <v>64</v>
      </c>
      <c r="D112" s="1">
        <f t="shared" si="6"/>
        <v>8960</v>
      </c>
      <c r="K112" s="1">
        <v>64</v>
      </c>
      <c r="L112" s="1">
        <v>8</v>
      </c>
      <c r="M112" s="1">
        <f t="shared" si="10"/>
        <v>10240</v>
      </c>
      <c r="Q112" s="1">
        <f t="shared" si="7"/>
        <v>8960</v>
      </c>
      <c r="R112" s="1">
        <f t="shared" si="8"/>
        <v>10240</v>
      </c>
      <c r="S112" s="1">
        <f t="shared" si="9"/>
        <v>19200</v>
      </c>
      <c r="T112" s="1" t="s">
        <v>14</v>
      </c>
      <c r="U112" s="1">
        <v>4</v>
      </c>
      <c r="V112" s="1">
        <v>8</v>
      </c>
      <c r="W112" s="1" t="s">
        <v>19</v>
      </c>
      <c r="X112" s="1" t="s">
        <v>26</v>
      </c>
      <c r="Z112" s="1" t="s">
        <v>104</v>
      </c>
    </row>
    <row r="113" spans="1:26" x14ac:dyDescent="0.25">
      <c r="A113" s="1" t="s">
        <v>121</v>
      </c>
      <c r="B113" s="1">
        <v>4</v>
      </c>
      <c r="C113" s="1">
        <v>8</v>
      </c>
      <c r="D113" s="1">
        <f t="shared" si="6"/>
        <v>640</v>
      </c>
      <c r="K113" s="1">
        <v>101</v>
      </c>
      <c r="L113" s="1">
        <v>8</v>
      </c>
      <c r="M113" s="1">
        <f t="shared" si="10"/>
        <v>16160.000000000002</v>
      </c>
      <c r="Q113" s="1">
        <f t="shared" ref="Q113" si="11">SUM(D113)</f>
        <v>640</v>
      </c>
      <c r="R113" s="1">
        <f t="shared" ref="R113" si="12">SUM(G113+J113+M113+P113)</f>
        <v>16160.000000000002</v>
      </c>
      <c r="S113" s="1">
        <f t="shared" si="9"/>
        <v>16800</v>
      </c>
      <c r="T113" s="1" t="s">
        <v>14</v>
      </c>
      <c r="U113" s="1">
        <v>4</v>
      </c>
      <c r="V113" s="1">
        <v>8</v>
      </c>
      <c r="W113" s="1" t="s">
        <v>15</v>
      </c>
      <c r="X113" s="1" t="s">
        <v>26</v>
      </c>
      <c r="Z113" s="1" t="s">
        <v>104</v>
      </c>
    </row>
  </sheetData>
  <sortState ref="A2:Z113">
    <sortCondition ref="V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Chaston Dechor 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Shahrestani Lab</dc:creator>
  <cp:lastModifiedBy>Shahrestani Lab</cp:lastModifiedBy>
  <dcterms:created xsi:type="dcterms:W3CDTF">2020-06-02T23:29:23Z</dcterms:created>
  <dcterms:modified xsi:type="dcterms:W3CDTF">2020-06-02T23:51:02Z</dcterms:modified>
</cp:coreProperties>
</file>