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hanyin/Dropbox (CSU Fullerton)/Research Project/Flies/Kshama -- statistical analysis/SSMI mating/data/"/>
    </mc:Choice>
  </mc:AlternateContent>
  <xr:revisionPtr revIDLastSave="0" documentId="13_ncr:1_{25EAC8E3-8BB3-2C4E-9A3A-343E7E1AF34B}" xr6:coauthVersionLast="45" xr6:coauthVersionMax="45" xr10:uidLastSave="{00000000-0000-0000-0000-000000000000}"/>
  <bookViews>
    <workbookView xWindow="0" yWindow="0" windowWidth="240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1" i="1" l="1"/>
  <c r="L251" i="1"/>
  <c r="K252" i="1"/>
  <c r="M252" i="1" s="1"/>
  <c r="J252" i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L271" i="1" s="1"/>
  <c r="I272" i="1"/>
  <c r="H272" i="1"/>
  <c r="G272" i="1"/>
  <c r="M230" i="1"/>
  <c r="M229" i="1"/>
  <c r="L229" i="1"/>
  <c r="K230" i="1"/>
  <c r="K231" i="1" s="1"/>
  <c r="J230" i="1"/>
  <c r="L230" i="1" s="1"/>
  <c r="L207" i="1"/>
  <c r="J208" i="1"/>
  <c r="J209" i="1" s="1"/>
  <c r="M186" i="1"/>
  <c r="M185" i="1"/>
  <c r="K186" i="1"/>
  <c r="K187" i="1" s="1"/>
  <c r="L163" i="1"/>
  <c r="J164" i="1"/>
  <c r="J165" i="1" s="1"/>
  <c r="M140" i="1"/>
  <c r="K141" i="1"/>
  <c r="M141" i="1" s="1"/>
  <c r="L164" i="1" l="1"/>
  <c r="L208" i="1"/>
  <c r="L209" i="1"/>
  <c r="J210" i="1"/>
  <c r="M231" i="1"/>
  <c r="K232" i="1"/>
  <c r="K188" i="1"/>
  <c r="M187" i="1"/>
  <c r="L165" i="1"/>
  <c r="J166" i="1"/>
  <c r="J231" i="1"/>
  <c r="K253" i="1"/>
  <c r="L269" i="1"/>
  <c r="L265" i="1"/>
  <c r="L261" i="1"/>
  <c r="L257" i="1"/>
  <c r="L253" i="1"/>
  <c r="L270" i="1"/>
  <c r="L266" i="1"/>
  <c r="L262" i="1"/>
  <c r="L258" i="1"/>
  <c r="L254" i="1"/>
  <c r="L268" i="1"/>
  <c r="L264" i="1"/>
  <c r="L260" i="1"/>
  <c r="L256" i="1"/>
  <c r="L252" i="1"/>
  <c r="K142" i="1"/>
  <c r="L267" i="1"/>
  <c r="L263" i="1"/>
  <c r="L259" i="1"/>
  <c r="L255" i="1"/>
  <c r="M117" i="1"/>
  <c r="L117" i="1"/>
  <c r="K118" i="1"/>
  <c r="K119" i="1" s="1"/>
  <c r="J118" i="1"/>
  <c r="J119" i="1" s="1"/>
  <c r="M94" i="1"/>
  <c r="L94" i="1"/>
  <c r="J95" i="1"/>
  <c r="J96" i="1" s="1"/>
  <c r="L71" i="1"/>
  <c r="L25" i="1"/>
  <c r="M2" i="1"/>
  <c r="K95" i="1"/>
  <c r="K96" i="1" s="1"/>
  <c r="M96" i="1" s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48" i="1"/>
  <c r="J72" i="1"/>
  <c r="L72" i="1" s="1"/>
  <c r="J26" i="1"/>
  <c r="L26" i="1" s="1"/>
  <c r="K3" i="1"/>
  <c r="K4" i="1" s="1"/>
  <c r="M4" i="1" s="1"/>
  <c r="M95" i="1" l="1"/>
  <c r="L118" i="1"/>
  <c r="M118" i="1"/>
  <c r="L96" i="1"/>
  <c r="J97" i="1"/>
  <c r="J120" i="1"/>
  <c r="L119" i="1"/>
  <c r="K120" i="1"/>
  <c r="M119" i="1"/>
  <c r="M3" i="1"/>
  <c r="L95" i="1"/>
  <c r="L166" i="1"/>
  <c r="J167" i="1"/>
  <c r="K233" i="1"/>
  <c r="M232" i="1"/>
  <c r="K143" i="1"/>
  <c r="M142" i="1"/>
  <c r="M253" i="1"/>
  <c r="K254" i="1"/>
  <c r="L210" i="1"/>
  <c r="J211" i="1"/>
  <c r="L231" i="1"/>
  <c r="J232" i="1"/>
  <c r="K189" i="1"/>
  <c r="M188" i="1"/>
  <c r="K97" i="1"/>
  <c r="M97" i="1" s="1"/>
  <c r="J73" i="1"/>
  <c r="L73" i="1" s="1"/>
  <c r="K5" i="1"/>
  <c r="M5" i="1" s="1"/>
  <c r="J27" i="1"/>
  <c r="L27" i="1" s="1"/>
  <c r="K255" i="1" l="1"/>
  <c r="M254" i="1"/>
  <c r="L120" i="1"/>
  <c r="J121" i="1"/>
  <c r="J212" i="1"/>
  <c r="L211" i="1"/>
  <c r="J168" i="1"/>
  <c r="L167" i="1"/>
  <c r="J98" i="1"/>
  <c r="L97" i="1"/>
  <c r="J233" i="1"/>
  <c r="L232" i="1"/>
  <c r="K234" i="1"/>
  <c r="M233" i="1"/>
  <c r="M189" i="1"/>
  <c r="K190" i="1"/>
  <c r="K144" i="1"/>
  <c r="M143" i="1"/>
  <c r="M120" i="1"/>
  <c r="K121" i="1"/>
  <c r="K98" i="1"/>
  <c r="M98" i="1" s="1"/>
  <c r="J74" i="1"/>
  <c r="L74" i="1" s="1"/>
  <c r="J28" i="1"/>
  <c r="L28" i="1" s="1"/>
  <c r="K6" i="1"/>
  <c r="M6" i="1" s="1"/>
  <c r="K191" i="1" l="1"/>
  <c r="M190" i="1"/>
  <c r="J122" i="1"/>
  <c r="L121" i="1"/>
  <c r="L233" i="1"/>
  <c r="J234" i="1"/>
  <c r="M121" i="1"/>
  <c r="K122" i="1"/>
  <c r="J169" i="1"/>
  <c r="L168" i="1"/>
  <c r="K145" i="1"/>
  <c r="M144" i="1"/>
  <c r="K235" i="1"/>
  <c r="M234" i="1"/>
  <c r="L98" i="1"/>
  <c r="J99" i="1"/>
  <c r="J213" i="1"/>
  <c r="L212" i="1"/>
  <c r="K256" i="1"/>
  <c r="M255" i="1"/>
  <c r="K99" i="1"/>
  <c r="M99" i="1" s="1"/>
  <c r="J75" i="1"/>
  <c r="L75" i="1" s="1"/>
  <c r="K7" i="1"/>
  <c r="M7" i="1" s="1"/>
  <c r="J29" i="1"/>
  <c r="L29" i="1" s="1"/>
  <c r="J100" i="1" l="1"/>
  <c r="L99" i="1"/>
  <c r="K123" i="1"/>
  <c r="M122" i="1"/>
  <c r="K257" i="1"/>
  <c r="M256" i="1"/>
  <c r="K146" i="1"/>
  <c r="M145" i="1"/>
  <c r="J123" i="1"/>
  <c r="L122" i="1"/>
  <c r="J235" i="1"/>
  <c r="L234" i="1"/>
  <c r="J214" i="1"/>
  <c r="L213" i="1"/>
  <c r="K236" i="1"/>
  <c r="M235" i="1"/>
  <c r="J170" i="1"/>
  <c r="L169" i="1"/>
  <c r="K192" i="1"/>
  <c r="M191" i="1"/>
  <c r="K100" i="1"/>
  <c r="M100" i="1" s="1"/>
  <c r="J76" i="1"/>
  <c r="L76" i="1" s="1"/>
  <c r="J30" i="1"/>
  <c r="L30" i="1" s="1"/>
  <c r="K8" i="1"/>
  <c r="M8" i="1" s="1"/>
  <c r="K193" i="1" l="1"/>
  <c r="M192" i="1"/>
  <c r="K237" i="1"/>
  <c r="M236" i="1"/>
  <c r="J236" i="1"/>
  <c r="L235" i="1"/>
  <c r="K147" i="1"/>
  <c r="M146" i="1"/>
  <c r="K124" i="1"/>
  <c r="M123" i="1"/>
  <c r="J171" i="1"/>
  <c r="L170" i="1"/>
  <c r="J215" i="1"/>
  <c r="L214" i="1"/>
  <c r="J124" i="1"/>
  <c r="L123" i="1"/>
  <c r="K258" i="1"/>
  <c r="M257" i="1"/>
  <c r="J101" i="1"/>
  <c r="L100" i="1"/>
  <c r="K101" i="1"/>
  <c r="M101" i="1" s="1"/>
  <c r="J77" i="1"/>
  <c r="L77" i="1" s="1"/>
  <c r="K9" i="1"/>
  <c r="M9" i="1" s="1"/>
  <c r="J31" i="1"/>
  <c r="L31" i="1" s="1"/>
  <c r="K259" i="1" l="1"/>
  <c r="M258" i="1"/>
  <c r="J102" i="1"/>
  <c r="L101" i="1"/>
  <c r="J125" i="1"/>
  <c r="L124" i="1"/>
  <c r="J172" i="1"/>
  <c r="L171" i="1"/>
  <c r="K148" i="1"/>
  <c r="M147" i="1"/>
  <c r="K238" i="1"/>
  <c r="M237" i="1"/>
  <c r="J216" i="1"/>
  <c r="L215" i="1"/>
  <c r="K125" i="1"/>
  <c r="M124" i="1"/>
  <c r="J237" i="1"/>
  <c r="L236" i="1"/>
  <c r="K194" i="1"/>
  <c r="M193" i="1"/>
  <c r="K102" i="1"/>
  <c r="M102" i="1" s="1"/>
  <c r="J78" i="1"/>
  <c r="L78" i="1" s="1"/>
  <c r="J32" i="1"/>
  <c r="L32" i="1" s="1"/>
  <c r="K10" i="1"/>
  <c r="M10" i="1" s="1"/>
  <c r="K195" i="1" l="1"/>
  <c r="M194" i="1"/>
  <c r="K126" i="1"/>
  <c r="M125" i="1"/>
  <c r="K239" i="1"/>
  <c r="M238" i="1"/>
  <c r="J173" i="1"/>
  <c r="L172" i="1"/>
  <c r="J103" i="1"/>
  <c r="L102" i="1"/>
  <c r="J238" i="1"/>
  <c r="L237" i="1"/>
  <c r="J217" i="1"/>
  <c r="L216" i="1"/>
  <c r="K149" i="1"/>
  <c r="M148" i="1"/>
  <c r="J126" i="1"/>
  <c r="L125" i="1"/>
  <c r="K260" i="1"/>
  <c r="M259" i="1"/>
  <c r="K103" i="1"/>
  <c r="M103" i="1" s="1"/>
  <c r="J79" i="1"/>
  <c r="L79" i="1" s="1"/>
  <c r="K11" i="1"/>
  <c r="M11" i="1" s="1"/>
  <c r="J33" i="1"/>
  <c r="L33" i="1" s="1"/>
  <c r="J127" i="1" l="1"/>
  <c r="L126" i="1"/>
  <c r="J218" i="1"/>
  <c r="L217" i="1"/>
  <c r="J104" i="1"/>
  <c r="L103" i="1"/>
  <c r="K240" i="1"/>
  <c r="M239" i="1"/>
  <c r="K261" i="1"/>
  <c r="M260" i="1"/>
  <c r="K150" i="1"/>
  <c r="M149" i="1"/>
  <c r="J239" i="1"/>
  <c r="L238" i="1"/>
  <c r="J174" i="1"/>
  <c r="L173" i="1"/>
  <c r="K127" i="1"/>
  <c r="M126" i="1"/>
  <c r="K196" i="1"/>
  <c r="M195" i="1"/>
  <c r="K104" i="1"/>
  <c r="M104" i="1" s="1"/>
  <c r="J80" i="1"/>
  <c r="L80" i="1" s="1"/>
  <c r="J34" i="1"/>
  <c r="L34" i="1" s="1"/>
  <c r="K12" i="1"/>
  <c r="M12" i="1" s="1"/>
  <c r="K128" i="1" l="1"/>
  <c r="M127" i="1"/>
  <c r="K197" i="1"/>
  <c r="M196" i="1"/>
  <c r="J175" i="1"/>
  <c r="L174" i="1"/>
  <c r="K151" i="1"/>
  <c r="M150" i="1"/>
  <c r="K241" i="1"/>
  <c r="M240" i="1"/>
  <c r="J219" i="1"/>
  <c r="L218" i="1"/>
  <c r="J240" i="1"/>
  <c r="L239" i="1"/>
  <c r="K262" i="1"/>
  <c r="M261" i="1"/>
  <c r="J105" i="1"/>
  <c r="L104" i="1"/>
  <c r="J128" i="1"/>
  <c r="L127" i="1"/>
  <c r="K105" i="1"/>
  <c r="M105" i="1" s="1"/>
  <c r="J81" i="1"/>
  <c r="L81" i="1" s="1"/>
  <c r="K13" i="1"/>
  <c r="M13" i="1" s="1"/>
  <c r="J35" i="1"/>
  <c r="L35" i="1" s="1"/>
  <c r="J129" i="1" l="1"/>
  <c r="L128" i="1"/>
  <c r="K263" i="1"/>
  <c r="M262" i="1"/>
  <c r="J220" i="1"/>
  <c r="L219" i="1"/>
  <c r="K152" i="1"/>
  <c r="M151" i="1"/>
  <c r="K198" i="1"/>
  <c r="M197" i="1"/>
  <c r="J106" i="1"/>
  <c r="L105" i="1"/>
  <c r="J241" i="1"/>
  <c r="L240" i="1"/>
  <c r="K242" i="1"/>
  <c r="M241" i="1"/>
  <c r="J176" i="1"/>
  <c r="L175" i="1"/>
  <c r="K129" i="1"/>
  <c r="M128" i="1"/>
  <c r="K106" i="1"/>
  <c r="M106" i="1" s="1"/>
  <c r="J82" i="1"/>
  <c r="L82" i="1" s="1"/>
  <c r="J36" i="1"/>
  <c r="L36" i="1" s="1"/>
  <c r="K14" i="1"/>
  <c r="M14" i="1" s="1"/>
  <c r="J177" i="1" l="1"/>
  <c r="L176" i="1"/>
  <c r="J221" i="1"/>
  <c r="L220" i="1"/>
  <c r="K130" i="1"/>
  <c r="M129" i="1"/>
  <c r="K243" i="1"/>
  <c r="M242" i="1"/>
  <c r="J107" i="1"/>
  <c r="L106" i="1"/>
  <c r="K153" i="1"/>
  <c r="M152" i="1"/>
  <c r="K264" i="1"/>
  <c r="M263" i="1"/>
  <c r="J242" i="1"/>
  <c r="L241" i="1"/>
  <c r="K199" i="1"/>
  <c r="M198" i="1"/>
  <c r="J130" i="1"/>
  <c r="L129" i="1"/>
  <c r="K107" i="1"/>
  <c r="M107" i="1" s="1"/>
  <c r="J83" i="1"/>
  <c r="L83" i="1" s="1"/>
  <c r="K15" i="1"/>
  <c r="M15" i="1" s="1"/>
  <c r="J37" i="1"/>
  <c r="L37" i="1" s="1"/>
  <c r="K200" i="1" l="1"/>
  <c r="M199" i="1"/>
  <c r="J108" i="1"/>
  <c r="L107" i="1"/>
  <c r="J131" i="1"/>
  <c r="L130" i="1"/>
  <c r="J243" i="1"/>
  <c r="L242" i="1"/>
  <c r="K154" i="1"/>
  <c r="M153" i="1"/>
  <c r="K244" i="1"/>
  <c r="M243" i="1"/>
  <c r="J222" i="1"/>
  <c r="L221" i="1"/>
  <c r="K265" i="1"/>
  <c r="M264" i="1"/>
  <c r="K131" i="1"/>
  <c r="M130" i="1"/>
  <c r="J178" i="1"/>
  <c r="L177" i="1"/>
  <c r="K108" i="1"/>
  <c r="M108" i="1" s="1"/>
  <c r="J84" i="1"/>
  <c r="L84" i="1" s="1"/>
  <c r="J38" i="1"/>
  <c r="L38" i="1" s="1"/>
  <c r="K16" i="1"/>
  <c r="M16" i="1" s="1"/>
  <c r="K132" i="1" l="1"/>
  <c r="M131" i="1"/>
  <c r="J132" i="1"/>
  <c r="L131" i="1"/>
  <c r="J179" i="1"/>
  <c r="L178" i="1"/>
  <c r="K266" i="1"/>
  <c r="M265" i="1"/>
  <c r="K245" i="1"/>
  <c r="M244" i="1"/>
  <c r="J244" i="1"/>
  <c r="L243" i="1"/>
  <c r="J109" i="1"/>
  <c r="L108" i="1"/>
  <c r="J223" i="1"/>
  <c r="L222" i="1"/>
  <c r="K155" i="1"/>
  <c r="M154" i="1"/>
  <c r="K201" i="1"/>
  <c r="M200" i="1"/>
  <c r="K109" i="1"/>
  <c r="M109" i="1" s="1"/>
  <c r="J85" i="1"/>
  <c r="L85" i="1" s="1"/>
  <c r="K17" i="1"/>
  <c r="M17" i="1" s="1"/>
  <c r="J39" i="1"/>
  <c r="L39" i="1" s="1"/>
  <c r="K156" i="1" l="1"/>
  <c r="M155" i="1"/>
  <c r="K246" i="1"/>
  <c r="M245" i="1"/>
  <c r="K133" i="1"/>
  <c r="M132" i="1"/>
  <c r="K202" i="1"/>
  <c r="M201" i="1"/>
  <c r="J224" i="1"/>
  <c r="L223" i="1"/>
  <c r="J245" i="1"/>
  <c r="L244" i="1"/>
  <c r="K267" i="1"/>
  <c r="M266" i="1"/>
  <c r="J133" i="1"/>
  <c r="L132" i="1"/>
  <c r="J110" i="1"/>
  <c r="L109" i="1"/>
  <c r="J180" i="1"/>
  <c r="L179" i="1"/>
  <c r="K110" i="1"/>
  <c r="M110" i="1" s="1"/>
  <c r="J86" i="1"/>
  <c r="L86" i="1" s="1"/>
  <c r="J40" i="1"/>
  <c r="L40" i="1" s="1"/>
  <c r="K18" i="1"/>
  <c r="M18" i="1" s="1"/>
  <c r="K203" i="1" l="1"/>
  <c r="M202" i="1"/>
  <c r="J181" i="1"/>
  <c r="L180" i="1"/>
  <c r="J134" i="1"/>
  <c r="L133" i="1"/>
  <c r="J246" i="1"/>
  <c r="L245" i="1"/>
  <c r="K247" i="1"/>
  <c r="M246" i="1"/>
  <c r="J111" i="1"/>
  <c r="L110" i="1"/>
  <c r="K268" i="1"/>
  <c r="M267" i="1"/>
  <c r="J225" i="1"/>
  <c r="L224" i="1"/>
  <c r="K134" i="1"/>
  <c r="M133" i="1"/>
  <c r="K157" i="1"/>
  <c r="M156" i="1"/>
  <c r="K111" i="1"/>
  <c r="M111" i="1" s="1"/>
  <c r="J87" i="1"/>
  <c r="L87" i="1" s="1"/>
  <c r="K19" i="1"/>
  <c r="M19" i="1" s="1"/>
  <c r="J41" i="1"/>
  <c r="L41" i="1" s="1"/>
  <c r="J226" i="1" l="1"/>
  <c r="L225" i="1"/>
  <c r="J247" i="1"/>
  <c r="L246" i="1"/>
  <c r="J182" i="1"/>
  <c r="L181" i="1"/>
  <c r="K269" i="1"/>
  <c r="M268" i="1"/>
  <c r="K158" i="1"/>
  <c r="M157" i="1"/>
  <c r="J112" i="1"/>
  <c r="L111" i="1"/>
  <c r="K135" i="1"/>
  <c r="M134" i="1"/>
  <c r="K248" i="1"/>
  <c r="M247" i="1"/>
  <c r="J135" i="1"/>
  <c r="L134" i="1"/>
  <c r="K204" i="1"/>
  <c r="M203" i="1"/>
  <c r="K112" i="1"/>
  <c r="M112" i="1" s="1"/>
  <c r="J88" i="1"/>
  <c r="L88" i="1" s="1"/>
  <c r="J42" i="1"/>
  <c r="L42" i="1" s="1"/>
  <c r="K20" i="1"/>
  <c r="M20" i="1" s="1"/>
  <c r="K270" i="1" l="1"/>
  <c r="M269" i="1"/>
  <c r="K205" i="1"/>
  <c r="M205" i="1" s="1"/>
  <c r="M204" i="1"/>
  <c r="K249" i="1"/>
  <c r="M249" i="1" s="1"/>
  <c r="M248" i="1"/>
  <c r="J113" i="1"/>
  <c r="L112" i="1"/>
  <c r="J248" i="1"/>
  <c r="L247" i="1"/>
  <c r="J136" i="1"/>
  <c r="L135" i="1"/>
  <c r="K136" i="1"/>
  <c r="M135" i="1"/>
  <c r="K159" i="1"/>
  <c r="M158" i="1"/>
  <c r="J183" i="1"/>
  <c r="L183" i="1" s="1"/>
  <c r="L182" i="1"/>
  <c r="J227" i="1"/>
  <c r="L227" i="1" s="1"/>
  <c r="L226" i="1"/>
  <c r="K113" i="1"/>
  <c r="M113" i="1" s="1"/>
  <c r="J89" i="1"/>
  <c r="L89" i="1" s="1"/>
  <c r="K21" i="1"/>
  <c r="M21" i="1" s="1"/>
  <c r="J43" i="1"/>
  <c r="L43" i="1" s="1"/>
  <c r="K160" i="1" l="1"/>
  <c r="M160" i="1" s="1"/>
  <c r="M159" i="1"/>
  <c r="J137" i="1"/>
  <c r="L137" i="1" s="1"/>
  <c r="L136" i="1"/>
  <c r="J114" i="1"/>
  <c r="L114" i="1" s="1"/>
  <c r="L113" i="1"/>
  <c r="K137" i="1"/>
  <c r="M137" i="1" s="1"/>
  <c r="M136" i="1"/>
  <c r="J249" i="1"/>
  <c r="L249" i="1" s="1"/>
  <c r="L248" i="1"/>
  <c r="K271" i="1"/>
  <c r="M271" i="1" s="1"/>
  <c r="M270" i="1"/>
  <c r="K114" i="1"/>
  <c r="M114" i="1" s="1"/>
  <c r="J90" i="1"/>
  <c r="L90" i="1" s="1"/>
  <c r="J44" i="1"/>
  <c r="L44" i="1" s="1"/>
  <c r="K22" i="1"/>
  <c r="M22" i="1" s="1"/>
  <c r="J91" i="1" l="1"/>
  <c r="L91" i="1" s="1"/>
  <c r="J45" i="1"/>
  <c r="L45" i="1" s="1"/>
</calcChain>
</file>

<file path=xl/sharedStrings.xml><?xml version="1.0" encoding="utf-8"?>
<sst xmlns="http://schemas.openxmlformats.org/spreadsheetml/2006/main" count="560" uniqueCount="23">
  <si>
    <t>Cage Number</t>
  </si>
  <si>
    <t>Treatment</t>
  </si>
  <si>
    <t>Density</t>
  </si>
  <si>
    <t>Day</t>
  </si>
  <si>
    <t>Date</t>
  </si>
  <si>
    <t>Total Dead</t>
  </si>
  <si>
    <t>Male Death</t>
  </si>
  <si>
    <t>Female Death</t>
  </si>
  <si>
    <t>Male Survival</t>
  </si>
  <si>
    <t>Female Survival</t>
  </si>
  <si>
    <t>Male Survival %</t>
  </si>
  <si>
    <t>Female Survival %</t>
  </si>
  <si>
    <t>Virgin Female</t>
  </si>
  <si>
    <t>Virgin Male</t>
  </si>
  <si>
    <t>Mated Female</t>
  </si>
  <si>
    <t>Mated Male</t>
  </si>
  <si>
    <t>Cohabit Alpha</t>
  </si>
  <si>
    <t>Cohabit Beta</t>
  </si>
  <si>
    <t>Control</t>
  </si>
  <si>
    <t>Fungal</t>
  </si>
  <si>
    <t>Larva Count</t>
  </si>
  <si>
    <t>N/A</t>
  </si>
  <si>
    <t>Reproduction/Sex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</si>
</sst>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2"/>
  <sheetViews>
    <sheetView tabSelected="1" workbookViewId="0">
      <pane ySplit="1" topLeftCell="A2" activePane="bottomLeft" state="frozen"/>
      <selection pane="bottomLeft" activeCell="B10" sqref="B10"/>
    </sheetView>
  </sheetViews>
  <sheetFormatPr baseColWidth="10" defaultColWidth="8.83203125" defaultRowHeight="15" x14ac:dyDescent="0.2"/>
  <cols>
    <col min="1" max="1" width="13.5" bestFit="1" customWidth="1"/>
    <col min="2" max="2" width="17.5" bestFit="1" customWidth="1"/>
    <col min="3" max="3" width="10.33203125" bestFit="1" customWidth="1"/>
    <col min="6" max="6" width="10.6640625" bestFit="1" customWidth="1"/>
    <col min="7" max="7" width="10.83203125" bestFit="1" customWidth="1"/>
    <col min="8" max="8" width="11.33203125" bestFit="1" customWidth="1"/>
    <col min="9" max="9" width="13.83203125" bestFit="1" customWidth="1"/>
    <col min="10" max="10" width="13.5" bestFit="1" customWidth="1"/>
    <col min="11" max="11" width="16" bestFit="1" customWidth="1"/>
    <col min="12" max="12" width="15.5" bestFit="1" customWidth="1"/>
    <col min="13" max="13" width="18.1640625" bestFit="1" customWidth="1"/>
    <col min="14" max="14" width="12" bestFit="1" customWidth="1"/>
  </cols>
  <sheetData>
    <row r="1" spans="1:30" s="2" customFormat="1" ht="15.75" customHeight="1" x14ac:dyDescent="0.2">
      <c r="A1" s="1" t="s">
        <v>0</v>
      </c>
      <c r="B1" s="1" t="s">
        <v>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">
      <c r="A2" s="3">
        <v>1</v>
      </c>
      <c r="B2" s="5" t="s">
        <v>12</v>
      </c>
      <c r="C2" t="s">
        <v>18</v>
      </c>
      <c r="D2" s="8">
        <v>56</v>
      </c>
      <c r="E2">
        <v>1</v>
      </c>
      <c r="F2" s="7">
        <v>43398</v>
      </c>
      <c r="G2">
        <v>0</v>
      </c>
      <c r="I2">
        <v>0</v>
      </c>
      <c r="K2">
        <v>56</v>
      </c>
      <c r="M2">
        <f>(K2/56)*100</f>
        <v>100</v>
      </c>
      <c r="N2" t="s">
        <v>21</v>
      </c>
    </row>
    <row r="3" spans="1:30" x14ac:dyDescent="0.2">
      <c r="A3" s="4">
        <v>1</v>
      </c>
      <c r="B3" s="6" t="s">
        <v>12</v>
      </c>
      <c r="C3" t="s">
        <v>18</v>
      </c>
      <c r="D3" s="8">
        <v>56</v>
      </c>
      <c r="E3">
        <v>2</v>
      </c>
      <c r="F3" s="7">
        <v>43399</v>
      </c>
      <c r="G3">
        <v>0</v>
      </c>
      <c r="I3">
        <v>0</v>
      </c>
      <c r="K3">
        <f>(K2-I3)</f>
        <v>56</v>
      </c>
      <c r="M3">
        <f t="shared" ref="M3:M22" si="0">(K3/56)*100</f>
        <v>100</v>
      </c>
      <c r="N3" t="s">
        <v>21</v>
      </c>
    </row>
    <row r="4" spans="1:30" x14ac:dyDescent="0.2">
      <c r="A4" s="4">
        <v>1</v>
      </c>
      <c r="B4" s="6" t="s">
        <v>12</v>
      </c>
      <c r="C4" t="s">
        <v>18</v>
      </c>
      <c r="D4" s="8">
        <v>56</v>
      </c>
      <c r="E4">
        <v>3</v>
      </c>
      <c r="F4" s="7">
        <v>43400</v>
      </c>
      <c r="G4">
        <v>0</v>
      </c>
      <c r="I4">
        <v>0</v>
      </c>
      <c r="K4">
        <f t="shared" ref="K4:K22" si="1">(K3-I4)</f>
        <v>56</v>
      </c>
      <c r="M4">
        <f t="shared" si="0"/>
        <v>100</v>
      </c>
      <c r="N4" t="s">
        <v>21</v>
      </c>
    </row>
    <row r="5" spans="1:30" x14ac:dyDescent="0.2">
      <c r="A5" s="4">
        <v>1</v>
      </c>
      <c r="B5" s="6" t="s">
        <v>12</v>
      </c>
      <c r="C5" t="s">
        <v>18</v>
      </c>
      <c r="D5" s="8">
        <v>56</v>
      </c>
      <c r="E5">
        <v>4</v>
      </c>
      <c r="F5" s="7">
        <v>43401</v>
      </c>
      <c r="G5">
        <v>0</v>
      </c>
      <c r="I5">
        <v>0</v>
      </c>
      <c r="K5">
        <f t="shared" si="1"/>
        <v>56</v>
      </c>
      <c r="M5">
        <f t="shared" si="0"/>
        <v>100</v>
      </c>
      <c r="N5" t="s">
        <v>21</v>
      </c>
    </row>
    <row r="6" spans="1:30" x14ac:dyDescent="0.2">
      <c r="A6" s="4">
        <v>1</v>
      </c>
      <c r="B6" s="6" t="s">
        <v>12</v>
      </c>
      <c r="C6" t="s">
        <v>18</v>
      </c>
      <c r="D6" s="8">
        <v>56</v>
      </c>
      <c r="E6">
        <v>5</v>
      </c>
      <c r="F6" s="7">
        <v>43402</v>
      </c>
      <c r="G6">
        <v>0</v>
      </c>
      <c r="I6">
        <v>0</v>
      </c>
      <c r="K6">
        <f t="shared" si="1"/>
        <v>56</v>
      </c>
      <c r="M6">
        <f t="shared" si="0"/>
        <v>100</v>
      </c>
      <c r="N6" t="s">
        <v>21</v>
      </c>
    </row>
    <row r="7" spans="1:30" x14ac:dyDescent="0.2">
      <c r="A7" s="4">
        <v>1</v>
      </c>
      <c r="B7" s="6" t="s">
        <v>12</v>
      </c>
      <c r="C7" t="s">
        <v>18</v>
      </c>
      <c r="D7" s="8">
        <v>56</v>
      </c>
      <c r="E7">
        <v>6</v>
      </c>
      <c r="F7" s="7">
        <v>43403</v>
      </c>
      <c r="G7">
        <v>0</v>
      </c>
      <c r="I7">
        <v>0</v>
      </c>
      <c r="K7">
        <f t="shared" si="1"/>
        <v>56</v>
      </c>
      <c r="M7">
        <f t="shared" si="0"/>
        <v>100</v>
      </c>
      <c r="N7" t="s">
        <v>21</v>
      </c>
    </row>
    <row r="8" spans="1:30" x14ac:dyDescent="0.2">
      <c r="A8" s="4">
        <v>1</v>
      </c>
      <c r="B8" s="6" t="s">
        <v>12</v>
      </c>
      <c r="C8" t="s">
        <v>18</v>
      </c>
      <c r="D8" s="8">
        <v>56</v>
      </c>
      <c r="E8">
        <v>7</v>
      </c>
      <c r="F8" s="7">
        <v>43404</v>
      </c>
      <c r="G8">
        <v>0</v>
      </c>
      <c r="I8">
        <v>0</v>
      </c>
      <c r="K8">
        <f t="shared" si="1"/>
        <v>56</v>
      </c>
      <c r="M8">
        <f t="shared" si="0"/>
        <v>100</v>
      </c>
      <c r="N8" t="s">
        <v>21</v>
      </c>
    </row>
    <row r="9" spans="1:30" x14ac:dyDescent="0.2">
      <c r="A9" s="4">
        <v>1</v>
      </c>
      <c r="B9" s="6" t="s">
        <v>12</v>
      </c>
      <c r="C9" t="s">
        <v>18</v>
      </c>
      <c r="D9" s="8">
        <v>56</v>
      </c>
      <c r="E9">
        <v>8</v>
      </c>
      <c r="F9" s="7">
        <v>43405</v>
      </c>
      <c r="G9">
        <v>0</v>
      </c>
      <c r="I9">
        <v>0</v>
      </c>
      <c r="K9">
        <f t="shared" si="1"/>
        <v>56</v>
      </c>
      <c r="M9">
        <f t="shared" si="0"/>
        <v>100</v>
      </c>
      <c r="N9" t="s">
        <v>21</v>
      </c>
    </row>
    <row r="10" spans="1:30" x14ac:dyDescent="0.2">
      <c r="A10" s="4">
        <v>1</v>
      </c>
      <c r="B10" s="6" t="s">
        <v>12</v>
      </c>
      <c r="C10" t="s">
        <v>18</v>
      </c>
      <c r="D10" s="8">
        <v>56</v>
      </c>
      <c r="E10">
        <v>9</v>
      </c>
      <c r="F10" s="7">
        <v>43406</v>
      </c>
      <c r="G10">
        <v>0</v>
      </c>
      <c r="I10">
        <v>0</v>
      </c>
      <c r="K10">
        <f t="shared" si="1"/>
        <v>56</v>
      </c>
      <c r="M10">
        <f t="shared" si="0"/>
        <v>100</v>
      </c>
      <c r="N10" t="s">
        <v>21</v>
      </c>
    </row>
    <row r="11" spans="1:30" x14ac:dyDescent="0.2">
      <c r="A11" s="4">
        <v>1</v>
      </c>
      <c r="B11" s="6" t="s">
        <v>12</v>
      </c>
      <c r="C11" t="s">
        <v>18</v>
      </c>
      <c r="D11" s="8">
        <v>56</v>
      </c>
      <c r="E11">
        <v>10</v>
      </c>
      <c r="F11" s="7">
        <v>43407</v>
      </c>
      <c r="G11">
        <v>0</v>
      </c>
      <c r="I11">
        <v>0</v>
      </c>
      <c r="K11">
        <f t="shared" si="1"/>
        <v>56</v>
      </c>
      <c r="M11">
        <f t="shared" si="0"/>
        <v>100</v>
      </c>
      <c r="N11" t="s">
        <v>21</v>
      </c>
    </row>
    <row r="12" spans="1:30" x14ac:dyDescent="0.2">
      <c r="A12" s="4">
        <v>1</v>
      </c>
      <c r="B12" s="6" t="s">
        <v>12</v>
      </c>
      <c r="C12" t="s">
        <v>18</v>
      </c>
      <c r="D12" s="8">
        <v>56</v>
      </c>
      <c r="E12">
        <v>11</v>
      </c>
      <c r="F12" s="7">
        <v>43408</v>
      </c>
      <c r="G12">
        <v>0</v>
      </c>
      <c r="I12">
        <v>0</v>
      </c>
      <c r="K12">
        <f t="shared" si="1"/>
        <v>56</v>
      </c>
      <c r="M12">
        <f t="shared" si="0"/>
        <v>100</v>
      </c>
      <c r="N12" t="s">
        <v>21</v>
      </c>
    </row>
    <row r="13" spans="1:30" x14ac:dyDescent="0.2">
      <c r="A13" s="4">
        <v>1</v>
      </c>
      <c r="B13" s="6" t="s">
        <v>12</v>
      </c>
      <c r="C13" t="s">
        <v>18</v>
      </c>
      <c r="D13" s="8">
        <v>56</v>
      </c>
      <c r="E13">
        <v>12</v>
      </c>
      <c r="F13" s="7">
        <v>43409</v>
      </c>
      <c r="G13">
        <v>0</v>
      </c>
      <c r="I13">
        <v>0</v>
      </c>
      <c r="K13">
        <f t="shared" si="1"/>
        <v>56</v>
      </c>
      <c r="M13">
        <f t="shared" si="0"/>
        <v>100</v>
      </c>
      <c r="N13" t="s">
        <v>21</v>
      </c>
    </row>
    <row r="14" spans="1:30" x14ac:dyDescent="0.2">
      <c r="A14" s="4">
        <v>1</v>
      </c>
      <c r="B14" s="6" t="s">
        <v>12</v>
      </c>
      <c r="C14" t="s">
        <v>18</v>
      </c>
      <c r="D14" s="8">
        <v>56</v>
      </c>
      <c r="E14">
        <v>13</v>
      </c>
      <c r="F14" s="7">
        <v>43410</v>
      </c>
      <c r="G14">
        <v>0</v>
      </c>
      <c r="I14">
        <v>0</v>
      </c>
      <c r="K14">
        <f t="shared" si="1"/>
        <v>56</v>
      </c>
      <c r="M14">
        <f t="shared" si="0"/>
        <v>100</v>
      </c>
      <c r="N14" t="s">
        <v>21</v>
      </c>
    </row>
    <row r="15" spans="1:30" x14ac:dyDescent="0.2">
      <c r="A15" s="4">
        <v>1</v>
      </c>
      <c r="B15" s="6" t="s">
        <v>12</v>
      </c>
      <c r="C15" t="s">
        <v>18</v>
      </c>
      <c r="D15" s="8">
        <v>56</v>
      </c>
      <c r="E15">
        <v>14</v>
      </c>
      <c r="F15" s="7">
        <v>43411</v>
      </c>
      <c r="G15">
        <v>0</v>
      </c>
      <c r="I15">
        <v>0</v>
      </c>
      <c r="K15">
        <f t="shared" si="1"/>
        <v>56</v>
      </c>
      <c r="M15">
        <f t="shared" si="0"/>
        <v>100</v>
      </c>
      <c r="N15" t="s">
        <v>21</v>
      </c>
    </row>
    <row r="16" spans="1:30" x14ac:dyDescent="0.2">
      <c r="A16" s="4">
        <v>1</v>
      </c>
      <c r="B16" s="6" t="s">
        <v>12</v>
      </c>
      <c r="C16" t="s">
        <v>18</v>
      </c>
      <c r="D16" s="8">
        <v>56</v>
      </c>
      <c r="E16">
        <v>15</v>
      </c>
      <c r="F16" s="7">
        <v>43412</v>
      </c>
      <c r="G16">
        <v>1</v>
      </c>
      <c r="I16">
        <v>1</v>
      </c>
      <c r="K16">
        <f t="shared" si="1"/>
        <v>55</v>
      </c>
      <c r="M16">
        <f t="shared" si="0"/>
        <v>98.214285714285708</v>
      </c>
      <c r="N16" t="s">
        <v>21</v>
      </c>
    </row>
    <row r="17" spans="1:14" x14ac:dyDescent="0.2">
      <c r="A17" s="4">
        <v>1</v>
      </c>
      <c r="B17" s="6" t="s">
        <v>12</v>
      </c>
      <c r="C17" t="s">
        <v>18</v>
      </c>
      <c r="D17" s="8">
        <v>56</v>
      </c>
      <c r="E17">
        <v>16</v>
      </c>
      <c r="F17" s="7">
        <v>43413</v>
      </c>
      <c r="G17">
        <v>0</v>
      </c>
      <c r="I17">
        <v>0</v>
      </c>
      <c r="K17">
        <f t="shared" si="1"/>
        <v>55</v>
      </c>
      <c r="M17">
        <f t="shared" si="0"/>
        <v>98.214285714285708</v>
      </c>
      <c r="N17" t="s">
        <v>21</v>
      </c>
    </row>
    <row r="18" spans="1:14" x14ac:dyDescent="0.2">
      <c r="A18" s="4">
        <v>1</v>
      </c>
      <c r="B18" s="6" t="s">
        <v>12</v>
      </c>
      <c r="C18" t="s">
        <v>18</v>
      </c>
      <c r="D18" s="8">
        <v>56</v>
      </c>
      <c r="E18">
        <v>17</v>
      </c>
      <c r="F18" s="7">
        <v>43414</v>
      </c>
      <c r="G18">
        <v>0</v>
      </c>
      <c r="I18">
        <v>0</v>
      </c>
      <c r="K18">
        <f t="shared" si="1"/>
        <v>55</v>
      </c>
      <c r="M18">
        <f t="shared" si="0"/>
        <v>98.214285714285708</v>
      </c>
      <c r="N18" t="s">
        <v>21</v>
      </c>
    </row>
    <row r="19" spans="1:14" x14ac:dyDescent="0.2">
      <c r="A19" s="4">
        <v>1</v>
      </c>
      <c r="B19" s="6" t="s">
        <v>12</v>
      </c>
      <c r="C19" t="s">
        <v>18</v>
      </c>
      <c r="D19" s="8">
        <v>56</v>
      </c>
      <c r="E19">
        <v>18</v>
      </c>
      <c r="F19" s="7">
        <v>43415</v>
      </c>
      <c r="G19">
        <v>0</v>
      </c>
      <c r="I19">
        <v>0</v>
      </c>
      <c r="K19">
        <f t="shared" si="1"/>
        <v>55</v>
      </c>
      <c r="M19">
        <f t="shared" si="0"/>
        <v>98.214285714285708</v>
      </c>
      <c r="N19" t="s">
        <v>21</v>
      </c>
    </row>
    <row r="20" spans="1:14" x14ac:dyDescent="0.2">
      <c r="A20" s="4">
        <v>1</v>
      </c>
      <c r="B20" s="6" t="s">
        <v>12</v>
      </c>
      <c r="C20" t="s">
        <v>18</v>
      </c>
      <c r="D20" s="8">
        <v>56</v>
      </c>
      <c r="E20">
        <v>19</v>
      </c>
      <c r="F20" s="7">
        <v>43416</v>
      </c>
      <c r="G20">
        <v>0</v>
      </c>
      <c r="I20">
        <v>0</v>
      </c>
      <c r="K20">
        <f t="shared" si="1"/>
        <v>55</v>
      </c>
      <c r="M20">
        <f t="shared" si="0"/>
        <v>98.214285714285708</v>
      </c>
      <c r="N20" t="s">
        <v>21</v>
      </c>
    </row>
    <row r="21" spans="1:14" x14ac:dyDescent="0.2">
      <c r="A21" s="4">
        <v>1</v>
      </c>
      <c r="B21" s="6" t="s">
        <v>12</v>
      </c>
      <c r="C21" t="s">
        <v>18</v>
      </c>
      <c r="D21" s="8">
        <v>56</v>
      </c>
      <c r="E21">
        <v>20</v>
      </c>
      <c r="F21" s="7">
        <v>43417</v>
      </c>
      <c r="G21">
        <v>0</v>
      </c>
      <c r="I21">
        <v>0</v>
      </c>
      <c r="K21">
        <f t="shared" si="1"/>
        <v>55</v>
      </c>
      <c r="M21">
        <f t="shared" si="0"/>
        <v>98.214285714285708</v>
      </c>
      <c r="N21" t="s">
        <v>21</v>
      </c>
    </row>
    <row r="22" spans="1:14" x14ac:dyDescent="0.2">
      <c r="A22" s="4">
        <v>1</v>
      </c>
      <c r="B22" s="6" t="s">
        <v>12</v>
      </c>
      <c r="C22" t="s">
        <v>18</v>
      </c>
      <c r="D22" s="8">
        <v>56</v>
      </c>
      <c r="E22">
        <v>21</v>
      </c>
      <c r="F22" s="7">
        <v>43418</v>
      </c>
      <c r="G22">
        <v>0</v>
      </c>
      <c r="I22">
        <v>0</v>
      </c>
      <c r="K22">
        <f t="shared" si="1"/>
        <v>55</v>
      </c>
      <c r="M22">
        <f t="shared" si="0"/>
        <v>98.214285714285708</v>
      </c>
      <c r="N22" t="s">
        <v>21</v>
      </c>
    </row>
    <row r="23" spans="1:14" x14ac:dyDescent="0.2">
      <c r="A23" s="4"/>
      <c r="B23" s="6"/>
    </row>
    <row r="24" spans="1:14" x14ac:dyDescent="0.2">
      <c r="A24" s="4"/>
      <c r="B24" s="6"/>
    </row>
    <row r="25" spans="1:14" x14ac:dyDescent="0.2">
      <c r="A25" s="3">
        <v>2</v>
      </c>
      <c r="B25" s="5" t="s">
        <v>13</v>
      </c>
      <c r="C25" t="s">
        <v>18</v>
      </c>
      <c r="D25" s="8">
        <v>46</v>
      </c>
      <c r="E25">
        <v>1</v>
      </c>
      <c r="F25" s="7">
        <v>43398</v>
      </c>
      <c r="G25">
        <v>0</v>
      </c>
      <c r="H25">
        <v>0</v>
      </c>
      <c r="J25">
        <v>46</v>
      </c>
      <c r="L25">
        <f>(J25/46)*100</f>
        <v>100</v>
      </c>
      <c r="N25" t="s">
        <v>21</v>
      </c>
    </row>
    <row r="26" spans="1:14" x14ac:dyDescent="0.2">
      <c r="A26" s="4">
        <v>2</v>
      </c>
      <c r="B26" s="6" t="s">
        <v>13</v>
      </c>
      <c r="C26" t="s">
        <v>18</v>
      </c>
      <c r="D26" s="8">
        <v>46</v>
      </c>
      <c r="E26">
        <v>2</v>
      </c>
      <c r="F26" s="7">
        <v>43399</v>
      </c>
      <c r="G26">
        <v>0</v>
      </c>
      <c r="H26">
        <v>0</v>
      </c>
      <c r="J26">
        <f t="shared" ref="J26:J45" si="2">(J25-G26)</f>
        <v>46</v>
      </c>
      <c r="L26">
        <f t="shared" ref="L26:L45" si="3">(J26/46)*100</f>
        <v>100</v>
      </c>
      <c r="N26" t="s">
        <v>21</v>
      </c>
    </row>
    <row r="27" spans="1:14" x14ac:dyDescent="0.2">
      <c r="A27" s="4">
        <v>2</v>
      </c>
      <c r="B27" s="6" t="s">
        <v>13</v>
      </c>
      <c r="C27" t="s">
        <v>18</v>
      </c>
      <c r="D27" s="8">
        <v>46</v>
      </c>
      <c r="E27">
        <v>3</v>
      </c>
      <c r="F27" s="7">
        <v>43400</v>
      </c>
      <c r="G27">
        <v>0</v>
      </c>
      <c r="H27">
        <v>0</v>
      </c>
      <c r="J27">
        <f t="shared" si="2"/>
        <v>46</v>
      </c>
      <c r="L27">
        <f t="shared" si="3"/>
        <v>100</v>
      </c>
      <c r="N27" t="s">
        <v>21</v>
      </c>
    </row>
    <row r="28" spans="1:14" x14ac:dyDescent="0.2">
      <c r="A28" s="4">
        <v>2</v>
      </c>
      <c r="B28" s="6" t="s">
        <v>13</v>
      </c>
      <c r="C28" t="s">
        <v>18</v>
      </c>
      <c r="D28" s="8">
        <v>46</v>
      </c>
      <c r="E28">
        <v>4</v>
      </c>
      <c r="F28" s="7">
        <v>43401</v>
      </c>
      <c r="G28">
        <v>0</v>
      </c>
      <c r="H28">
        <v>0</v>
      </c>
      <c r="J28">
        <f t="shared" si="2"/>
        <v>46</v>
      </c>
      <c r="L28">
        <f t="shared" si="3"/>
        <v>100</v>
      </c>
      <c r="N28" t="s">
        <v>21</v>
      </c>
    </row>
    <row r="29" spans="1:14" x14ac:dyDescent="0.2">
      <c r="A29" s="4">
        <v>2</v>
      </c>
      <c r="B29" s="6" t="s">
        <v>13</v>
      </c>
      <c r="C29" t="s">
        <v>18</v>
      </c>
      <c r="D29" s="8">
        <v>46</v>
      </c>
      <c r="E29">
        <v>5</v>
      </c>
      <c r="F29" s="7">
        <v>43402</v>
      </c>
      <c r="G29">
        <v>0</v>
      </c>
      <c r="H29">
        <v>0</v>
      </c>
      <c r="J29">
        <f t="shared" si="2"/>
        <v>46</v>
      </c>
      <c r="L29">
        <f t="shared" si="3"/>
        <v>100</v>
      </c>
      <c r="N29" t="s">
        <v>21</v>
      </c>
    </row>
    <row r="30" spans="1:14" x14ac:dyDescent="0.2">
      <c r="A30" s="4">
        <v>2</v>
      </c>
      <c r="B30" s="6" t="s">
        <v>13</v>
      </c>
      <c r="C30" t="s">
        <v>18</v>
      </c>
      <c r="D30" s="8">
        <v>46</v>
      </c>
      <c r="E30">
        <v>6</v>
      </c>
      <c r="F30" s="7">
        <v>43403</v>
      </c>
      <c r="G30">
        <v>0</v>
      </c>
      <c r="H30">
        <v>0</v>
      </c>
      <c r="J30">
        <f t="shared" si="2"/>
        <v>46</v>
      </c>
      <c r="L30">
        <f t="shared" si="3"/>
        <v>100</v>
      </c>
      <c r="N30" t="s">
        <v>21</v>
      </c>
    </row>
    <row r="31" spans="1:14" x14ac:dyDescent="0.2">
      <c r="A31" s="4">
        <v>2</v>
      </c>
      <c r="B31" s="6" t="s">
        <v>13</v>
      </c>
      <c r="C31" t="s">
        <v>18</v>
      </c>
      <c r="D31" s="8">
        <v>46</v>
      </c>
      <c r="E31">
        <v>7</v>
      </c>
      <c r="F31" s="7">
        <v>43404</v>
      </c>
      <c r="G31">
        <v>0</v>
      </c>
      <c r="H31">
        <v>0</v>
      </c>
      <c r="J31">
        <f t="shared" si="2"/>
        <v>46</v>
      </c>
      <c r="L31">
        <f t="shared" si="3"/>
        <v>100</v>
      </c>
      <c r="N31" t="s">
        <v>21</v>
      </c>
    </row>
    <row r="32" spans="1:14" x14ac:dyDescent="0.2">
      <c r="A32" s="4">
        <v>2</v>
      </c>
      <c r="B32" s="6" t="s">
        <v>13</v>
      </c>
      <c r="C32" t="s">
        <v>18</v>
      </c>
      <c r="D32" s="8">
        <v>46</v>
      </c>
      <c r="E32">
        <v>8</v>
      </c>
      <c r="F32" s="7">
        <v>43405</v>
      </c>
      <c r="G32">
        <v>0</v>
      </c>
      <c r="H32">
        <v>0</v>
      </c>
      <c r="J32">
        <f t="shared" si="2"/>
        <v>46</v>
      </c>
      <c r="L32">
        <f t="shared" si="3"/>
        <v>100</v>
      </c>
      <c r="N32" t="s">
        <v>21</v>
      </c>
    </row>
    <row r="33" spans="1:14" x14ac:dyDescent="0.2">
      <c r="A33" s="4">
        <v>2</v>
      </c>
      <c r="B33" s="6" t="s">
        <v>13</v>
      </c>
      <c r="C33" t="s">
        <v>18</v>
      </c>
      <c r="D33" s="8">
        <v>46</v>
      </c>
      <c r="E33">
        <v>9</v>
      </c>
      <c r="F33" s="7">
        <v>43406</v>
      </c>
      <c r="G33">
        <v>0</v>
      </c>
      <c r="H33">
        <v>0</v>
      </c>
      <c r="J33">
        <f t="shared" si="2"/>
        <v>46</v>
      </c>
      <c r="L33">
        <f t="shared" si="3"/>
        <v>100</v>
      </c>
      <c r="N33" t="s">
        <v>21</v>
      </c>
    </row>
    <row r="34" spans="1:14" x14ac:dyDescent="0.2">
      <c r="A34" s="4">
        <v>2</v>
      </c>
      <c r="B34" s="6" t="s">
        <v>13</v>
      </c>
      <c r="C34" t="s">
        <v>18</v>
      </c>
      <c r="D34" s="8">
        <v>46</v>
      </c>
      <c r="E34">
        <v>10</v>
      </c>
      <c r="F34" s="7">
        <v>43407</v>
      </c>
      <c r="G34">
        <v>0</v>
      </c>
      <c r="H34">
        <v>0</v>
      </c>
      <c r="J34">
        <f t="shared" si="2"/>
        <v>46</v>
      </c>
      <c r="L34">
        <f t="shared" si="3"/>
        <v>100</v>
      </c>
      <c r="N34" t="s">
        <v>21</v>
      </c>
    </row>
    <row r="35" spans="1:14" x14ac:dyDescent="0.2">
      <c r="A35" s="4">
        <v>2</v>
      </c>
      <c r="B35" s="6" t="s">
        <v>13</v>
      </c>
      <c r="C35" t="s">
        <v>18</v>
      </c>
      <c r="D35" s="8">
        <v>46</v>
      </c>
      <c r="E35">
        <v>11</v>
      </c>
      <c r="F35" s="7">
        <v>43408</v>
      </c>
      <c r="G35">
        <v>0</v>
      </c>
      <c r="H35">
        <v>0</v>
      </c>
      <c r="J35">
        <f t="shared" si="2"/>
        <v>46</v>
      </c>
      <c r="L35">
        <f t="shared" si="3"/>
        <v>100</v>
      </c>
      <c r="N35" t="s">
        <v>21</v>
      </c>
    </row>
    <row r="36" spans="1:14" x14ac:dyDescent="0.2">
      <c r="A36" s="4">
        <v>2</v>
      </c>
      <c r="B36" s="6" t="s">
        <v>13</v>
      </c>
      <c r="C36" t="s">
        <v>18</v>
      </c>
      <c r="D36" s="8">
        <v>46</v>
      </c>
      <c r="E36">
        <v>12</v>
      </c>
      <c r="F36" s="7">
        <v>43409</v>
      </c>
      <c r="G36">
        <v>0</v>
      </c>
      <c r="H36">
        <v>0</v>
      </c>
      <c r="J36">
        <f t="shared" si="2"/>
        <v>46</v>
      </c>
      <c r="L36">
        <f t="shared" si="3"/>
        <v>100</v>
      </c>
      <c r="N36" t="s">
        <v>21</v>
      </c>
    </row>
    <row r="37" spans="1:14" x14ac:dyDescent="0.2">
      <c r="A37" s="4">
        <v>2</v>
      </c>
      <c r="B37" s="6" t="s">
        <v>13</v>
      </c>
      <c r="C37" t="s">
        <v>18</v>
      </c>
      <c r="D37" s="8">
        <v>46</v>
      </c>
      <c r="E37">
        <v>13</v>
      </c>
      <c r="F37" s="7">
        <v>43410</v>
      </c>
      <c r="G37">
        <v>0</v>
      </c>
      <c r="H37">
        <v>0</v>
      </c>
      <c r="J37">
        <f t="shared" si="2"/>
        <v>46</v>
      </c>
      <c r="L37">
        <f t="shared" si="3"/>
        <v>100</v>
      </c>
      <c r="N37" t="s">
        <v>21</v>
      </c>
    </row>
    <row r="38" spans="1:14" x14ac:dyDescent="0.2">
      <c r="A38" s="4">
        <v>2</v>
      </c>
      <c r="B38" s="6" t="s">
        <v>13</v>
      </c>
      <c r="C38" t="s">
        <v>18</v>
      </c>
      <c r="D38" s="8">
        <v>46</v>
      </c>
      <c r="E38">
        <v>14</v>
      </c>
      <c r="F38" s="7">
        <v>43411</v>
      </c>
      <c r="G38">
        <v>0</v>
      </c>
      <c r="H38">
        <v>0</v>
      </c>
      <c r="J38">
        <f t="shared" si="2"/>
        <v>46</v>
      </c>
      <c r="L38">
        <f t="shared" si="3"/>
        <v>100</v>
      </c>
      <c r="N38" t="s">
        <v>21</v>
      </c>
    </row>
    <row r="39" spans="1:14" x14ac:dyDescent="0.2">
      <c r="A39" s="4">
        <v>2</v>
      </c>
      <c r="B39" s="6" t="s">
        <v>13</v>
      </c>
      <c r="C39" t="s">
        <v>18</v>
      </c>
      <c r="D39" s="8">
        <v>46</v>
      </c>
      <c r="E39">
        <v>15</v>
      </c>
      <c r="F39" s="7">
        <v>43412</v>
      </c>
      <c r="G39">
        <v>0</v>
      </c>
      <c r="H39">
        <v>0</v>
      </c>
      <c r="J39">
        <f t="shared" si="2"/>
        <v>46</v>
      </c>
      <c r="L39">
        <f t="shared" si="3"/>
        <v>100</v>
      </c>
      <c r="N39" t="s">
        <v>21</v>
      </c>
    </row>
    <row r="40" spans="1:14" x14ac:dyDescent="0.2">
      <c r="A40" s="4">
        <v>2</v>
      </c>
      <c r="B40" s="6" t="s">
        <v>13</v>
      </c>
      <c r="C40" t="s">
        <v>18</v>
      </c>
      <c r="D40" s="8">
        <v>46</v>
      </c>
      <c r="E40">
        <v>16</v>
      </c>
      <c r="F40" s="7">
        <v>43413</v>
      </c>
      <c r="G40">
        <v>0</v>
      </c>
      <c r="H40">
        <v>0</v>
      </c>
      <c r="J40">
        <f t="shared" si="2"/>
        <v>46</v>
      </c>
      <c r="L40">
        <f t="shared" si="3"/>
        <v>100</v>
      </c>
      <c r="N40" t="s">
        <v>21</v>
      </c>
    </row>
    <row r="41" spans="1:14" x14ac:dyDescent="0.2">
      <c r="A41" s="4">
        <v>2</v>
      </c>
      <c r="B41" s="6" t="s">
        <v>13</v>
      </c>
      <c r="C41" t="s">
        <v>18</v>
      </c>
      <c r="D41" s="8">
        <v>46</v>
      </c>
      <c r="E41">
        <v>17</v>
      </c>
      <c r="F41" s="7">
        <v>43414</v>
      </c>
      <c r="G41">
        <v>0</v>
      </c>
      <c r="H41">
        <v>0</v>
      </c>
      <c r="J41">
        <f t="shared" si="2"/>
        <v>46</v>
      </c>
      <c r="L41">
        <f t="shared" si="3"/>
        <v>100</v>
      </c>
      <c r="N41" t="s">
        <v>21</v>
      </c>
    </row>
    <row r="42" spans="1:14" x14ac:dyDescent="0.2">
      <c r="A42" s="4">
        <v>2</v>
      </c>
      <c r="B42" s="6" t="s">
        <v>13</v>
      </c>
      <c r="C42" t="s">
        <v>18</v>
      </c>
      <c r="D42" s="8">
        <v>46</v>
      </c>
      <c r="E42">
        <v>18</v>
      </c>
      <c r="F42" s="7">
        <v>43415</v>
      </c>
      <c r="G42">
        <v>0</v>
      </c>
      <c r="H42">
        <v>0</v>
      </c>
      <c r="J42">
        <f t="shared" si="2"/>
        <v>46</v>
      </c>
      <c r="L42">
        <f t="shared" si="3"/>
        <v>100</v>
      </c>
      <c r="N42" t="s">
        <v>21</v>
      </c>
    </row>
    <row r="43" spans="1:14" x14ac:dyDescent="0.2">
      <c r="A43" s="4">
        <v>2</v>
      </c>
      <c r="B43" s="6" t="s">
        <v>13</v>
      </c>
      <c r="C43" t="s">
        <v>18</v>
      </c>
      <c r="D43" s="8">
        <v>46</v>
      </c>
      <c r="E43">
        <v>19</v>
      </c>
      <c r="F43" s="7">
        <v>43416</v>
      </c>
      <c r="G43">
        <v>0</v>
      </c>
      <c r="H43">
        <v>0</v>
      </c>
      <c r="J43">
        <f t="shared" si="2"/>
        <v>46</v>
      </c>
      <c r="L43">
        <f t="shared" si="3"/>
        <v>100</v>
      </c>
      <c r="N43" t="s">
        <v>21</v>
      </c>
    </row>
    <row r="44" spans="1:14" x14ac:dyDescent="0.2">
      <c r="A44" s="4">
        <v>2</v>
      </c>
      <c r="B44" s="6" t="s">
        <v>13</v>
      </c>
      <c r="C44" t="s">
        <v>18</v>
      </c>
      <c r="D44" s="8">
        <v>46</v>
      </c>
      <c r="E44">
        <v>20</v>
      </c>
      <c r="F44" s="7">
        <v>43417</v>
      </c>
      <c r="G44">
        <v>0</v>
      </c>
      <c r="H44">
        <v>0</v>
      </c>
      <c r="J44">
        <f t="shared" si="2"/>
        <v>46</v>
      </c>
      <c r="L44">
        <f t="shared" si="3"/>
        <v>100</v>
      </c>
      <c r="N44" t="s">
        <v>21</v>
      </c>
    </row>
    <row r="45" spans="1:14" x14ac:dyDescent="0.2">
      <c r="A45" s="4">
        <v>2</v>
      </c>
      <c r="B45" s="6" t="s">
        <v>13</v>
      </c>
      <c r="C45" t="s">
        <v>18</v>
      </c>
      <c r="D45" s="8">
        <v>46</v>
      </c>
      <c r="E45">
        <v>21</v>
      </c>
      <c r="F45" s="7">
        <v>43418</v>
      </c>
      <c r="G45">
        <v>0</v>
      </c>
      <c r="H45">
        <v>0</v>
      </c>
      <c r="J45">
        <f t="shared" si="2"/>
        <v>46</v>
      </c>
      <c r="L45">
        <f t="shared" si="3"/>
        <v>100</v>
      </c>
      <c r="N45" t="s">
        <v>21</v>
      </c>
    </row>
    <row r="46" spans="1:14" x14ac:dyDescent="0.2">
      <c r="A46" s="4"/>
      <c r="B46" s="6"/>
    </row>
    <row r="47" spans="1:14" x14ac:dyDescent="0.2">
      <c r="A47" s="4"/>
      <c r="B47" s="6"/>
    </row>
    <row r="48" spans="1:14" x14ac:dyDescent="0.2">
      <c r="A48" s="3">
        <v>3</v>
      </c>
      <c r="B48" s="5" t="s">
        <v>14</v>
      </c>
      <c r="C48" t="s">
        <v>18</v>
      </c>
      <c r="D48" s="8">
        <v>56</v>
      </c>
      <c r="E48">
        <v>1</v>
      </c>
      <c r="F48" s="7">
        <v>43398</v>
      </c>
      <c r="G48">
        <v>1</v>
      </c>
      <c r="I48">
        <v>1</v>
      </c>
      <c r="K48">
        <v>55</v>
      </c>
      <c r="M48">
        <f>(K48/56)*100</f>
        <v>98.214285714285708</v>
      </c>
      <c r="N48">
        <v>566</v>
      </c>
    </row>
    <row r="49" spans="1:14" x14ac:dyDescent="0.2">
      <c r="A49" s="4">
        <v>3</v>
      </c>
      <c r="B49" s="6" t="s">
        <v>14</v>
      </c>
      <c r="C49" t="s">
        <v>18</v>
      </c>
      <c r="D49" s="8">
        <v>56</v>
      </c>
      <c r="E49">
        <v>2</v>
      </c>
      <c r="F49" s="7">
        <v>43399</v>
      </c>
      <c r="G49">
        <v>0</v>
      </c>
      <c r="I49">
        <v>0</v>
      </c>
      <c r="K49">
        <v>55</v>
      </c>
      <c r="M49">
        <f t="shared" ref="M49:M68" si="4">(K49/56)*100</f>
        <v>98.214285714285708</v>
      </c>
      <c r="N49">
        <v>134</v>
      </c>
    </row>
    <row r="50" spans="1:14" x14ac:dyDescent="0.2">
      <c r="A50" s="4">
        <v>3</v>
      </c>
      <c r="B50" s="6" t="s">
        <v>14</v>
      </c>
      <c r="C50" t="s">
        <v>18</v>
      </c>
      <c r="D50" s="8">
        <v>56</v>
      </c>
      <c r="E50">
        <v>3</v>
      </c>
      <c r="F50" s="7">
        <v>43400</v>
      </c>
      <c r="G50">
        <v>0</v>
      </c>
      <c r="I50">
        <v>0</v>
      </c>
      <c r="K50">
        <v>55</v>
      </c>
      <c r="M50">
        <f t="shared" si="4"/>
        <v>98.214285714285708</v>
      </c>
      <c r="N50">
        <v>115</v>
      </c>
    </row>
    <row r="51" spans="1:14" x14ac:dyDescent="0.2">
      <c r="A51" s="4">
        <v>3</v>
      </c>
      <c r="B51" s="6" t="s">
        <v>14</v>
      </c>
      <c r="C51" t="s">
        <v>18</v>
      </c>
      <c r="D51" s="8">
        <v>56</v>
      </c>
      <c r="E51">
        <v>4</v>
      </c>
      <c r="F51" s="7">
        <v>43401</v>
      </c>
      <c r="G51">
        <v>0</v>
      </c>
      <c r="I51">
        <v>0</v>
      </c>
      <c r="K51">
        <v>55</v>
      </c>
      <c r="M51">
        <f t="shared" si="4"/>
        <v>98.214285714285708</v>
      </c>
      <c r="N51">
        <v>210</v>
      </c>
    </row>
    <row r="52" spans="1:14" x14ac:dyDescent="0.2">
      <c r="A52" s="4">
        <v>3</v>
      </c>
      <c r="B52" s="6" t="s">
        <v>14</v>
      </c>
      <c r="C52" t="s">
        <v>18</v>
      </c>
      <c r="D52" s="8">
        <v>56</v>
      </c>
      <c r="E52">
        <v>5</v>
      </c>
      <c r="F52" s="7">
        <v>43402</v>
      </c>
      <c r="G52">
        <v>0</v>
      </c>
      <c r="I52">
        <v>0</v>
      </c>
      <c r="K52">
        <v>55</v>
      </c>
      <c r="M52">
        <f t="shared" si="4"/>
        <v>98.214285714285708</v>
      </c>
      <c r="N52">
        <v>110</v>
      </c>
    </row>
    <row r="53" spans="1:14" x14ac:dyDescent="0.2">
      <c r="A53" s="4">
        <v>3</v>
      </c>
      <c r="B53" s="6" t="s">
        <v>14</v>
      </c>
      <c r="C53" t="s">
        <v>18</v>
      </c>
      <c r="D53" s="8">
        <v>56</v>
      </c>
      <c r="E53">
        <v>6</v>
      </c>
      <c r="F53" s="7">
        <v>43403</v>
      </c>
      <c r="G53">
        <v>0</v>
      </c>
      <c r="I53">
        <v>0</v>
      </c>
      <c r="K53">
        <v>55</v>
      </c>
      <c r="M53">
        <f t="shared" si="4"/>
        <v>98.214285714285708</v>
      </c>
      <c r="N53">
        <v>223</v>
      </c>
    </row>
    <row r="54" spans="1:14" x14ac:dyDescent="0.2">
      <c r="A54" s="4">
        <v>3</v>
      </c>
      <c r="B54" s="6" t="s">
        <v>14</v>
      </c>
      <c r="C54" t="s">
        <v>18</v>
      </c>
      <c r="D54" s="8">
        <v>56</v>
      </c>
      <c r="E54">
        <v>7</v>
      </c>
      <c r="F54" s="7">
        <v>43404</v>
      </c>
      <c r="G54">
        <v>0</v>
      </c>
      <c r="I54">
        <v>0</v>
      </c>
      <c r="K54">
        <v>55</v>
      </c>
      <c r="M54">
        <f t="shared" si="4"/>
        <v>98.214285714285708</v>
      </c>
      <c r="N54">
        <v>234</v>
      </c>
    </row>
    <row r="55" spans="1:14" x14ac:dyDescent="0.2">
      <c r="A55" s="4">
        <v>3</v>
      </c>
      <c r="B55" s="6" t="s">
        <v>14</v>
      </c>
      <c r="C55" t="s">
        <v>18</v>
      </c>
      <c r="D55" s="8">
        <v>56</v>
      </c>
      <c r="E55">
        <v>8</v>
      </c>
      <c r="F55" s="7">
        <v>43405</v>
      </c>
      <c r="G55">
        <v>0</v>
      </c>
      <c r="I55">
        <v>0</v>
      </c>
      <c r="K55">
        <v>55</v>
      </c>
      <c r="M55">
        <f t="shared" si="4"/>
        <v>98.214285714285708</v>
      </c>
      <c r="N55">
        <v>302</v>
      </c>
    </row>
    <row r="56" spans="1:14" x14ac:dyDescent="0.2">
      <c r="A56" s="4">
        <v>3</v>
      </c>
      <c r="B56" s="6" t="s">
        <v>14</v>
      </c>
      <c r="C56" t="s">
        <v>18</v>
      </c>
      <c r="D56" s="8">
        <v>56</v>
      </c>
      <c r="E56">
        <v>9</v>
      </c>
      <c r="F56" s="7">
        <v>43406</v>
      </c>
      <c r="G56">
        <v>0</v>
      </c>
      <c r="I56">
        <v>0</v>
      </c>
      <c r="K56">
        <v>55</v>
      </c>
      <c r="M56">
        <f t="shared" si="4"/>
        <v>98.214285714285708</v>
      </c>
      <c r="N56">
        <v>315</v>
      </c>
    </row>
    <row r="57" spans="1:14" x14ac:dyDescent="0.2">
      <c r="A57" s="4">
        <v>3</v>
      </c>
      <c r="B57" s="6" t="s">
        <v>14</v>
      </c>
      <c r="C57" t="s">
        <v>18</v>
      </c>
      <c r="D57" s="8">
        <v>56</v>
      </c>
      <c r="E57">
        <v>10</v>
      </c>
      <c r="F57" s="7">
        <v>43407</v>
      </c>
      <c r="G57">
        <v>0</v>
      </c>
      <c r="I57">
        <v>0</v>
      </c>
      <c r="K57">
        <v>55</v>
      </c>
      <c r="M57">
        <f t="shared" si="4"/>
        <v>98.214285714285708</v>
      </c>
      <c r="N57">
        <v>436</v>
      </c>
    </row>
    <row r="58" spans="1:14" x14ac:dyDescent="0.2">
      <c r="A58" s="4">
        <v>3</v>
      </c>
      <c r="B58" s="6" t="s">
        <v>14</v>
      </c>
      <c r="C58" t="s">
        <v>18</v>
      </c>
      <c r="D58" s="8">
        <v>56</v>
      </c>
      <c r="E58">
        <v>11</v>
      </c>
      <c r="F58" s="7">
        <v>43408</v>
      </c>
      <c r="G58">
        <v>0</v>
      </c>
      <c r="I58">
        <v>0</v>
      </c>
      <c r="K58">
        <v>55</v>
      </c>
      <c r="M58">
        <f t="shared" si="4"/>
        <v>98.214285714285708</v>
      </c>
      <c r="N58">
        <v>387</v>
      </c>
    </row>
    <row r="59" spans="1:14" x14ac:dyDescent="0.2">
      <c r="A59" s="4">
        <v>3</v>
      </c>
      <c r="B59" s="6" t="s">
        <v>14</v>
      </c>
      <c r="C59" t="s">
        <v>18</v>
      </c>
      <c r="D59" s="8">
        <v>56</v>
      </c>
      <c r="E59">
        <v>12</v>
      </c>
      <c r="F59" s="7">
        <v>43409</v>
      </c>
      <c r="G59">
        <v>0</v>
      </c>
      <c r="I59">
        <v>0</v>
      </c>
      <c r="K59">
        <v>55</v>
      </c>
      <c r="M59">
        <f t="shared" si="4"/>
        <v>98.214285714285708</v>
      </c>
      <c r="N59">
        <v>198</v>
      </c>
    </row>
    <row r="60" spans="1:14" x14ac:dyDescent="0.2">
      <c r="A60" s="4">
        <v>3</v>
      </c>
      <c r="B60" s="6" t="s">
        <v>14</v>
      </c>
      <c r="C60" t="s">
        <v>18</v>
      </c>
      <c r="D60" s="8">
        <v>56</v>
      </c>
      <c r="E60">
        <v>13</v>
      </c>
      <c r="F60" s="7">
        <v>43410</v>
      </c>
      <c r="G60">
        <v>0</v>
      </c>
      <c r="I60">
        <v>0</v>
      </c>
      <c r="K60">
        <v>55</v>
      </c>
      <c r="M60">
        <f t="shared" si="4"/>
        <v>98.214285714285708</v>
      </c>
      <c r="N60">
        <v>131</v>
      </c>
    </row>
    <row r="61" spans="1:14" x14ac:dyDescent="0.2">
      <c r="A61" s="4">
        <v>3</v>
      </c>
      <c r="B61" s="6" t="s">
        <v>14</v>
      </c>
      <c r="C61" t="s">
        <v>18</v>
      </c>
      <c r="D61" s="8">
        <v>56</v>
      </c>
      <c r="E61">
        <v>14</v>
      </c>
      <c r="F61" s="7">
        <v>43411</v>
      </c>
      <c r="G61">
        <v>0</v>
      </c>
      <c r="I61">
        <v>0</v>
      </c>
      <c r="K61">
        <v>55</v>
      </c>
      <c r="M61">
        <f t="shared" si="4"/>
        <v>98.214285714285708</v>
      </c>
      <c r="N61">
        <v>203</v>
      </c>
    </row>
    <row r="62" spans="1:14" x14ac:dyDescent="0.2">
      <c r="A62" s="4">
        <v>3</v>
      </c>
      <c r="B62" s="6" t="s">
        <v>14</v>
      </c>
      <c r="C62" t="s">
        <v>18</v>
      </c>
      <c r="D62" s="8">
        <v>56</v>
      </c>
      <c r="E62">
        <v>15</v>
      </c>
      <c r="F62" s="7">
        <v>43412</v>
      </c>
      <c r="G62">
        <v>0</v>
      </c>
      <c r="I62">
        <v>0</v>
      </c>
      <c r="K62">
        <v>55</v>
      </c>
      <c r="M62">
        <f t="shared" si="4"/>
        <v>98.214285714285708</v>
      </c>
      <c r="N62">
        <v>165</v>
      </c>
    </row>
    <row r="63" spans="1:14" x14ac:dyDescent="0.2">
      <c r="A63" s="4">
        <v>3</v>
      </c>
      <c r="B63" s="6" t="s">
        <v>14</v>
      </c>
      <c r="C63" t="s">
        <v>18</v>
      </c>
      <c r="D63" s="8">
        <v>56</v>
      </c>
      <c r="E63">
        <v>16</v>
      </c>
      <c r="F63" s="7">
        <v>43413</v>
      </c>
      <c r="G63">
        <v>0</v>
      </c>
      <c r="I63">
        <v>0</v>
      </c>
      <c r="K63">
        <v>55</v>
      </c>
      <c r="M63">
        <f t="shared" si="4"/>
        <v>98.214285714285708</v>
      </c>
      <c r="N63">
        <v>180</v>
      </c>
    </row>
    <row r="64" spans="1:14" x14ac:dyDescent="0.2">
      <c r="A64" s="4">
        <v>3</v>
      </c>
      <c r="B64" s="6" t="s">
        <v>14</v>
      </c>
      <c r="C64" t="s">
        <v>18</v>
      </c>
      <c r="D64" s="8">
        <v>56</v>
      </c>
      <c r="E64">
        <v>17</v>
      </c>
      <c r="F64" s="7">
        <v>43414</v>
      </c>
      <c r="G64">
        <v>0</v>
      </c>
      <c r="I64">
        <v>0</v>
      </c>
      <c r="K64">
        <v>55</v>
      </c>
      <c r="M64">
        <f t="shared" si="4"/>
        <v>98.214285714285708</v>
      </c>
      <c r="N64">
        <v>161</v>
      </c>
    </row>
    <row r="65" spans="1:14" x14ac:dyDescent="0.2">
      <c r="A65" s="4">
        <v>3</v>
      </c>
      <c r="B65" s="6" t="s">
        <v>14</v>
      </c>
      <c r="C65" t="s">
        <v>18</v>
      </c>
      <c r="D65" s="8">
        <v>56</v>
      </c>
      <c r="E65">
        <v>18</v>
      </c>
      <c r="F65" s="7">
        <v>43415</v>
      </c>
      <c r="G65">
        <v>0</v>
      </c>
      <c r="I65">
        <v>0</v>
      </c>
      <c r="K65">
        <v>55</v>
      </c>
      <c r="M65">
        <f t="shared" si="4"/>
        <v>98.214285714285708</v>
      </c>
      <c r="N65">
        <v>85</v>
      </c>
    </row>
    <row r="66" spans="1:14" x14ac:dyDescent="0.2">
      <c r="A66" s="4">
        <v>3</v>
      </c>
      <c r="B66" s="6" t="s">
        <v>14</v>
      </c>
      <c r="C66" t="s">
        <v>18</v>
      </c>
      <c r="D66" s="8">
        <v>56</v>
      </c>
      <c r="E66">
        <v>19</v>
      </c>
      <c r="F66" s="7">
        <v>43416</v>
      </c>
      <c r="G66">
        <v>0</v>
      </c>
      <c r="I66">
        <v>0</v>
      </c>
      <c r="K66">
        <v>55</v>
      </c>
      <c r="M66">
        <f t="shared" si="4"/>
        <v>98.214285714285708</v>
      </c>
      <c r="N66">
        <v>121</v>
      </c>
    </row>
    <row r="67" spans="1:14" x14ac:dyDescent="0.2">
      <c r="A67" s="4">
        <v>3</v>
      </c>
      <c r="B67" s="6" t="s">
        <v>14</v>
      </c>
      <c r="C67" t="s">
        <v>18</v>
      </c>
      <c r="D67" s="8">
        <v>56</v>
      </c>
      <c r="E67">
        <v>20</v>
      </c>
      <c r="F67" s="7">
        <v>43417</v>
      </c>
      <c r="G67">
        <v>0</v>
      </c>
      <c r="I67">
        <v>0</v>
      </c>
      <c r="K67">
        <v>55</v>
      </c>
      <c r="M67">
        <f t="shared" si="4"/>
        <v>98.214285714285708</v>
      </c>
      <c r="N67">
        <v>65</v>
      </c>
    </row>
    <row r="68" spans="1:14" x14ac:dyDescent="0.2">
      <c r="A68" s="4">
        <v>3</v>
      </c>
      <c r="B68" s="6" t="s">
        <v>14</v>
      </c>
      <c r="C68" t="s">
        <v>18</v>
      </c>
      <c r="D68" s="8">
        <v>56</v>
      </c>
      <c r="E68">
        <v>21</v>
      </c>
      <c r="F68" s="7">
        <v>43418</v>
      </c>
      <c r="G68">
        <v>0</v>
      </c>
      <c r="I68">
        <v>0</v>
      </c>
      <c r="K68">
        <v>55</v>
      </c>
      <c r="M68">
        <f t="shared" si="4"/>
        <v>98.214285714285708</v>
      </c>
      <c r="N68">
        <v>107</v>
      </c>
    </row>
    <row r="69" spans="1:14" x14ac:dyDescent="0.2">
      <c r="A69" s="4"/>
      <c r="B69" s="6"/>
    </row>
    <row r="70" spans="1:14" x14ac:dyDescent="0.2">
      <c r="A70" s="4"/>
      <c r="B70" s="6"/>
    </row>
    <row r="71" spans="1:14" x14ac:dyDescent="0.2">
      <c r="A71" s="3">
        <v>4</v>
      </c>
      <c r="B71" s="5" t="s">
        <v>15</v>
      </c>
      <c r="C71" t="s">
        <v>18</v>
      </c>
      <c r="D71" s="8">
        <v>53</v>
      </c>
      <c r="E71">
        <v>1</v>
      </c>
      <c r="F71" s="7">
        <v>43398</v>
      </c>
      <c r="G71">
        <v>0</v>
      </c>
      <c r="H71">
        <v>0</v>
      </c>
      <c r="J71">
        <v>53</v>
      </c>
      <c r="L71">
        <f>(J71/53)*100</f>
        <v>100</v>
      </c>
    </row>
    <row r="72" spans="1:14" x14ac:dyDescent="0.2">
      <c r="A72" s="4">
        <v>4</v>
      </c>
      <c r="B72" s="6" t="s">
        <v>15</v>
      </c>
      <c r="C72" t="s">
        <v>18</v>
      </c>
      <c r="D72" s="8">
        <v>53</v>
      </c>
      <c r="E72">
        <v>2</v>
      </c>
      <c r="F72" s="7">
        <v>43399</v>
      </c>
      <c r="G72">
        <v>0</v>
      </c>
      <c r="H72">
        <v>0</v>
      </c>
      <c r="J72">
        <f>(J71-H72)</f>
        <v>53</v>
      </c>
      <c r="L72">
        <f t="shared" ref="L72:L91" si="5">(J72/53)*100</f>
        <v>100</v>
      </c>
    </row>
    <row r="73" spans="1:14" x14ac:dyDescent="0.2">
      <c r="A73" s="4">
        <v>4</v>
      </c>
      <c r="B73" s="6" t="s">
        <v>15</v>
      </c>
      <c r="C73" t="s">
        <v>18</v>
      </c>
      <c r="D73" s="8">
        <v>53</v>
      </c>
      <c r="E73">
        <v>3</v>
      </c>
      <c r="F73" s="7">
        <v>43400</v>
      </c>
      <c r="G73">
        <v>1</v>
      </c>
      <c r="H73">
        <v>1</v>
      </c>
      <c r="J73">
        <f t="shared" ref="J73:J91" si="6">(J72-H73)</f>
        <v>52</v>
      </c>
      <c r="L73">
        <f t="shared" si="5"/>
        <v>98.113207547169807</v>
      </c>
    </row>
    <row r="74" spans="1:14" x14ac:dyDescent="0.2">
      <c r="A74" s="4">
        <v>4</v>
      </c>
      <c r="B74" s="6" t="s">
        <v>15</v>
      </c>
      <c r="C74" t="s">
        <v>18</v>
      </c>
      <c r="D74" s="8">
        <v>53</v>
      </c>
      <c r="E74">
        <v>4</v>
      </c>
      <c r="F74" s="7">
        <v>43401</v>
      </c>
      <c r="G74">
        <v>0</v>
      </c>
      <c r="H74">
        <v>0</v>
      </c>
      <c r="J74">
        <f t="shared" si="6"/>
        <v>52</v>
      </c>
      <c r="L74">
        <f t="shared" si="5"/>
        <v>98.113207547169807</v>
      </c>
    </row>
    <row r="75" spans="1:14" x14ac:dyDescent="0.2">
      <c r="A75" s="4">
        <v>4</v>
      </c>
      <c r="B75" s="6" t="s">
        <v>15</v>
      </c>
      <c r="C75" t="s">
        <v>18</v>
      </c>
      <c r="D75" s="8">
        <v>53</v>
      </c>
      <c r="E75">
        <v>5</v>
      </c>
      <c r="F75" s="7">
        <v>43402</v>
      </c>
      <c r="G75">
        <v>0</v>
      </c>
      <c r="H75">
        <v>0</v>
      </c>
      <c r="J75">
        <f t="shared" si="6"/>
        <v>52</v>
      </c>
      <c r="L75">
        <f t="shared" si="5"/>
        <v>98.113207547169807</v>
      </c>
    </row>
    <row r="76" spans="1:14" x14ac:dyDescent="0.2">
      <c r="A76" s="4">
        <v>4</v>
      </c>
      <c r="B76" s="6" t="s">
        <v>15</v>
      </c>
      <c r="C76" t="s">
        <v>18</v>
      </c>
      <c r="D76" s="8">
        <v>53</v>
      </c>
      <c r="E76">
        <v>6</v>
      </c>
      <c r="F76" s="7">
        <v>43403</v>
      </c>
      <c r="G76">
        <v>0</v>
      </c>
      <c r="H76">
        <v>0</v>
      </c>
      <c r="J76">
        <f t="shared" si="6"/>
        <v>52</v>
      </c>
      <c r="L76">
        <f t="shared" si="5"/>
        <v>98.113207547169807</v>
      </c>
    </row>
    <row r="77" spans="1:14" x14ac:dyDescent="0.2">
      <c r="A77" s="4">
        <v>4</v>
      </c>
      <c r="B77" s="6" t="s">
        <v>15</v>
      </c>
      <c r="C77" t="s">
        <v>18</v>
      </c>
      <c r="D77" s="8">
        <v>53</v>
      </c>
      <c r="E77">
        <v>7</v>
      </c>
      <c r="F77" s="7">
        <v>43404</v>
      </c>
      <c r="G77">
        <v>0</v>
      </c>
      <c r="H77">
        <v>0</v>
      </c>
      <c r="J77">
        <f t="shared" si="6"/>
        <v>52</v>
      </c>
      <c r="L77">
        <f t="shared" si="5"/>
        <v>98.113207547169807</v>
      </c>
    </row>
    <row r="78" spans="1:14" x14ac:dyDescent="0.2">
      <c r="A78" s="4">
        <v>4</v>
      </c>
      <c r="B78" s="6" t="s">
        <v>15</v>
      </c>
      <c r="C78" t="s">
        <v>18</v>
      </c>
      <c r="D78" s="8">
        <v>53</v>
      </c>
      <c r="E78">
        <v>8</v>
      </c>
      <c r="F78" s="7">
        <v>43405</v>
      </c>
      <c r="G78">
        <v>0</v>
      </c>
      <c r="H78">
        <v>0</v>
      </c>
      <c r="J78">
        <f t="shared" si="6"/>
        <v>52</v>
      </c>
      <c r="L78">
        <f t="shared" si="5"/>
        <v>98.113207547169807</v>
      </c>
    </row>
    <row r="79" spans="1:14" x14ac:dyDescent="0.2">
      <c r="A79" s="4">
        <v>4</v>
      </c>
      <c r="B79" s="6" t="s">
        <v>15</v>
      </c>
      <c r="C79" t="s">
        <v>18</v>
      </c>
      <c r="D79" s="8">
        <v>53</v>
      </c>
      <c r="E79">
        <v>9</v>
      </c>
      <c r="F79" s="7">
        <v>43406</v>
      </c>
      <c r="G79">
        <v>0</v>
      </c>
      <c r="H79">
        <v>0</v>
      </c>
      <c r="J79">
        <f t="shared" si="6"/>
        <v>52</v>
      </c>
      <c r="L79">
        <f t="shared" si="5"/>
        <v>98.113207547169807</v>
      </c>
    </row>
    <row r="80" spans="1:14" x14ac:dyDescent="0.2">
      <c r="A80" s="4">
        <v>4</v>
      </c>
      <c r="B80" s="6" t="s">
        <v>15</v>
      </c>
      <c r="C80" t="s">
        <v>18</v>
      </c>
      <c r="D80" s="8">
        <v>53</v>
      </c>
      <c r="E80">
        <v>10</v>
      </c>
      <c r="F80" s="7">
        <v>43407</v>
      </c>
      <c r="G80">
        <v>0</v>
      </c>
      <c r="H80">
        <v>0</v>
      </c>
      <c r="J80">
        <f t="shared" si="6"/>
        <v>52</v>
      </c>
      <c r="L80">
        <f t="shared" si="5"/>
        <v>98.113207547169807</v>
      </c>
    </row>
    <row r="81" spans="1:14" x14ac:dyDescent="0.2">
      <c r="A81" s="4">
        <v>4</v>
      </c>
      <c r="B81" s="6" t="s">
        <v>15</v>
      </c>
      <c r="C81" t="s">
        <v>18</v>
      </c>
      <c r="D81" s="8">
        <v>53</v>
      </c>
      <c r="E81">
        <v>11</v>
      </c>
      <c r="F81" s="7">
        <v>43408</v>
      </c>
      <c r="G81">
        <v>0</v>
      </c>
      <c r="H81">
        <v>0</v>
      </c>
      <c r="J81">
        <f t="shared" si="6"/>
        <v>52</v>
      </c>
      <c r="L81">
        <f t="shared" si="5"/>
        <v>98.113207547169807</v>
      </c>
    </row>
    <row r="82" spans="1:14" x14ac:dyDescent="0.2">
      <c r="A82" s="4">
        <v>4</v>
      </c>
      <c r="B82" s="6" t="s">
        <v>15</v>
      </c>
      <c r="C82" t="s">
        <v>18</v>
      </c>
      <c r="D82" s="8">
        <v>53</v>
      </c>
      <c r="E82">
        <v>12</v>
      </c>
      <c r="F82" s="7">
        <v>43409</v>
      </c>
      <c r="G82">
        <v>0</v>
      </c>
      <c r="H82">
        <v>0</v>
      </c>
      <c r="J82">
        <f t="shared" si="6"/>
        <v>52</v>
      </c>
      <c r="L82">
        <f t="shared" si="5"/>
        <v>98.113207547169807</v>
      </c>
    </row>
    <row r="83" spans="1:14" x14ac:dyDescent="0.2">
      <c r="A83" s="4">
        <v>4</v>
      </c>
      <c r="B83" s="6" t="s">
        <v>15</v>
      </c>
      <c r="C83" t="s">
        <v>18</v>
      </c>
      <c r="D83" s="8">
        <v>53</v>
      </c>
      <c r="E83">
        <v>13</v>
      </c>
      <c r="F83" s="7">
        <v>43410</v>
      </c>
      <c r="G83">
        <v>0</v>
      </c>
      <c r="H83">
        <v>0</v>
      </c>
      <c r="J83">
        <f t="shared" si="6"/>
        <v>52</v>
      </c>
      <c r="L83">
        <f t="shared" si="5"/>
        <v>98.113207547169807</v>
      </c>
    </row>
    <row r="84" spans="1:14" x14ac:dyDescent="0.2">
      <c r="A84" s="4">
        <v>4</v>
      </c>
      <c r="B84" s="6" t="s">
        <v>15</v>
      </c>
      <c r="C84" t="s">
        <v>18</v>
      </c>
      <c r="D84" s="8">
        <v>53</v>
      </c>
      <c r="E84">
        <v>14</v>
      </c>
      <c r="F84" s="7">
        <v>43411</v>
      </c>
      <c r="G84">
        <v>0</v>
      </c>
      <c r="H84">
        <v>0</v>
      </c>
      <c r="J84">
        <f t="shared" si="6"/>
        <v>52</v>
      </c>
      <c r="L84">
        <f t="shared" si="5"/>
        <v>98.113207547169807</v>
      </c>
    </row>
    <row r="85" spans="1:14" x14ac:dyDescent="0.2">
      <c r="A85" s="4">
        <v>4</v>
      </c>
      <c r="B85" s="6" t="s">
        <v>15</v>
      </c>
      <c r="C85" t="s">
        <v>18</v>
      </c>
      <c r="D85" s="8">
        <v>53</v>
      </c>
      <c r="E85">
        <v>15</v>
      </c>
      <c r="F85" s="7">
        <v>43412</v>
      </c>
      <c r="G85">
        <v>0</v>
      </c>
      <c r="H85">
        <v>0</v>
      </c>
      <c r="J85">
        <f t="shared" si="6"/>
        <v>52</v>
      </c>
      <c r="L85">
        <f t="shared" si="5"/>
        <v>98.113207547169807</v>
      </c>
    </row>
    <row r="86" spans="1:14" x14ac:dyDescent="0.2">
      <c r="A86" s="4">
        <v>4</v>
      </c>
      <c r="B86" s="6" t="s">
        <v>15</v>
      </c>
      <c r="C86" t="s">
        <v>18</v>
      </c>
      <c r="D86" s="8">
        <v>53</v>
      </c>
      <c r="E86">
        <v>16</v>
      </c>
      <c r="F86" s="7">
        <v>43413</v>
      </c>
      <c r="G86">
        <v>0</v>
      </c>
      <c r="H86">
        <v>0</v>
      </c>
      <c r="J86">
        <f t="shared" si="6"/>
        <v>52</v>
      </c>
      <c r="L86">
        <f t="shared" si="5"/>
        <v>98.113207547169807</v>
      </c>
    </row>
    <row r="87" spans="1:14" x14ac:dyDescent="0.2">
      <c r="A87" s="4">
        <v>4</v>
      </c>
      <c r="B87" s="6" t="s">
        <v>15</v>
      </c>
      <c r="C87" t="s">
        <v>18</v>
      </c>
      <c r="D87" s="8">
        <v>53</v>
      </c>
      <c r="E87">
        <v>17</v>
      </c>
      <c r="F87" s="7">
        <v>43414</v>
      </c>
      <c r="G87">
        <v>1</v>
      </c>
      <c r="H87">
        <v>1</v>
      </c>
      <c r="J87">
        <f t="shared" si="6"/>
        <v>51</v>
      </c>
      <c r="L87">
        <f t="shared" si="5"/>
        <v>96.226415094339629</v>
      </c>
    </row>
    <row r="88" spans="1:14" x14ac:dyDescent="0.2">
      <c r="A88" s="4">
        <v>4</v>
      </c>
      <c r="B88" s="6" t="s">
        <v>15</v>
      </c>
      <c r="C88" t="s">
        <v>18</v>
      </c>
      <c r="D88" s="8">
        <v>53</v>
      </c>
      <c r="E88">
        <v>18</v>
      </c>
      <c r="F88" s="7">
        <v>43415</v>
      </c>
      <c r="G88">
        <v>0</v>
      </c>
      <c r="H88">
        <v>0</v>
      </c>
      <c r="J88">
        <f t="shared" si="6"/>
        <v>51</v>
      </c>
      <c r="L88">
        <f t="shared" si="5"/>
        <v>96.226415094339629</v>
      </c>
    </row>
    <row r="89" spans="1:14" x14ac:dyDescent="0.2">
      <c r="A89" s="4">
        <v>4</v>
      </c>
      <c r="B89" s="6" t="s">
        <v>15</v>
      </c>
      <c r="C89" t="s">
        <v>18</v>
      </c>
      <c r="D89" s="8">
        <v>53</v>
      </c>
      <c r="E89">
        <v>19</v>
      </c>
      <c r="F89" s="7">
        <v>43416</v>
      </c>
      <c r="G89">
        <v>0</v>
      </c>
      <c r="H89">
        <v>0</v>
      </c>
      <c r="J89">
        <f t="shared" si="6"/>
        <v>51</v>
      </c>
      <c r="L89">
        <f t="shared" si="5"/>
        <v>96.226415094339629</v>
      </c>
    </row>
    <row r="90" spans="1:14" x14ac:dyDescent="0.2">
      <c r="A90" s="4">
        <v>4</v>
      </c>
      <c r="B90" s="6" t="s">
        <v>15</v>
      </c>
      <c r="C90" t="s">
        <v>18</v>
      </c>
      <c r="D90" s="8">
        <v>53</v>
      </c>
      <c r="E90">
        <v>20</v>
      </c>
      <c r="F90" s="7">
        <v>43417</v>
      </c>
      <c r="G90">
        <v>0</v>
      </c>
      <c r="H90">
        <v>0</v>
      </c>
      <c r="J90">
        <f t="shared" si="6"/>
        <v>51</v>
      </c>
      <c r="L90">
        <f t="shared" si="5"/>
        <v>96.226415094339629</v>
      </c>
    </row>
    <row r="91" spans="1:14" x14ac:dyDescent="0.2">
      <c r="A91" s="4">
        <v>4</v>
      </c>
      <c r="B91" s="6" t="s">
        <v>15</v>
      </c>
      <c r="C91" t="s">
        <v>18</v>
      </c>
      <c r="D91" s="8">
        <v>53</v>
      </c>
      <c r="E91">
        <v>21</v>
      </c>
      <c r="F91" s="7">
        <v>43418</v>
      </c>
      <c r="G91">
        <v>0</v>
      </c>
      <c r="H91">
        <v>0</v>
      </c>
      <c r="J91">
        <f t="shared" si="6"/>
        <v>51</v>
      </c>
      <c r="L91">
        <f t="shared" si="5"/>
        <v>96.226415094339629</v>
      </c>
    </row>
    <row r="92" spans="1:14" x14ac:dyDescent="0.2">
      <c r="A92" s="4"/>
      <c r="B92" s="6"/>
    </row>
    <row r="93" spans="1:14" x14ac:dyDescent="0.2">
      <c r="A93" s="4"/>
      <c r="B93" s="6"/>
    </row>
    <row r="94" spans="1:14" x14ac:dyDescent="0.2">
      <c r="A94" s="3">
        <v>5</v>
      </c>
      <c r="B94" s="5" t="s">
        <v>16</v>
      </c>
      <c r="C94" t="s">
        <v>18</v>
      </c>
      <c r="D94" s="8">
        <v>59</v>
      </c>
      <c r="E94">
        <v>1</v>
      </c>
      <c r="F94" s="7">
        <v>43398</v>
      </c>
      <c r="G94">
        <v>0</v>
      </c>
      <c r="H94">
        <v>0</v>
      </c>
      <c r="I94">
        <v>0</v>
      </c>
      <c r="J94">
        <v>28</v>
      </c>
      <c r="K94">
        <v>31</v>
      </c>
      <c r="L94">
        <f>(J94/28)*100</f>
        <v>100</v>
      </c>
      <c r="M94">
        <f>(K94/31)*100</f>
        <v>100</v>
      </c>
      <c r="N94">
        <v>71</v>
      </c>
    </row>
    <row r="95" spans="1:14" x14ac:dyDescent="0.2">
      <c r="A95" s="4">
        <v>5</v>
      </c>
      <c r="B95" s="6" t="s">
        <v>16</v>
      </c>
      <c r="C95" t="s">
        <v>18</v>
      </c>
      <c r="D95" s="8">
        <v>59</v>
      </c>
      <c r="E95">
        <v>2</v>
      </c>
      <c r="F95" s="7">
        <v>43399</v>
      </c>
      <c r="G95">
        <v>0</v>
      </c>
      <c r="H95">
        <v>0</v>
      </c>
      <c r="I95">
        <v>0</v>
      </c>
      <c r="J95">
        <f>(J94-H95)</f>
        <v>28</v>
      </c>
      <c r="K95">
        <f>(K94-I95)</f>
        <v>31</v>
      </c>
      <c r="L95">
        <f t="shared" ref="L95:L114" si="7">(J95/28)*100</f>
        <v>100</v>
      </c>
      <c r="M95">
        <f t="shared" ref="M95:M114" si="8">(K95/31)*100</f>
        <v>100</v>
      </c>
      <c r="N95">
        <v>50</v>
      </c>
    </row>
    <row r="96" spans="1:14" x14ac:dyDescent="0.2">
      <c r="A96" s="4">
        <v>5</v>
      </c>
      <c r="B96" s="6" t="s">
        <v>16</v>
      </c>
      <c r="C96" t="s">
        <v>18</v>
      </c>
      <c r="D96" s="8">
        <v>59</v>
      </c>
      <c r="E96">
        <v>3</v>
      </c>
      <c r="F96" s="7">
        <v>43400</v>
      </c>
      <c r="G96">
        <v>0</v>
      </c>
      <c r="H96">
        <v>0</v>
      </c>
      <c r="I96">
        <v>0</v>
      </c>
      <c r="J96">
        <f t="shared" ref="J96:J114" si="9">(J95-H96)</f>
        <v>28</v>
      </c>
      <c r="K96">
        <f t="shared" ref="K96:K114" si="10">(K95-I96)</f>
        <v>31</v>
      </c>
      <c r="L96">
        <f t="shared" si="7"/>
        <v>100</v>
      </c>
      <c r="M96">
        <f t="shared" si="8"/>
        <v>100</v>
      </c>
      <c r="N96">
        <v>109</v>
      </c>
    </row>
    <row r="97" spans="1:14" x14ac:dyDescent="0.2">
      <c r="A97" s="4">
        <v>5</v>
      </c>
      <c r="B97" s="6" t="s">
        <v>16</v>
      </c>
      <c r="C97" t="s">
        <v>18</v>
      </c>
      <c r="D97" s="8">
        <v>59</v>
      </c>
      <c r="E97">
        <v>4</v>
      </c>
      <c r="F97" s="7">
        <v>43401</v>
      </c>
      <c r="G97">
        <v>0</v>
      </c>
      <c r="H97">
        <v>0</v>
      </c>
      <c r="I97">
        <v>0</v>
      </c>
      <c r="J97">
        <f t="shared" si="9"/>
        <v>28</v>
      </c>
      <c r="K97">
        <f t="shared" si="10"/>
        <v>31</v>
      </c>
      <c r="L97">
        <f t="shared" si="7"/>
        <v>100</v>
      </c>
      <c r="M97">
        <f t="shared" si="8"/>
        <v>100</v>
      </c>
      <c r="N97">
        <v>95</v>
      </c>
    </row>
    <row r="98" spans="1:14" x14ac:dyDescent="0.2">
      <c r="A98" s="4">
        <v>5</v>
      </c>
      <c r="B98" s="6" t="s">
        <v>16</v>
      </c>
      <c r="C98" t="s">
        <v>18</v>
      </c>
      <c r="D98" s="8">
        <v>59</v>
      </c>
      <c r="E98">
        <v>5</v>
      </c>
      <c r="F98" s="7">
        <v>43402</v>
      </c>
      <c r="G98">
        <v>0</v>
      </c>
      <c r="H98">
        <v>0</v>
      </c>
      <c r="I98">
        <v>0</v>
      </c>
      <c r="J98">
        <f t="shared" si="9"/>
        <v>28</v>
      </c>
      <c r="K98">
        <f t="shared" si="10"/>
        <v>31</v>
      </c>
      <c r="L98">
        <f t="shared" si="7"/>
        <v>100</v>
      </c>
      <c r="M98">
        <f t="shared" si="8"/>
        <v>100</v>
      </c>
      <c r="N98">
        <v>122</v>
      </c>
    </row>
    <row r="99" spans="1:14" x14ac:dyDescent="0.2">
      <c r="A99" s="4">
        <v>5</v>
      </c>
      <c r="B99" s="6" t="s">
        <v>16</v>
      </c>
      <c r="C99" t="s">
        <v>18</v>
      </c>
      <c r="D99" s="8">
        <v>59</v>
      </c>
      <c r="E99">
        <v>6</v>
      </c>
      <c r="F99" s="7">
        <v>43403</v>
      </c>
      <c r="G99">
        <v>0</v>
      </c>
      <c r="H99">
        <v>0</v>
      </c>
      <c r="I99">
        <v>0</v>
      </c>
      <c r="J99">
        <f t="shared" si="9"/>
        <v>28</v>
      </c>
      <c r="K99">
        <f t="shared" si="10"/>
        <v>31</v>
      </c>
      <c r="L99">
        <f t="shared" si="7"/>
        <v>100</v>
      </c>
      <c r="M99">
        <f t="shared" si="8"/>
        <v>100</v>
      </c>
      <c r="N99">
        <v>227</v>
      </c>
    </row>
    <row r="100" spans="1:14" x14ac:dyDescent="0.2">
      <c r="A100" s="4">
        <v>5</v>
      </c>
      <c r="B100" s="6" t="s">
        <v>16</v>
      </c>
      <c r="C100" t="s">
        <v>18</v>
      </c>
      <c r="D100" s="8">
        <v>59</v>
      </c>
      <c r="E100">
        <v>7</v>
      </c>
      <c r="F100" s="7">
        <v>43404</v>
      </c>
      <c r="G100">
        <v>0</v>
      </c>
      <c r="H100">
        <v>0</v>
      </c>
      <c r="I100">
        <v>0</v>
      </c>
      <c r="J100">
        <f t="shared" si="9"/>
        <v>28</v>
      </c>
      <c r="K100">
        <f t="shared" si="10"/>
        <v>31</v>
      </c>
      <c r="L100">
        <f t="shared" si="7"/>
        <v>100</v>
      </c>
      <c r="M100">
        <f t="shared" si="8"/>
        <v>100</v>
      </c>
      <c r="N100">
        <v>219</v>
      </c>
    </row>
    <row r="101" spans="1:14" x14ac:dyDescent="0.2">
      <c r="A101" s="4">
        <v>5</v>
      </c>
      <c r="B101" s="6" t="s">
        <v>16</v>
      </c>
      <c r="C101" t="s">
        <v>18</v>
      </c>
      <c r="D101" s="8">
        <v>59</v>
      </c>
      <c r="E101">
        <v>8</v>
      </c>
      <c r="F101" s="7">
        <v>43405</v>
      </c>
      <c r="G101">
        <v>0</v>
      </c>
      <c r="H101">
        <v>0</v>
      </c>
      <c r="I101">
        <v>0</v>
      </c>
      <c r="J101">
        <f t="shared" si="9"/>
        <v>28</v>
      </c>
      <c r="K101">
        <f t="shared" si="10"/>
        <v>31</v>
      </c>
      <c r="L101">
        <f t="shared" si="7"/>
        <v>100</v>
      </c>
      <c r="M101">
        <f t="shared" si="8"/>
        <v>100</v>
      </c>
      <c r="N101">
        <v>292</v>
      </c>
    </row>
    <row r="102" spans="1:14" x14ac:dyDescent="0.2">
      <c r="A102" s="4">
        <v>5</v>
      </c>
      <c r="B102" s="6" t="s">
        <v>16</v>
      </c>
      <c r="C102" t="s">
        <v>18</v>
      </c>
      <c r="D102" s="8">
        <v>59</v>
      </c>
      <c r="E102">
        <v>9</v>
      </c>
      <c r="F102" s="7">
        <v>43406</v>
      </c>
      <c r="G102">
        <v>0</v>
      </c>
      <c r="H102">
        <v>0</v>
      </c>
      <c r="I102">
        <v>0</v>
      </c>
      <c r="J102">
        <f t="shared" si="9"/>
        <v>28</v>
      </c>
      <c r="K102">
        <f t="shared" si="10"/>
        <v>31</v>
      </c>
      <c r="L102">
        <f t="shared" si="7"/>
        <v>100</v>
      </c>
      <c r="M102">
        <f t="shared" si="8"/>
        <v>100</v>
      </c>
      <c r="N102">
        <v>217</v>
      </c>
    </row>
    <row r="103" spans="1:14" x14ac:dyDescent="0.2">
      <c r="A103" s="4">
        <v>5</v>
      </c>
      <c r="B103" s="6" t="s">
        <v>16</v>
      </c>
      <c r="C103" t="s">
        <v>18</v>
      </c>
      <c r="D103" s="8">
        <v>59</v>
      </c>
      <c r="E103">
        <v>10</v>
      </c>
      <c r="F103" s="7">
        <v>43407</v>
      </c>
      <c r="G103">
        <v>4</v>
      </c>
      <c r="H103">
        <v>3</v>
      </c>
      <c r="I103">
        <v>1</v>
      </c>
      <c r="J103">
        <f t="shared" si="9"/>
        <v>25</v>
      </c>
      <c r="K103">
        <f t="shared" si="10"/>
        <v>30</v>
      </c>
      <c r="L103">
        <f t="shared" si="7"/>
        <v>89.285714285714292</v>
      </c>
      <c r="M103">
        <f t="shared" si="8"/>
        <v>96.774193548387103</v>
      </c>
      <c r="N103">
        <v>307</v>
      </c>
    </row>
    <row r="104" spans="1:14" x14ac:dyDescent="0.2">
      <c r="A104" s="4">
        <v>5</v>
      </c>
      <c r="B104" s="6" t="s">
        <v>16</v>
      </c>
      <c r="C104" t="s">
        <v>18</v>
      </c>
      <c r="D104" s="8">
        <v>59</v>
      </c>
      <c r="E104">
        <v>11</v>
      </c>
      <c r="F104" s="7">
        <v>43408</v>
      </c>
      <c r="G104">
        <v>1</v>
      </c>
      <c r="H104">
        <v>0</v>
      </c>
      <c r="I104">
        <v>1</v>
      </c>
      <c r="J104">
        <f t="shared" si="9"/>
        <v>25</v>
      </c>
      <c r="K104">
        <f t="shared" si="10"/>
        <v>29</v>
      </c>
      <c r="L104">
        <f t="shared" si="7"/>
        <v>89.285714285714292</v>
      </c>
      <c r="M104">
        <f t="shared" si="8"/>
        <v>93.548387096774192</v>
      </c>
      <c r="N104">
        <v>229</v>
      </c>
    </row>
    <row r="105" spans="1:14" x14ac:dyDescent="0.2">
      <c r="A105" s="4">
        <v>5</v>
      </c>
      <c r="B105" s="6" t="s">
        <v>16</v>
      </c>
      <c r="C105" t="s">
        <v>18</v>
      </c>
      <c r="D105" s="8">
        <v>59</v>
      </c>
      <c r="E105">
        <v>12</v>
      </c>
      <c r="F105" s="7">
        <v>43409</v>
      </c>
      <c r="G105">
        <v>2</v>
      </c>
      <c r="H105">
        <v>2</v>
      </c>
      <c r="I105">
        <v>0</v>
      </c>
      <c r="J105">
        <f t="shared" si="9"/>
        <v>23</v>
      </c>
      <c r="K105">
        <f t="shared" si="10"/>
        <v>29</v>
      </c>
      <c r="L105">
        <f t="shared" si="7"/>
        <v>82.142857142857139</v>
      </c>
      <c r="M105">
        <f t="shared" si="8"/>
        <v>93.548387096774192</v>
      </c>
      <c r="N105">
        <v>173</v>
      </c>
    </row>
    <row r="106" spans="1:14" x14ac:dyDescent="0.2">
      <c r="A106" s="4">
        <v>5</v>
      </c>
      <c r="B106" s="6" t="s">
        <v>16</v>
      </c>
      <c r="C106" t="s">
        <v>18</v>
      </c>
      <c r="D106" s="8">
        <v>59</v>
      </c>
      <c r="E106">
        <v>13</v>
      </c>
      <c r="F106" s="7">
        <v>43410</v>
      </c>
      <c r="G106">
        <v>0</v>
      </c>
      <c r="H106">
        <v>0</v>
      </c>
      <c r="I106">
        <v>0</v>
      </c>
      <c r="J106">
        <f t="shared" si="9"/>
        <v>23</v>
      </c>
      <c r="K106">
        <f t="shared" si="10"/>
        <v>29</v>
      </c>
      <c r="L106">
        <f t="shared" si="7"/>
        <v>82.142857142857139</v>
      </c>
      <c r="M106">
        <f t="shared" si="8"/>
        <v>93.548387096774192</v>
      </c>
      <c r="N106">
        <v>236</v>
      </c>
    </row>
    <row r="107" spans="1:14" x14ac:dyDescent="0.2">
      <c r="A107" s="4">
        <v>5</v>
      </c>
      <c r="B107" s="6" t="s">
        <v>16</v>
      </c>
      <c r="C107" t="s">
        <v>18</v>
      </c>
      <c r="D107" s="8">
        <v>59</v>
      </c>
      <c r="E107">
        <v>14</v>
      </c>
      <c r="F107" s="7">
        <v>43411</v>
      </c>
      <c r="G107">
        <v>0</v>
      </c>
      <c r="H107">
        <v>0</v>
      </c>
      <c r="I107">
        <v>0</v>
      </c>
      <c r="J107">
        <f t="shared" si="9"/>
        <v>23</v>
      </c>
      <c r="K107">
        <f t="shared" si="10"/>
        <v>29</v>
      </c>
      <c r="L107">
        <f t="shared" si="7"/>
        <v>82.142857142857139</v>
      </c>
      <c r="M107">
        <f t="shared" si="8"/>
        <v>93.548387096774192</v>
      </c>
      <c r="N107">
        <v>92</v>
      </c>
    </row>
    <row r="108" spans="1:14" x14ac:dyDescent="0.2">
      <c r="A108" s="4">
        <v>5</v>
      </c>
      <c r="B108" s="6" t="s">
        <v>16</v>
      </c>
      <c r="C108" t="s">
        <v>18</v>
      </c>
      <c r="D108" s="8">
        <v>59</v>
      </c>
      <c r="E108">
        <v>15</v>
      </c>
      <c r="F108" s="7">
        <v>43412</v>
      </c>
      <c r="G108">
        <v>0</v>
      </c>
      <c r="H108">
        <v>0</v>
      </c>
      <c r="I108">
        <v>0</v>
      </c>
      <c r="J108">
        <f t="shared" si="9"/>
        <v>23</v>
      </c>
      <c r="K108">
        <f t="shared" si="10"/>
        <v>29</v>
      </c>
      <c r="L108">
        <f t="shared" si="7"/>
        <v>82.142857142857139</v>
      </c>
      <c r="M108">
        <f t="shared" si="8"/>
        <v>93.548387096774192</v>
      </c>
      <c r="N108">
        <v>75</v>
      </c>
    </row>
    <row r="109" spans="1:14" x14ac:dyDescent="0.2">
      <c r="A109" s="4">
        <v>5</v>
      </c>
      <c r="B109" s="6" t="s">
        <v>16</v>
      </c>
      <c r="C109" t="s">
        <v>18</v>
      </c>
      <c r="D109" s="8">
        <v>59</v>
      </c>
      <c r="E109">
        <v>16</v>
      </c>
      <c r="F109" s="7">
        <v>43413</v>
      </c>
      <c r="G109">
        <v>0</v>
      </c>
      <c r="H109">
        <v>0</v>
      </c>
      <c r="I109">
        <v>0</v>
      </c>
      <c r="J109">
        <f t="shared" si="9"/>
        <v>23</v>
      </c>
      <c r="K109">
        <f t="shared" si="10"/>
        <v>29</v>
      </c>
      <c r="L109">
        <f t="shared" si="7"/>
        <v>82.142857142857139</v>
      </c>
      <c r="M109">
        <f t="shared" si="8"/>
        <v>93.548387096774192</v>
      </c>
      <c r="N109">
        <v>62</v>
      </c>
    </row>
    <row r="110" spans="1:14" x14ac:dyDescent="0.2">
      <c r="A110" s="4">
        <v>5</v>
      </c>
      <c r="B110" s="6" t="s">
        <v>16</v>
      </c>
      <c r="C110" t="s">
        <v>18</v>
      </c>
      <c r="D110" s="8">
        <v>59</v>
      </c>
      <c r="E110">
        <v>17</v>
      </c>
      <c r="F110" s="7">
        <v>43414</v>
      </c>
      <c r="G110">
        <v>4</v>
      </c>
      <c r="H110">
        <v>3</v>
      </c>
      <c r="I110">
        <v>1</v>
      </c>
      <c r="J110">
        <f t="shared" si="9"/>
        <v>20</v>
      </c>
      <c r="K110">
        <f t="shared" si="10"/>
        <v>28</v>
      </c>
      <c r="L110">
        <f t="shared" si="7"/>
        <v>71.428571428571431</v>
      </c>
      <c r="M110">
        <f t="shared" si="8"/>
        <v>90.322580645161281</v>
      </c>
      <c r="N110">
        <v>131</v>
      </c>
    </row>
    <row r="111" spans="1:14" x14ac:dyDescent="0.2">
      <c r="A111" s="4">
        <v>5</v>
      </c>
      <c r="B111" s="6" t="s">
        <v>16</v>
      </c>
      <c r="C111" t="s">
        <v>18</v>
      </c>
      <c r="D111" s="8">
        <v>59</v>
      </c>
      <c r="E111">
        <v>18</v>
      </c>
      <c r="F111" s="7">
        <v>43415</v>
      </c>
      <c r="G111">
        <v>2</v>
      </c>
      <c r="H111">
        <v>0</v>
      </c>
      <c r="I111">
        <v>2</v>
      </c>
      <c r="J111">
        <f t="shared" si="9"/>
        <v>20</v>
      </c>
      <c r="K111">
        <f t="shared" si="10"/>
        <v>26</v>
      </c>
      <c r="L111">
        <f t="shared" si="7"/>
        <v>71.428571428571431</v>
      </c>
      <c r="M111">
        <f t="shared" si="8"/>
        <v>83.870967741935488</v>
      </c>
      <c r="N111">
        <v>136</v>
      </c>
    </row>
    <row r="112" spans="1:14" x14ac:dyDescent="0.2">
      <c r="A112" s="4">
        <v>5</v>
      </c>
      <c r="B112" s="6" t="s">
        <v>16</v>
      </c>
      <c r="C112" t="s">
        <v>18</v>
      </c>
      <c r="D112" s="8">
        <v>59</v>
      </c>
      <c r="E112">
        <v>19</v>
      </c>
      <c r="F112" s="7">
        <v>43416</v>
      </c>
      <c r="G112">
        <v>1</v>
      </c>
      <c r="H112">
        <v>0</v>
      </c>
      <c r="I112">
        <v>1</v>
      </c>
      <c r="J112">
        <f t="shared" si="9"/>
        <v>20</v>
      </c>
      <c r="K112">
        <f t="shared" si="10"/>
        <v>25</v>
      </c>
      <c r="L112">
        <f t="shared" si="7"/>
        <v>71.428571428571431</v>
      </c>
      <c r="M112">
        <f t="shared" si="8"/>
        <v>80.645161290322577</v>
      </c>
      <c r="N112">
        <v>58</v>
      </c>
    </row>
    <row r="113" spans="1:14" x14ac:dyDescent="0.2">
      <c r="A113" s="4">
        <v>5</v>
      </c>
      <c r="B113" s="6" t="s">
        <v>16</v>
      </c>
      <c r="C113" t="s">
        <v>18</v>
      </c>
      <c r="D113" s="8">
        <v>59</v>
      </c>
      <c r="E113">
        <v>20</v>
      </c>
      <c r="F113" s="7">
        <v>43417</v>
      </c>
      <c r="G113">
        <v>0</v>
      </c>
      <c r="H113">
        <v>0</v>
      </c>
      <c r="I113">
        <v>0</v>
      </c>
      <c r="J113">
        <f t="shared" si="9"/>
        <v>20</v>
      </c>
      <c r="K113">
        <f t="shared" si="10"/>
        <v>25</v>
      </c>
      <c r="L113">
        <f t="shared" si="7"/>
        <v>71.428571428571431</v>
      </c>
      <c r="M113">
        <f t="shared" si="8"/>
        <v>80.645161290322577</v>
      </c>
      <c r="N113">
        <v>38</v>
      </c>
    </row>
    <row r="114" spans="1:14" x14ac:dyDescent="0.2">
      <c r="A114" s="4">
        <v>5</v>
      </c>
      <c r="B114" s="6" t="s">
        <v>16</v>
      </c>
      <c r="C114" t="s">
        <v>18</v>
      </c>
      <c r="D114" s="8">
        <v>59</v>
      </c>
      <c r="E114">
        <v>21</v>
      </c>
      <c r="F114" s="7">
        <v>43418</v>
      </c>
      <c r="G114">
        <v>2</v>
      </c>
      <c r="H114">
        <v>2</v>
      </c>
      <c r="I114">
        <v>0</v>
      </c>
      <c r="J114">
        <f t="shared" si="9"/>
        <v>18</v>
      </c>
      <c r="K114">
        <f t="shared" si="10"/>
        <v>25</v>
      </c>
      <c r="L114">
        <f t="shared" si="7"/>
        <v>64.285714285714292</v>
      </c>
      <c r="M114">
        <f t="shared" si="8"/>
        <v>80.645161290322577</v>
      </c>
      <c r="N114">
        <v>101</v>
      </c>
    </row>
    <row r="115" spans="1:14" x14ac:dyDescent="0.2">
      <c r="A115" s="4"/>
      <c r="B115" s="6"/>
      <c r="H115">
        <v>28</v>
      </c>
      <c r="I115">
        <v>31</v>
      </c>
    </row>
    <row r="116" spans="1:14" x14ac:dyDescent="0.2">
      <c r="A116" s="4"/>
      <c r="B116" s="6"/>
    </row>
    <row r="117" spans="1:14" x14ac:dyDescent="0.2">
      <c r="A117" s="3">
        <v>6</v>
      </c>
      <c r="B117" s="5" t="s">
        <v>17</v>
      </c>
      <c r="C117" t="s">
        <v>18</v>
      </c>
      <c r="D117" s="8">
        <v>52</v>
      </c>
      <c r="E117">
        <v>1</v>
      </c>
      <c r="F117" s="7">
        <v>43398</v>
      </c>
      <c r="G117">
        <v>0</v>
      </c>
      <c r="H117">
        <v>0</v>
      </c>
      <c r="I117">
        <v>0</v>
      </c>
      <c r="J117">
        <v>27</v>
      </c>
      <c r="K117">
        <v>25</v>
      </c>
      <c r="L117">
        <f>(J117/27)*100</f>
        <v>100</v>
      </c>
      <c r="M117">
        <f>(K117/25)*100</f>
        <v>100</v>
      </c>
      <c r="N117">
        <v>169</v>
      </c>
    </row>
    <row r="118" spans="1:14" x14ac:dyDescent="0.2">
      <c r="A118" s="4">
        <v>6</v>
      </c>
      <c r="B118" s="6" t="s">
        <v>17</v>
      </c>
      <c r="C118" t="s">
        <v>18</v>
      </c>
      <c r="D118" s="8">
        <v>52</v>
      </c>
      <c r="E118">
        <v>2</v>
      </c>
      <c r="F118" s="7">
        <v>43399</v>
      </c>
      <c r="G118">
        <v>1</v>
      </c>
      <c r="H118">
        <v>0</v>
      </c>
      <c r="I118">
        <v>1</v>
      </c>
      <c r="J118">
        <f>(J117-H118)</f>
        <v>27</v>
      </c>
      <c r="K118">
        <f>(K117-I118)</f>
        <v>24</v>
      </c>
      <c r="L118">
        <f t="shared" ref="L118:L137" si="11">(J118/27)*100</f>
        <v>100</v>
      </c>
      <c r="M118">
        <f t="shared" ref="M118:M137" si="12">(K118/25)*100</f>
        <v>96</v>
      </c>
      <c r="N118">
        <v>78</v>
      </c>
    </row>
    <row r="119" spans="1:14" x14ac:dyDescent="0.2">
      <c r="A119" s="4">
        <v>6</v>
      </c>
      <c r="B119" s="6" t="s">
        <v>17</v>
      </c>
      <c r="C119" t="s">
        <v>18</v>
      </c>
      <c r="D119" s="8">
        <v>52</v>
      </c>
      <c r="E119">
        <v>3</v>
      </c>
      <c r="F119" s="7">
        <v>43400</v>
      </c>
      <c r="G119">
        <v>0</v>
      </c>
      <c r="H119">
        <v>0</v>
      </c>
      <c r="I119">
        <v>0</v>
      </c>
      <c r="J119">
        <f t="shared" ref="J119:J137" si="13">(J118-H119)</f>
        <v>27</v>
      </c>
      <c r="K119">
        <f t="shared" ref="K119:K137" si="14">(K118-I119)</f>
        <v>24</v>
      </c>
      <c r="L119">
        <f t="shared" si="11"/>
        <v>100</v>
      </c>
      <c r="M119">
        <f t="shared" si="12"/>
        <v>96</v>
      </c>
      <c r="N119">
        <v>90</v>
      </c>
    </row>
    <row r="120" spans="1:14" x14ac:dyDescent="0.2">
      <c r="A120" s="4">
        <v>6</v>
      </c>
      <c r="B120" s="6" t="s">
        <v>17</v>
      </c>
      <c r="C120" t="s">
        <v>18</v>
      </c>
      <c r="D120" s="8">
        <v>52</v>
      </c>
      <c r="E120">
        <v>4</v>
      </c>
      <c r="F120" s="7">
        <v>43401</v>
      </c>
      <c r="G120">
        <v>0</v>
      </c>
      <c r="H120">
        <v>0</v>
      </c>
      <c r="I120">
        <v>0</v>
      </c>
      <c r="J120">
        <f t="shared" si="13"/>
        <v>27</v>
      </c>
      <c r="K120">
        <f t="shared" si="14"/>
        <v>24</v>
      </c>
      <c r="L120">
        <f t="shared" si="11"/>
        <v>100</v>
      </c>
      <c r="M120">
        <f t="shared" si="12"/>
        <v>96</v>
      </c>
      <c r="N120">
        <v>58</v>
      </c>
    </row>
    <row r="121" spans="1:14" x14ac:dyDescent="0.2">
      <c r="A121" s="4">
        <v>6</v>
      </c>
      <c r="B121" s="6" t="s">
        <v>17</v>
      </c>
      <c r="C121" t="s">
        <v>18</v>
      </c>
      <c r="D121" s="8">
        <v>52</v>
      </c>
      <c r="E121">
        <v>5</v>
      </c>
      <c r="F121" s="7">
        <v>43402</v>
      </c>
      <c r="G121">
        <v>0</v>
      </c>
      <c r="H121">
        <v>0</v>
      </c>
      <c r="I121">
        <v>0</v>
      </c>
      <c r="J121">
        <f t="shared" si="13"/>
        <v>27</v>
      </c>
      <c r="K121">
        <f t="shared" si="14"/>
        <v>24</v>
      </c>
      <c r="L121">
        <f t="shared" si="11"/>
        <v>100</v>
      </c>
      <c r="M121">
        <f t="shared" si="12"/>
        <v>96</v>
      </c>
      <c r="N121">
        <v>155</v>
      </c>
    </row>
    <row r="122" spans="1:14" x14ac:dyDescent="0.2">
      <c r="A122" s="4">
        <v>6</v>
      </c>
      <c r="B122" s="6" t="s">
        <v>17</v>
      </c>
      <c r="C122" t="s">
        <v>18</v>
      </c>
      <c r="D122" s="8">
        <v>52</v>
      </c>
      <c r="E122">
        <v>6</v>
      </c>
      <c r="F122" s="7">
        <v>43403</v>
      </c>
      <c r="G122">
        <v>0</v>
      </c>
      <c r="H122">
        <v>0</v>
      </c>
      <c r="I122">
        <v>0</v>
      </c>
      <c r="J122">
        <f t="shared" si="13"/>
        <v>27</v>
      </c>
      <c r="K122">
        <f t="shared" si="14"/>
        <v>24</v>
      </c>
      <c r="L122">
        <f t="shared" si="11"/>
        <v>100</v>
      </c>
      <c r="M122">
        <f t="shared" si="12"/>
        <v>96</v>
      </c>
      <c r="N122">
        <v>142</v>
      </c>
    </row>
    <row r="123" spans="1:14" x14ac:dyDescent="0.2">
      <c r="A123" s="4">
        <v>6</v>
      </c>
      <c r="B123" s="6" t="s">
        <v>17</v>
      </c>
      <c r="C123" t="s">
        <v>18</v>
      </c>
      <c r="D123" s="8">
        <v>52</v>
      </c>
      <c r="E123">
        <v>7</v>
      </c>
      <c r="F123" s="7">
        <v>43404</v>
      </c>
      <c r="G123">
        <v>1</v>
      </c>
      <c r="H123">
        <v>1</v>
      </c>
      <c r="I123">
        <v>0</v>
      </c>
      <c r="J123">
        <f t="shared" si="13"/>
        <v>26</v>
      </c>
      <c r="K123">
        <f t="shared" si="14"/>
        <v>24</v>
      </c>
      <c r="L123">
        <f t="shared" si="11"/>
        <v>96.296296296296291</v>
      </c>
      <c r="M123">
        <f t="shared" si="12"/>
        <v>96</v>
      </c>
      <c r="N123">
        <v>137</v>
      </c>
    </row>
    <row r="124" spans="1:14" x14ac:dyDescent="0.2">
      <c r="A124" s="4">
        <v>6</v>
      </c>
      <c r="B124" s="6" t="s">
        <v>17</v>
      </c>
      <c r="C124" t="s">
        <v>18</v>
      </c>
      <c r="D124" s="8">
        <v>52</v>
      </c>
      <c r="E124">
        <v>8</v>
      </c>
      <c r="F124" s="7">
        <v>43405</v>
      </c>
      <c r="G124">
        <v>2</v>
      </c>
      <c r="H124">
        <v>2</v>
      </c>
      <c r="I124">
        <v>0</v>
      </c>
      <c r="J124">
        <f t="shared" si="13"/>
        <v>24</v>
      </c>
      <c r="K124">
        <f t="shared" si="14"/>
        <v>24</v>
      </c>
      <c r="L124">
        <f t="shared" si="11"/>
        <v>88.888888888888886</v>
      </c>
      <c r="M124">
        <f t="shared" si="12"/>
        <v>96</v>
      </c>
      <c r="N124">
        <v>279</v>
      </c>
    </row>
    <row r="125" spans="1:14" x14ac:dyDescent="0.2">
      <c r="A125" s="4">
        <v>6</v>
      </c>
      <c r="B125" s="6" t="s">
        <v>17</v>
      </c>
      <c r="C125" t="s">
        <v>18</v>
      </c>
      <c r="D125" s="8">
        <v>52</v>
      </c>
      <c r="E125">
        <v>9</v>
      </c>
      <c r="F125" s="7">
        <v>43406</v>
      </c>
      <c r="G125">
        <v>0</v>
      </c>
      <c r="H125">
        <v>0</v>
      </c>
      <c r="I125">
        <v>0</v>
      </c>
      <c r="J125">
        <f t="shared" si="13"/>
        <v>24</v>
      </c>
      <c r="K125">
        <f t="shared" si="14"/>
        <v>24</v>
      </c>
      <c r="L125">
        <f t="shared" si="11"/>
        <v>88.888888888888886</v>
      </c>
      <c r="M125">
        <f t="shared" si="12"/>
        <v>96</v>
      </c>
      <c r="N125">
        <v>217</v>
      </c>
    </row>
    <row r="126" spans="1:14" x14ac:dyDescent="0.2">
      <c r="A126" s="4">
        <v>6</v>
      </c>
      <c r="B126" s="6" t="s">
        <v>17</v>
      </c>
      <c r="C126" t="s">
        <v>18</v>
      </c>
      <c r="D126" s="8">
        <v>52</v>
      </c>
      <c r="E126">
        <v>10</v>
      </c>
      <c r="F126" s="7">
        <v>43407</v>
      </c>
      <c r="G126">
        <v>2</v>
      </c>
      <c r="H126">
        <v>0</v>
      </c>
      <c r="I126">
        <v>2</v>
      </c>
      <c r="J126">
        <f t="shared" si="13"/>
        <v>24</v>
      </c>
      <c r="K126">
        <f t="shared" si="14"/>
        <v>22</v>
      </c>
      <c r="L126">
        <f t="shared" si="11"/>
        <v>88.888888888888886</v>
      </c>
      <c r="M126">
        <f t="shared" si="12"/>
        <v>88</v>
      </c>
      <c r="N126">
        <v>247</v>
      </c>
    </row>
    <row r="127" spans="1:14" x14ac:dyDescent="0.2">
      <c r="A127" s="4">
        <v>6</v>
      </c>
      <c r="B127" s="6" t="s">
        <v>17</v>
      </c>
      <c r="C127" t="s">
        <v>18</v>
      </c>
      <c r="D127" s="8">
        <v>52</v>
      </c>
      <c r="E127">
        <v>11</v>
      </c>
      <c r="F127" s="7">
        <v>43408</v>
      </c>
      <c r="G127">
        <v>1</v>
      </c>
      <c r="H127">
        <v>0</v>
      </c>
      <c r="I127">
        <v>1</v>
      </c>
      <c r="J127">
        <f t="shared" si="13"/>
        <v>24</v>
      </c>
      <c r="K127">
        <f t="shared" si="14"/>
        <v>21</v>
      </c>
      <c r="L127">
        <f t="shared" si="11"/>
        <v>88.888888888888886</v>
      </c>
      <c r="M127">
        <f t="shared" si="12"/>
        <v>84</v>
      </c>
      <c r="N127">
        <v>39</v>
      </c>
    </row>
    <row r="128" spans="1:14" x14ac:dyDescent="0.2">
      <c r="A128" s="4">
        <v>6</v>
      </c>
      <c r="B128" s="6" t="s">
        <v>17</v>
      </c>
      <c r="C128" t="s">
        <v>18</v>
      </c>
      <c r="D128" s="8">
        <v>52</v>
      </c>
      <c r="E128">
        <v>12</v>
      </c>
      <c r="F128" s="7">
        <v>43409</v>
      </c>
      <c r="G128">
        <v>1</v>
      </c>
      <c r="H128">
        <v>1</v>
      </c>
      <c r="I128">
        <v>0</v>
      </c>
      <c r="J128">
        <f t="shared" si="13"/>
        <v>23</v>
      </c>
      <c r="K128">
        <f t="shared" si="14"/>
        <v>21</v>
      </c>
      <c r="L128">
        <f t="shared" si="11"/>
        <v>85.18518518518519</v>
      </c>
      <c r="M128">
        <f t="shared" si="12"/>
        <v>84</v>
      </c>
      <c r="N128">
        <v>291</v>
      </c>
    </row>
    <row r="129" spans="1:14" x14ac:dyDescent="0.2">
      <c r="A129" s="4">
        <v>6</v>
      </c>
      <c r="B129" s="6" t="s">
        <v>17</v>
      </c>
      <c r="C129" t="s">
        <v>18</v>
      </c>
      <c r="D129" s="8">
        <v>52</v>
      </c>
      <c r="E129">
        <v>13</v>
      </c>
      <c r="F129" s="7">
        <v>43410</v>
      </c>
      <c r="G129">
        <v>1</v>
      </c>
      <c r="H129">
        <v>1</v>
      </c>
      <c r="I129">
        <v>0</v>
      </c>
      <c r="J129">
        <f t="shared" si="13"/>
        <v>22</v>
      </c>
      <c r="K129">
        <f t="shared" si="14"/>
        <v>21</v>
      </c>
      <c r="L129">
        <f t="shared" si="11"/>
        <v>81.481481481481481</v>
      </c>
      <c r="M129">
        <f t="shared" si="12"/>
        <v>84</v>
      </c>
      <c r="N129">
        <v>56</v>
      </c>
    </row>
    <row r="130" spans="1:14" x14ac:dyDescent="0.2">
      <c r="A130" s="4">
        <v>6</v>
      </c>
      <c r="B130" s="6" t="s">
        <v>17</v>
      </c>
      <c r="C130" t="s">
        <v>18</v>
      </c>
      <c r="D130" s="8">
        <v>52</v>
      </c>
      <c r="E130">
        <v>14</v>
      </c>
      <c r="F130" s="7">
        <v>43411</v>
      </c>
      <c r="G130">
        <v>0</v>
      </c>
      <c r="H130">
        <v>0</v>
      </c>
      <c r="I130">
        <v>0</v>
      </c>
      <c r="J130">
        <f t="shared" si="13"/>
        <v>22</v>
      </c>
      <c r="K130">
        <f t="shared" si="14"/>
        <v>21</v>
      </c>
      <c r="L130">
        <f t="shared" si="11"/>
        <v>81.481481481481481</v>
      </c>
      <c r="M130">
        <f t="shared" si="12"/>
        <v>84</v>
      </c>
      <c r="N130">
        <v>106</v>
      </c>
    </row>
    <row r="131" spans="1:14" x14ac:dyDescent="0.2">
      <c r="A131" s="4">
        <v>6</v>
      </c>
      <c r="B131" s="6" t="s">
        <v>17</v>
      </c>
      <c r="C131" t="s">
        <v>18</v>
      </c>
      <c r="D131" s="8">
        <v>52</v>
      </c>
      <c r="E131">
        <v>15</v>
      </c>
      <c r="F131" s="7">
        <v>43412</v>
      </c>
      <c r="G131">
        <v>1</v>
      </c>
      <c r="H131">
        <v>1</v>
      </c>
      <c r="I131">
        <v>0</v>
      </c>
      <c r="J131">
        <f t="shared" si="13"/>
        <v>21</v>
      </c>
      <c r="K131">
        <f t="shared" si="14"/>
        <v>21</v>
      </c>
      <c r="L131">
        <f t="shared" si="11"/>
        <v>77.777777777777786</v>
      </c>
      <c r="M131">
        <f t="shared" si="12"/>
        <v>84</v>
      </c>
      <c r="N131">
        <v>229</v>
      </c>
    </row>
    <row r="132" spans="1:14" x14ac:dyDescent="0.2">
      <c r="A132" s="4">
        <v>6</v>
      </c>
      <c r="B132" s="6" t="s">
        <v>17</v>
      </c>
      <c r="C132" t="s">
        <v>18</v>
      </c>
      <c r="D132" s="8">
        <v>52</v>
      </c>
      <c r="E132">
        <v>16</v>
      </c>
      <c r="F132" s="7">
        <v>43413</v>
      </c>
      <c r="G132">
        <v>0</v>
      </c>
      <c r="H132">
        <v>0</v>
      </c>
      <c r="I132">
        <v>0</v>
      </c>
      <c r="J132">
        <f t="shared" si="13"/>
        <v>21</v>
      </c>
      <c r="K132">
        <f t="shared" si="14"/>
        <v>21</v>
      </c>
      <c r="L132">
        <f t="shared" si="11"/>
        <v>77.777777777777786</v>
      </c>
      <c r="M132">
        <f t="shared" si="12"/>
        <v>84</v>
      </c>
      <c r="N132">
        <v>87</v>
      </c>
    </row>
    <row r="133" spans="1:14" x14ac:dyDescent="0.2">
      <c r="A133" s="4">
        <v>6</v>
      </c>
      <c r="B133" s="6" t="s">
        <v>17</v>
      </c>
      <c r="C133" t="s">
        <v>18</v>
      </c>
      <c r="D133" s="8">
        <v>52</v>
      </c>
      <c r="E133">
        <v>17</v>
      </c>
      <c r="F133" s="7">
        <v>43414</v>
      </c>
      <c r="G133">
        <v>2</v>
      </c>
      <c r="H133">
        <v>2</v>
      </c>
      <c r="I133">
        <v>0</v>
      </c>
      <c r="J133">
        <f t="shared" si="13"/>
        <v>19</v>
      </c>
      <c r="K133">
        <f t="shared" si="14"/>
        <v>21</v>
      </c>
      <c r="L133">
        <f t="shared" si="11"/>
        <v>70.370370370370367</v>
      </c>
      <c r="M133">
        <f t="shared" si="12"/>
        <v>84</v>
      </c>
      <c r="N133">
        <v>203</v>
      </c>
    </row>
    <row r="134" spans="1:14" x14ac:dyDescent="0.2">
      <c r="A134" s="4">
        <v>6</v>
      </c>
      <c r="B134" s="6" t="s">
        <v>17</v>
      </c>
      <c r="C134" t="s">
        <v>18</v>
      </c>
      <c r="D134" s="8">
        <v>52</v>
      </c>
      <c r="E134">
        <v>18</v>
      </c>
      <c r="F134" s="7">
        <v>43415</v>
      </c>
      <c r="G134">
        <v>1</v>
      </c>
      <c r="H134">
        <v>1</v>
      </c>
      <c r="I134">
        <v>0</v>
      </c>
      <c r="J134">
        <f t="shared" si="13"/>
        <v>18</v>
      </c>
      <c r="K134">
        <f t="shared" si="14"/>
        <v>21</v>
      </c>
      <c r="L134">
        <f t="shared" si="11"/>
        <v>66.666666666666657</v>
      </c>
      <c r="M134">
        <f t="shared" si="12"/>
        <v>84</v>
      </c>
      <c r="N134">
        <v>81</v>
      </c>
    </row>
    <row r="135" spans="1:14" x14ac:dyDescent="0.2">
      <c r="A135" s="4">
        <v>6</v>
      </c>
      <c r="B135" s="6" t="s">
        <v>17</v>
      </c>
      <c r="C135" t="s">
        <v>18</v>
      </c>
      <c r="D135" s="8">
        <v>52</v>
      </c>
      <c r="E135">
        <v>19</v>
      </c>
      <c r="F135" s="7">
        <v>43416</v>
      </c>
      <c r="G135">
        <v>1</v>
      </c>
      <c r="H135">
        <v>1</v>
      </c>
      <c r="I135">
        <v>0</v>
      </c>
      <c r="J135">
        <f t="shared" si="13"/>
        <v>17</v>
      </c>
      <c r="K135">
        <f t="shared" si="14"/>
        <v>21</v>
      </c>
      <c r="L135">
        <f t="shared" si="11"/>
        <v>62.962962962962962</v>
      </c>
      <c r="M135">
        <f t="shared" si="12"/>
        <v>84</v>
      </c>
      <c r="N135">
        <v>81</v>
      </c>
    </row>
    <row r="136" spans="1:14" x14ac:dyDescent="0.2">
      <c r="A136" s="4">
        <v>6</v>
      </c>
      <c r="B136" s="6" t="s">
        <v>17</v>
      </c>
      <c r="C136" t="s">
        <v>18</v>
      </c>
      <c r="D136" s="8">
        <v>52</v>
      </c>
      <c r="E136">
        <v>20</v>
      </c>
      <c r="F136" s="7">
        <v>43417</v>
      </c>
      <c r="G136">
        <v>0</v>
      </c>
      <c r="H136">
        <v>0</v>
      </c>
      <c r="I136">
        <v>0</v>
      </c>
      <c r="J136">
        <f t="shared" si="13"/>
        <v>17</v>
      </c>
      <c r="K136">
        <f t="shared" si="14"/>
        <v>21</v>
      </c>
      <c r="L136">
        <f t="shared" si="11"/>
        <v>62.962962962962962</v>
      </c>
      <c r="M136">
        <f t="shared" si="12"/>
        <v>84</v>
      </c>
      <c r="N136">
        <v>70</v>
      </c>
    </row>
    <row r="137" spans="1:14" x14ac:dyDescent="0.2">
      <c r="A137" s="4">
        <v>6</v>
      </c>
      <c r="B137" s="6" t="s">
        <v>17</v>
      </c>
      <c r="C137" t="s">
        <v>18</v>
      </c>
      <c r="D137" s="8">
        <v>52</v>
      </c>
      <c r="E137">
        <v>21</v>
      </c>
      <c r="F137" s="7">
        <v>43418</v>
      </c>
      <c r="G137">
        <v>0</v>
      </c>
      <c r="H137">
        <v>0</v>
      </c>
      <c r="I137">
        <v>0</v>
      </c>
      <c r="J137">
        <f t="shared" si="13"/>
        <v>17</v>
      </c>
      <c r="K137">
        <f t="shared" si="14"/>
        <v>21</v>
      </c>
      <c r="L137">
        <f t="shared" si="11"/>
        <v>62.962962962962962</v>
      </c>
      <c r="M137">
        <f t="shared" si="12"/>
        <v>84</v>
      </c>
      <c r="N137">
        <v>116</v>
      </c>
    </row>
    <row r="138" spans="1:14" x14ac:dyDescent="0.2">
      <c r="A138" s="4"/>
      <c r="B138" s="6"/>
      <c r="H138">
        <v>27</v>
      </c>
      <c r="I138">
        <v>25</v>
      </c>
    </row>
    <row r="139" spans="1:14" x14ac:dyDescent="0.2">
      <c r="A139" s="4"/>
      <c r="B139" s="6"/>
    </row>
    <row r="140" spans="1:14" x14ac:dyDescent="0.2">
      <c r="A140" s="3">
        <v>7</v>
      </c>
      <c r="B140" s="5" t="s">
        <v>12</v>
      </c>
      <c r="C140" t="s">
        <v>19</v>
      </c>
      <c r="D140" s="8">
        <v>55</v>
      </c>
      <c r="E140">
        <v>1</v>
      </c>
      <c r="F140" s="7">
        <v>43398</v>
      </c>
      <c r="G140">
        <v>0</v>
      </c>
      <c r="H140">
        <v>0</v>
      </c>
      <c r="I140">
        <v>0</v>
      </c>
      <c r="K140">
        <v>55</v>
      </c>
      <c r="M140">
        <f>(K140/D140)*100</f>
        <v>100</v>
      </c>
    </row>
    <row r="141" spans="1:14" x14ac:dyDescent="0.2">
      <c r="A141" s="4">
        <v>7</v>
      </c>
      <c r="B141" s="6" t="s">
        <v>12</v>
      </c>
      <c r="C141" t="s">
        <v>19</v>
      </c>
      <c r="D141" s="8">
        <v>55</v>
      </c>
      <c r="E141">
        <v>2</v>
      </c>
      <c r="F141" s="7">
        <v>43399</v>
      </c>
      <c r="G141">
        <v>0</v>
      </c>
      <c r="H141">
        <v>0</v>
      </c>
      <c r="I141">
        <v>0</v>
      </c>
      <c r="K141">
        <f>(K140-I141)</f>
        <v>55</v>
      </c>
      <c r="M141">
        <f t="shared" ref="M141:M160" si="15">(K141/D141)*100</f>
        <v>100</v>
      </c>
    </row>
    <row r="142" spans="1:14" x14ac:dyDescent="0.2">
      <c r="A142" s="4">
        <v>7</v>
      </c>
      <c r="B142" s="6" t="s">
        <v>12</v>
      </c>
      <c r="C142" t="s">
        <v>19</v>
      </c>
      <c r="D142" s="8">
        <v>55</v>
      </c>
      <c r="E142">
        <v>3</v>
      </c>
      <c r="F142" s="7">
        <v>43400</v>
      </c>
      <c r="G142">
        <v>1</v>
      </c>
      <c r="H142">
        <v>0</v>
      </c>
      <c r="I142">
        <v>1</v>
      </c>
      <c r="K142">
        <f t="shared" ref="K142:K160" si="16">(K141-I142)</f>
        <v>54</v>
      </c>
      <c r="M142">
        <f t="shared" si="15"/>
        <v>98.181818181818187</v>
      </c>
    </row>
    <row r="143" spans="1:14" x14ac:dyDescent="0.2">
      <c r="A143" s="4">
        <v>7</v>
      </c>
      <c r="B143" s="6" t="s">
        <v>12</v>
      </c>
      <c r="C143" t="s">
        <v>19</v>
      </c>
      <c r="D143" s="8">
        <v>55</v>
      </c>
      <c r="E143">
        <v>4</v>
      </c>
      <c r="F143" s="7">
        <v>43401</v>
      </c>
      <c r="G143">
        <v>1</v>
      </c>
      <c r="H143">
        <v>0</v>
      </c>
      <c r="I143">
        <v>1</v>
      </c>
      <c r="K143">
        <f t="shared" si="16"/>
        <v>53</v>
      </c>
      <c r="M143">
        <f t="shared" si="15"/>
        <v>96.36363636363636</v>
      </c>
    </row>
    <row r="144" spans="1:14" x14ac:dyDescent="0.2">
      <c r="A144" s="4">
        <v>7</v>
      </c>
      <c r="B144" s="6" t="s">
        <v>12</v>
      </c>
      <c r="C144" t="s">
        <v>19</v>
      </c>
      <c r="D144" s="8">
        <v>55</v>
      </c>
      <c r="E144">
        <v>5</v>
      </c>
      <c r="F144" s="7">
        <v>43402</v>
      </c>
      <c r="G144">
        <v>0</v>
      </c>
      <c r="H144">
        <v>0</v>
      </c>
      <c r="I144">
        <v>0</v>
      </c>
      <c r="K144">
        <f t="shared" si="16"/>
        <v>53</v>
      </c>
      <c r="M144">
        <f t="shared" si="15"/>
        <v>96.36363636363636</v>
      </c>
    </row>
    <row r="145" spans="1:13" x14ac:dyDescent="0.2">
      <c r="A145" s="4">
        <v>7</v>
      </c>
      <c r="B145" s="6" t="s">
        <v>12</v>
      </c>
      <c r="C145" t="s">
        <v>19</v>
      </c>
      <c r="D145" s="8">
        <v>55</v>
      </c>
      <c r="E145">
        <v>6</v>
      </c>
      <c r="F145" s="7">
        <v>43403</v>
      </c>
      <c r="G145">
        <v>0</v>
      </c>
      <c r="H145">
        <v>0</v>
      </c>
      <c r="I145">
        <v>0</v>
      </c>
      <c r="K145">
        <f t="shared" si="16"/>
        <v>53</v>
      </c>
      <c r="M145">
        <f t="shared" si="15"/>
        <v>96.36363636363636</v>
      </c>
    </row>
    <row r="146" spans="1:13" x14ac:dyDescent="0.2">
      <c r="A146" s="4">
        <v>7</v>
      </c>
      <c r="B146" s="6" t="s">
        <v>12</v>
      </c>
      <c r="C146" t="s">
        <v>19</v>
      </c>
      <c r="D146" s="8">
        <v>55</v>
      </c>
      <c r="E146">
        <v>7</v>
      </c>
      <c r="F146" s="7">
        <v>43404</v>
      </c>
      <c r="G146">
        <v>0</v>
      </c>
      <c r="H146">
        <v>0</v>
      </c>
      <c r="I146">
        <v>0</v>
      </c>
      <c r="K146">
        <f t="shared" si="16"/>
        <v>53</v>
      </c>
      <c r="M146">
        <f t="shared" si="15"/>
        <v>96.36363636363636</v>
      </c>
    </row>
    <row r="147" spans="1:13" x14ac:dyDescent="0.2">
      <c r="A147" s="4">
        <v>7</v>
      </c>
      <c r="B147" s="6" t="s">
        <v>12</v>
      </c>
      <c r="C147" t="s">
        <v>19</v>
      </c>
      <c r="D147" s="8">
        <v>55</v>
      </c>
      <c r="E147">
        <v>8</v>
      </c>
      <c r="F147" s="7">
        <v>43405</v>
      </c>
      <c r="G147">
        <v>1</v>
      </c>
      <c r="H147">
        <v>0</v>
      </c>
      <c r="I147">
        <v>1</v>
      </c>
      <c r="K147">
        <f t="shared" si="16"/>
        <v>52</v>
      </c>
      <c r="M147">
        <f t="shared" si="15"/>
        <v>94.545454545454547</v>
      </c>
    </row>
    <row r="148" spans="1:13" x14ac:dyDescent="0.2">
      <c r="A148" s="4">
        <v>7</v>
      </c>
      <c r="B148" s="6" t="s">
        <v>12</v>
      </c>
      <c r="C148" t="s">
        <v>19</v>
      </c>
      <c r="D148" s="8">
        <v>55</v>
      </c>
      <c r="E148">
        <v>9</v>
      </c>
      <c r="F148" s="7">
        <v>43406</v>
      </c>
      <c r="G148">
        <v>2</v>
      </c>
      <c r="H148">
        <v>0</v>
      </c>
      <c r="I148">
        <v>2</v>
      </c>
      <c r="K148">
        <f t="shared" si="16"/>
        <v>50</v>
      </c>
      <c r="M148">
        <f t="shared" si="15"/>
        <v>90.909090909090907</v>
      </c>
    </row>
    <row r="149" spans="1:13" x14ac:dyDescent="0.2">
      <c r="A149" s="4">
        <v>7</v>
      </c>
      <c r="B149" s="6" t="s">
        <v>12</v>
      </c>
      <c r="C149" t="s">
        <v>19</v>
      </c>
      <c r="D149" s="8">
        <v>55</v>
      </c>
      <c r="E149">
        <v>10</v>
      </c>
      <c r="F149" s="7">
        <v>43407</v>
      </c>
      <c r="G149">
        <v>4</v>
      </c>
      <c r="H149">
        <v>0</v>
      </c>
      <c r="I149">
        <v>4</v>
      </c>
      <c r="K149">
        <f t="shared" si="16"/>
        <v>46</v>
      </c>
      <c r="M149">
        <f t="shared" si="15"/>
        <v>83.636363636363626</v>
      </c>
    </row>
    <row r="150" spans="1:13" x14ac:dyDescent="0.2">
      <c r="A150" s="4">
        <v>7</v>
      </c>
      <c r="B150" s="6" t="s">
        <v>12</v>
      </c>
      <c r="C150" t="s">
        <v>19</v>
      </c>
      <c r="D150" s="8">
        <v>55</v>
      </c>
      <c r="E150">
        <v>11</v>
      </c>
      <c r="F150" s="7">
        <v>43408</v>
      </c>
      <c r="G150">
        <v>1</v>
      </c>
      <c r="H150">
        <v>0</v>
      </c>
      <c r="I150">
        <v>1</v>
      </c>
      <c r="K150">
        <f t="shared" si="16"/>
        <v>45</v>
      </c>
      <c r="M150">
        <f t="shared" si="15"/>
        <v>81.818181818181827</v>
      </c>
    </row>
    <row r="151" spans="1:13" x14ac:dyDescent="0.2">
      <c r="A151" s="4">
        <v>7</v>
      </c>
      <c r="B151" s="6" t="s">
        <v>12</v>
      </c>
      <c r="C151" t="s">
        <v>19</v>
      </c>
      <c r="D151" s="8">
        <v>55</v>
      </c>
      <c r="E151">
        <v>12</v>
      </c>
      <c r="F151" s="7">
        <v>43409</v>
      </c>
      <c r="G151">
        <v>2</v>
      </c>
      <c r="H151">
        <v>0</v>
      </c>
      <c r="I151">
        <v>2</v>
      </c>
      <c r="K151">
        <f t="shared" si="16"/>
        <v>43</v>
      </c>
      <c r="M151">
        <f t="shared" si="15"/>
        <v>78.181818181818187</v>
      </c>
    </row>
    <row r="152" spans="1:13" x14ac:dyDescent="0.2">
      <c r="A152" s="4">
        <v>7</v>
      </c>
      <c r="B152" s="6" t="s">
        <v>12</v>
      </c>
      <c r="C152" t="s">
        <v>19</v>
      </c>
      <c r="D152" s="8">
        <v>55</v>
      </c>
      <c r="E152">
        <v>13</v>
      </c>
      <c r="F152" s="7">
        <v>43410</v>
      </c>
      <c r="G152">
        <v>7</v>
      </c>
      <c r="H152">
        <v>0</v>
      </c>
      <c r="I152">
        <v>7</v>
      </c>
      <c r="K152">
        <f t="shared" si="16"/>
        <v>36</v>
      </c>
      <c r="M152">
        <f t="shared" si="15"/>
        <v>65.454545454545453</v>
      </c>
    </row>
    <row r="153" spans="1:13" x14ac:dyDescent="0.2">
      <c r="A153" s="4">
        <v>7</v>
      </c>
      <c r="B153" s="6" t="s">
        <v>12</v>
      </c>
      <c r="C153" t="s">
        <v>19</v>
      </c>
      <c r="D153" s="8">
        <v>55</v>
      </c>
      <c r="E153">
        <v>14</v>
      </c>
      <c r="F153" s="7">
        <v>43411</v>
      </c>
      <c r="G153">
        <v>6</v>
      </c>
      <c r="H153">
        <v>0</v>
      </c>
      <c r="I153">
        <v>6</v>
      </c>
      <c r="K153">
        <f t="shared" si="16"/>
        <v>30</v>
      </c>
      <c r="M153">
        <f t="shared" si="15"/>
        <v>54.54545454545454</v>
      </c>
    </row>
    <row r="154" spans="1:13" x14ac:dyDescent="0.2">
      <c r="A154" s="4">
        <v>7</v>
      </c>
      <c r="B154" s="6" t="s">
        <v>12</v>
      </c>
      <c r="C154" t="s">
        <v>19</v>
      </c>
      <c r="D154" s="8">
        <v>55</v>
      </c>
      <c r="E154">
        <v>15</v>
      </c>
      <c r="F154" s="7">
        <v>43412</v>
      </c>
      <c r="G154">
        <v>2</v>
      </c>
      <c r="H154">
        <v>0</v>
      </c>
      <c r="I154">
        <v>2</v>
      </c>
      <c r="K154">
        <f t="shared" si="16"/>
        <v>28</v>
      </c>
      <c r="M154">
        <f t="shared" si="15"/>
        <v>50.909090909090907</v>
      </c>
    </row>
    <row r="155" spans="1:13" x14ac:dyDescent="0.2">
      <c r="A155" s="4">
        <v>7</v>
      </c>
      <c r="B155" s="6" t="s">
        <v>12</v>
      </c>
      <c r="C155" t="s">
        <v>19</v>
      </c>
      <c r="D155" s="8">
        <v>55</v>
      </c>
      <c r="E155">
        <v>16</v>
      </c>
      <c r="F155" s="7">
        <v>43413</v>
      </c>
      <c r="G155">
        <v>3</v>
      </c>
      <c r="H155">
        <v>0</v>
      </c>
      <c r="I155">
        <v>3</v>
      </c>
      <c r="K155">
        <f t="shared" si="16"/>
        <v>25</v>
      </c>
      <c r="M155">
        <f t="shared" si="15"/>
        <v>45.454545454545453</v>
      </c>
    </row>
    <row r="156" spans="1:13" x14ac:dyDescent="0.2">
      <c r="A156" s="4">
        <v>7</v>
      </c>
      <c r="B156" s="6" t="s">
        <v>12</v>
      </c>
      <c r="C156" t="s">
        <v>19</v>
      </c>
      <c r="D156" s="8">
        <v>55</v>
      </c>
      <c r="E156">
        <v>17</v>
      </c>
      <c r="F156" s="7">
        <v>43414</v>
      </c>
      <c r="G156">
        <v>2</v>
      </c>
      <c r="H156">
        <v>0</v>
      </c>
      <c r="I156">
        <v>2</v>
      </c>
      <c r="K156">
        <f t="shared" si="16"/>
        <v>23</v>
      </c>
      <c r="M156">
        <f t="shared" si="15"/>
        <v>41.818181818181813</v>
      </c>
    </row>
    <row r="157" spans="1:13" x14ac:dyDescent="0.2">
      <c r="A157" s="4">
        <v>7</v>
      </c>
      <c r="B157" s="6" t="s">
        <v>12</v>
      </c>
      <c r="C157" t="s">
        <v>19</v>
      </c>
      <c r="D157" s="8">
        <v>55</v>
      </c>
      <c r="E157">
        <v>18</v>
      </c>
      <c r="F157" s="7">
        <v>43415</v>
      </c>
      <c r="G157">
        <v>1</v>
      </c>
      <c r="H157">
        <v>0</v>
      </c>
      <c r="I157">
        <v>1</v>
      </c>
      <c r="K157">
        <f t="shared" si="16"/>
        <v>22</v>
      </c>
      <c r="M157">
        <f t="shared" si="15"/>
        <v>40</v>
      </c>
    </row>
    <row r="158" spans="1:13" x14ac:dyDescent="0.2">
      <c r="A158" s="4">
        <v>7</v>
      </c>
      <c r="B158" s="6" t="s">
        <v>12</v>
      </c>
      <c r="C158" t="s">
        <v>19</v>
      </c>
      <c r="D158" s="8">
        <v>55</v>
      </c>
      <c r="E158">
        <v>19</v>
      </c>
      <c r="F158" s="7">
        <v>43416</v>
      </c>
      <c r="G158">
        <v>6</v>
      </c>
      <c r="H158">
        <v>0</v>
      </c>
      <c r="I158">
        <v>6</v>
      </c>
      <c r="K158">
        <f t="shared" si="16"/>
        <v>16</v>
      </c>
      <c r="M158">
        <f t="shared" si="15"/>
        <v>29.09090909090909</v>
      </c>
    </row>
    <row r="159" spans="1:13" x14ac:dyDescent="0.2">
      <c r="A159" s="4">
        <v>7</v>
      </c>
      <c r="B159" s="6" t="s">
        <v>12</v>
      </c>
      <c r="C159" t="s">
        <v>19</v>
      </c>
      <c r="D159" s="8">
        <v>55</v>
      </c>
      <c r="E159">
        <v>20</v>
      </c>
      <c r="F159" s="7">
        <v>43417</v>
      </c>
      <c r="G159">
        <v>3</v>
      </c>
      <c r="H159">
        <v>0</v>
      </c>
      <c r="I159">
        <v>3</v>
      </c>
      <c r="K159">
        <f t="shared" si="16"/>
        <v>13</v>
      </c>
      <c r="M159">
        <f t="shared" si="15"/>
        <v>23.636363636363637</v>
      </c>
    </row>
    <row r="160" spans="1:13" x14ac:dyDescent="0.2">
      <c r="A160" s="4">
        <v>7</v>
      </c>
      <c r="B160" s="6" t="s">
        <v>12</v>
      </c>
      <c r="C160" t="s">
        <v>19</v>
      </c>
      <c r="D160" s="8">
        <v>55</v>
      </c>
      <c r="E160">
        <v>21</v>
      </c>
      <c r="F160" s="7">
        <v>43418</v>
      </c>
      <c r="G160">
        <v>3</v>
      </c>
      <c r="H160">
        <v>0</v>
      </c>
      <c r="I160">
        <v>3</v>
      </c>
      <c r="K160">
        <f t="shared" si="16"/>
        <v>10</v>
      </c>
      <c r="M160">
        <f t="shared" si="15"/>
        <v>18.181818181818183</v>
      </c>
    </row>
    <row r="161" spans="1:12" x14ac:dyDescent="0.2">
      <c r="A161" s="4"/>
      <c r="B161" s="6"/>
    </row>
    <row r="162" spans="1:12" x14ac:dyDescent="0.2">
      <c r="A162" s="4"/>
      <c r="B162" s="6"/>
    </row>
    <row r="163" spans="1:12" x14ac:dyDescent="0.2">
      <c r="A163" s="3">
        <v>8</v>
      </c>
      <c r="B163" s="5" t="s">
        <v>13</v>
      </c>
      <c r="C163" t="s">
        <v>19</v>
      </c>
      <c r="D163" s="8">
        <v>51</v>
      </c>
      <c r="E163">
        <v>1</v>
      </c>
      <c r="F163" s="7">
        <v>43398</v>
      </c>
      <c r="G163">
        <v>1</v>
      </c>
      <c r="H163">
        <v>1</v>
      </c>
      <c r="I163">
        <v>0</v>
      </c>
      <c r="J163">
        <v>50</v>
      </c>
      <c r="L163">
        <f>(J163/51)*100</f>
        <v>98.039215686274503</v>
      </c>
    </row>
    <row r="164" spans="1:12" x14ac:dyDescent="0.2">
      <c r="A164" s="4">
        <v>8</v>
      </c>
      <c r="B164" s="6" t="s">
        <v>13</v>
      </c>
      <c r="C164" t="s">
        <v>19</v>
      </c>
      <c r="D164" s="8">
        <v>51</v>
      </c>
      <c r="E164">
        <v>2</v>
      </c>
      <c r="F164" s="7">
        <v>43399</v>
      </c>
      <c r="G164">
        <v>0</v>
      </c>
      <c r="H164">
        <v>0</v>
      </c>
      <c r="I164">
        <v>0</v>
      </c>
      <c r="J164">
        <f>(J163-H164)</f>
        <v>50</v>
      </c>
      <c r="L164">
        <f t="shared" ref="L164:L183" si="17">(J164/51)*100</f>
        <v>98.039215686274503</v>
      </c>
    </row>
    <row r="165" spans="1:12" x14ac:dyDescent="0.2">
      <c r="A165" s="4">
        <v>8</v>
      </c>
      <c r="B165" s="6" t="s">
        <v>13</v>
      </c>
      <c r="C165" t="s">
        <v>19</v>
      </c>
      <c r="D165" s="8">
        <v>51</v>
      </c>
      <c r="E165">
        <v>3</v>
      </c>
      <c r="F165" s="7">
        <v>43400</v>
      </c>
      <c r="G165">
        <v>0</v>
      </c>
      <c r="H165">
        <v>0</v>
      </c>
      <c r="I165">
        <v>0</v>
      </c>
      <c r="J165">
        <f t="shared" ref="J165:J183" si="18">(J164-H165)</f>
        <v>50</v>
      </c>
      <c r="L165">
        <f t="shared" si="17"/>
        <v>98.039215686274503</v>
      </c>
    </row>
    <row r="166" spans="1:12" x14ac:dyDescent="0.2">
      <c r="A166" s="4">
        <v>8</v>
      </c>
      <c r="B166" s="6" t="s">
        <v>13</v>
      </c>
      <c r="C166" t="s">
        <v>19</v>
      </c>
      <c r="D166" s="8">
        <v>51</v>
      </c>
      <c r="E166">
        <v>4</v>
      </c>
      <c r="F166" s="7">
        <v>43401</v>
      </c>
      <c r="G166">
        <v>0</v>
      </c>
      <c r="H166">
        <v>0</v>
      </c>
      <c r="I166">
        <v>0</v>
      </c>
      <c r="J166">
        <f t="shared" si="18"/>
        <v>50</v>
      </c>
      <c r="L166">
        <f t="shared" si="17"/>
        <v>98.039215686274503</v>
      </c>
    </row>
    <row r="167" spans="1:12" x14ac:dyDescent="0.2">
      <c r="A167" s="4">
        <v>8</v>
      </c>
      <c r="B167" s="6" t="s">
        <v>13</v>
      </c>
      <c r="C167" t="s">
        <v>19</v>
      </c>
      <c r="D167" s="8">
        <v>51</v>
      </c>
      <c r="E167">
        <v>5</v>
      </c>
      <c r="F167" s="7">
        <v>43402</v>
      </c>
      <c r="G167">
        <v>0</v>
      </c>
      <c r="H167">
        <v>0</v>
      </c>
      <c r="I167">
        <v>0</v>
      </c>
      <c r="J167">
        <f t="shared" si="18"/>
        <v>50</v>
      </c>
      <c r="L167">
        <f t="shared" si="17"/>
        <v>98.039215686274503</v>
      </c>
    </row>
    <row r="168" spans="1:12" x14ac:dyDescent="0.2">
      <c r="A168" s="4">
        <v>8</v>
      </c>
      <c r="B168" s="6" t="s">
        <v>13</v>
      </c>
      <c r="C168" t="s">
        <v>19</v>
      </c>
      <c r="D168" s="8">
        <v>51</v>
      </c>
      <c r="E168">
        <v>6</v>
      </c>
      <c r="F168" s="7">
        <v>43403</v>
      </c>
      <c r="G168">
        <v>2</v>
      </c>
      <c r="H168">
        <v>2</v>
      </c>
      <c r="I168">
        <v>0</v>
      </c>
      <c r="J168">
        <f t="shared" si="18"/>
        <v>48</v>
      </c>
      <c r="L168">
        <f t="shared" si="17"/>
        <v>94.117647058823522</v>
      </c>
    </row>
    <row r="169" spans="1:12" x14ac:dyDescent="0.2">
      <c r="A169" s="4">
        <v>8</v>
      </c>
      <c r="B169" s="6" t="s">
        <v>13</v>
      </c>
      <c r="C169" t="s">
        <v>19</v>
      </c>
      <c r="D169" s="8">
        <v>51</v>
      </c>
      <c r="E169">
        <v>7</v>
      </c>
      <c r="F169" s="7">
        <v>43404</v>
      </c>
      <c r="G169">
        <v>6</v>
      </c>
      <c r="H169">
        <v>6</v>
      </c>
      <c r="I169">
        <v>0</v>
      </c>
      <c r="J169">
        <f t="shared" si="18"/>
        <v>42</v>
      </c>
      <c r="L169">
        <f t="shared" si="17"/>
        <v>82.35294117647058</v>
      </c>
    </row>
    <row r="170" spans="1:12" x14ac:dyDescent="0.2">
      <c r="A170" s="4">
        <v>8</v>
      </c>
      <c r="B170" s="6" t="s">
        <v>13</v>
      </c>
      <c r="C170" t="s">
        <v>19</v>
      </c>
      <c r="D170" s="8">
        <v>51</v>
      </c>
      <c r="E170">
        <v>8</v>
      </c>
      <c r="F170" s="7">
        <v>43405</v>
      </c>
      <c r="G170">
        <v>2</v>
      </c>
      <c r="H170">
        <v>2</v>
      </c>
      <c r="I170">
        <v>0</v>
      </c>
      <c r="J170">
        <f t="shared" si="18"/>
        <v>40</v>
      </c>
      <c r="L170">
        <f t="shared" si="17"/>
        <v>78.431372549019613</v>
      </c>
    </row>
    <row r="171" spans="1:12" x14ac:dyDescent="0.2">
      <c r="A171" s="4">
        <v>8</v>
      </c>
      <c r="B171" s="6" t="s">
        <v>13</v>
      </c>
      <c r="C171" t="s">
        <v>19</v>
      </c>
      <c r="D171" s="8">
        <v>51</v>
      </c>
      <c r="E171">
        <v>9</v>
      </c>
      <c r="F171" s="7">
        <v>43406</v>
      </c>
      <c r="G171">
        <v>2</v>
      </c>
      <c r="H171">
        <v>2</v>
      </c>
      <c r="I171">
        <v>0</v>
      </c>
      <c r="J171">
        <f t="shared" si="18"/>
        <v>38</v>
      </c>
      <c r="L171">
        <f t="shared" si="17"/>
        <v>74.509803921568633</v>
      </c>
    </row>
    <row r="172" spans="1:12" x14ac:dyDescent="0.2">
      <c r="A172" s="4">
        <v>8</v>
      </c>
      <c r="B172" s="6" t="s">
        <v>13</v>
      </c>
      <c r="C172" t="s">
        <v>19</v>
      </c>
      <c r="D172" s="8">
        <v>51</v>
      </c>
      <c r="E172">
        <v>10</v>
      </c>
      <c r="F172" s="7">
        <v>43407</v>
      </c>
      <c r="G172">
        <v>2</v>
      </c>
      <c r="H172">
        <v>2</v>
      </c>
      <c r="I172">
        <v>0</v>
      </c>
      <c r="J172">
        <f t="shared" si="18"/>
        <v>36</v>
      </c>
      <c r="L172">
        <f t="shared" si="17"/>
        <v>70.588235294117652</v>
      </c>
    </row>
    <row r="173" spans="1:12" x14ac:dyDescent="0.2">
      <c r="A173" s="4">
        <v>8</v>
      </c>
      <c r="B173" s="6" t="s">
        <v>13</v>
      </c>
      <c r="C173" t="s">
        <v>19</v>
      </c>
      <c r="D173" s="8">
        <v>51</v>
      </c>
      <c r="E173">
        <v>11</v>
      </c>
      <c r="F173" s="7">
        <v>43408</v>
      </c>
      <c r="G173">
        <v>2</v>
      </c>
      <c r="H173">
        <v>2</v>
      </c>
      <c r="I173">
        <v>0</v>
      </c>
      <c r="J173">
        <f t="shared" si="18"/>
        <v>34</v>
      </c>
      <c r="L173">
        <f t="shared" si="17"/>
        <v>66.666666666666657</v>
      </c>
    </row>
    <row r="174" spans="1:12" x14ac:dyDescent="0.2">
      <c r="A174" s="4">
        <v>8</v>
      </c>
      <c r="B174" s="6" t="s">
        <v>13</v>
      </c>
      <c r="C174" t="s">
        <v>19</v>
      </c>
      <c r="D174" s="8">
        <v>51</v>
      </c>
      <c r="E174">
        <v>12</v>
      </c>
      <c r="F174" s="7">
        <v>43409</v>
      </c>
      <c r="G174">
        <v>1</v>
      </c>
      <c r="H174">
        <v>1</v>
      </c>
      <c r="I174">
        <v>0</v>
      </c>
      <c r="J174">
        <f t="shared" si="18"/>
        <v>33</v>
      </c>
      <c r="L174">
        <f t="shared" si="17"/>
        <v>64.705882352941174</v>
      </c>
    </row>
    <row r="175" spans="1:12" x14ac:dyDescent="0.2">
      <c r="A175" s="4">
        <v>8</v>
      </c>
      <c r="B175" s="6" t="s">
        <v>13</v>
      </c>
      <c r="C175" t="s">
        <v>19</v>
      </c>
      <c r="D175" s="8">
        <v>51</v>
      </c>
      <c r="E175">
        <v>13</v>
      </c>
      <c r="F175" s="7">
        <v>43410</v>
      </c>
      <c r="G175">
        <v>5</v>
      </c>
      <c r="H175">
        <v>5</v>
      </c>
      <c r="I175">
        <v>0</v>
      </c>
      <c r="J175">
        <f t="shared" si="18"/>
        <v>28</v>
      </c>
      <c r="L175">
        <f t="shared" si="17"/>
        <v>54.901960784313729</v>
      </c>
    </row>
    <row r="176" spans="1:12" x14ac:dyDescent="0.2">
      <c r="A176" s="4">
        <v>8</v>
      </c>
      <c r="B176" s="6" t="s">
        <v>13</v>
      </c>
      <c r="C176" t="s">
        <v>19</v>
      </c>
      <c r="D176" s="8">
        <v>51</v>
      </c>
      <c r="E176">
        <v>14</v>
      </c>
      <c r="F176" s="7">
        <v>43411</v>
      </c>
      <c r="G176">
        <v>2</v>
      </c>
      <c r="H176">
        <v>2</v>
      </c>
      <c r="I176">
        <v>0</v>
      </c>
      <c r="J176">
        <f t="shared" si="18"/>
        <v>26</v>
      </c>
      <c r="L176">
        <f t="shared" si="17"/>
        <v>50.980392156862742</v>
      </c>
    </row>
    <row r="177" spans="1:14" x14ac:dyDescent="0.2">
      <c r="A177" s="4">
        <v>8</v>
      </c>
      <c r="B177" s="6" t="s">
        <v>13</v>
      </c>
      <c r="C177" t="s">
        <v>19</v>
      </c>
      <c r="D177" s="8">
        <v>51</v>
      </c>
      <c r="E177">
        <v>15</v>
      </c>
      <c r="F177" s="7">
        <v>43412</v>
      </c>
      <c r="G177">
        <v>4</v>
      </c>
      <c r="H177">
        <v>4</v>
      </c>
      <c r="I177">
        <v>0</v>
      </c>
      <c r="J177">
        <f t="shared" si="18"/>
        <v>22</v>
      </c>
      <c r="L177">
        <f t="shared" si="17"/>
        <v>43.137254901960787</v>
      </c>
    </row>
    <row r="178" spans="1:14" x14ac:dyDescent="0.2">
      <c r="A178" s="4">
        <v>8</v>
      </c>
      <c r="B178" s="6" t="s">
        <v>13</v>
      </c>
      <c r="C178" t="s">
        <v>19</v>
      </c>
      <c r="D178" s="8">
        <v>51</v>
      </c>
      <c r="E178">
        <v>16</v>
      </c>
      <c r="F178" s="7">
        <v>43413</v>
      </c>
      <c r="G178">
        <v>2</v>
      </c>
      <c r="H178">
        <v>2</v>
      </c>
      <c r="I178">
        <v>0</v>
      </c>
      <c r="J178">
        <f t="shared" si="18"/>
        <v>20</v>
      </c>
      <c r="L178">
        <f t="shared" si="17"/>
        <v>39.215686274509807</v>
      </c>
    </row>
    <row r="179" spans="1:14" x14ac:dyDescent="0.2">
      <c r="A179" s="4">
        <v>8</v>
      </c>
      <c r="B179" s="6" t="s">
        <v>13</v>
      </c>
      <c r="C179" t="s">
        <v>19</v>
      </c>
      <c r="D179" s="8">
        <v>51</v>
      </c>
      <c r="E179">
        <v>17</v>
      </c>
      <c r="F179" s="7">
        <v>43414</v>
      </c>
      <c r="G179">
        <v>4</v>
      </c>
      <c r="H179">
        <v>4</v>
      </c>
      <c r="I179">
        <v>0</v>
      </c>
      <c r="J179">
        <f t="shared" si="18"/>
        <v>16</v>
      </c>
      <c r="L179">
        <f t="shared" si="17"/>
        <v>31.372549019607842</v>
      </c>
    </row>
    <row r="180" spans="1:14" x14ac:dyDescent="0.2">
      <c r="A180" s="4">
        <v>8</v>
      </c>
      <c r="B180" s="6" t="s">
        <v>13</v>
      </c>
      <c r="C180" t="s">
        <v>19</v>
      </c>
      <c r="D180" s="8">
        <v>51</v>
      </c>
      <c r="E180">
        <v>18</v>
      </c>
      <c r="F180" s="7">
        <v>43415</v>
      </c>
      <c r="G180">
        <v>1</v>
      </c>
      <c r="H180">
        <v>1</v>
      </c>
      <c r="I180">
        <v>0</v>
      </c>
      <c r="J180">
        <f t="shared" si="18"/>
        <v>15</v>
      </c>
      <c r="L180">
        <f t="shared" si="17"/>
        <v>29.411764705882355</v>
      </c>
    </row>
    <row r="181" spans="1:14" x14ac:dyDescent="0.2">
      <c r="A181" s="4">
        <v>8</v>
      </c>
      <c r="B181" s="6" t="s">
        <v>13</v>
      </c>
      <c r="C181" t="s">
        <v>19</v>
      </c>
      <c r="D181" s="8">
        <v>51</v>
      </c>
      <c r="E181">
        <v>19</v>
      </c>
      <c r="F181" s="7">
        <v>43416</v>
      </c>
      <c r="G181">
        <v>0</v>
      </c>
      <c r="H181">
        <v>0</v>
      </c>
      <c r="I181">
        <v>0</v>
      </c>
      <c r="J181">
        <f t="shared" si="18"/>
        <v>15</v>
      </c>
      <c r="L181">
        <f t="shared" si="17"/>
        <v>29.411764705882355</v>
      </c>
    </row>
    <row r="182" spans="1:14" x14ac:dyDescent="0.2">
      <c r="A182" s="4">
        <v>8</v>
      </c>
      <c r="B182" s="6" t="s">
        <v>13</v>
      </c>
      <c r="C182" t="s">
        <v>19</v>
      </c>
      <c r="D182" s="8">
        <v>51</v>
      </c>
      <c r="E182">
        <v>20</v>
      </c>
      <c r="F182" s="7">
        <v>43417</v>
      </c>
      <c r="G182">
        <v>2</v>
      </c>
      <c r="H182">
        <v>2</v>
      </c>
      <c r="I182">
        <v>0</v>
      </c>
      <c r="J182">
        <f t="shared" si="18"/>
        <v>13</v>
      </c>
      <c r="L182">
        <f t="shared" si="17"/>
        <v>25.490196078431371</v>
      </c>
    </row>
    <row r="183" spans="1:14" x14ac:dyDescent="0.2">
      <c r="A183" s="4">
        <v>8</v>
      </c>
      <c r="B183" s="6" t="s">
        <v>13</v>
      </c>
      <c r="C183" t="s">
        <v>19</v>
      </c>
      <c r="D183" s="8">
        <v>51</v>
      </c>
      <c r="E183">
        <v>21</v>
      </c>
      <c r="F183" s="7">
        <v>43418</v>
      </c>
      <c r="G183">
        <v>0</v>
      </c>
      <c r="H183">
        <v>0</v>
      </c>
      <c r="I183">
        <v>0</v>
      </c>
      <c r="J183">
        <f t="shared" si="18"/>
        <v>13</v>
      </c>
      <c r="L183">
        <f t="shared" si="17"/>
        <v>25.490196078431371</v>
      </c>
    </row>
    <row r="184" spans="1:14" x14ac:dyDescent="0.2">
      <c r="A184" s="4"/>
      <c r="B184" s="6"/>
    </row>
    <row r="185" spans="1:14" x14ac:dyDescent="0.2">
      <c r="A185" s="3">
        <v>9</v>
      </c>
      <c r="B185" s="5" t="s">
        <v>14</v>
      </c>
      <c r="C185" t="s">
        <v>19</v>
      </c>
      <c r="D185" s="8">
        <v>55</v>
      </c>
      <c r="E185">
        <v>1</v>
      </c>
      <c r="F185" s="7">
        <v>43398</v>
      </c>
      <c r="G185">
        <v>0</v>
      </c>
      <c r="H185">
        <v>0</v>
      </c>
      <c r="I185">
        <v>0</v>
      </c>
      <c r="K185">
        <v>55</v>
      </c>
      <c r="M185">
        <f>(K185/55)*100</f>
        <v>100</v>
      </c>
      <c r="N185">
        <v>480</v>
      </c>
    </row>
    <row r="186" spans="1:14" x14ac:dyDescent="0.2">
      <c r="A186" s="4">
        <v>9</v>
      </c>
      <c r="B186" s="6" t="s">
        <v>14</v>
      </c>
      <c r="C186" t="s">
        <v>19</v>
      </c>
      <c r="D186" s="8">
        <v>55</v>
      </c>
      <c r="E186">
        <v>2</v>
      </c>
      <c r="F186" s="7">
        <v>43399</v>
      </c>
      <c r="G186">
        <v>0</v>
      </c>
      <c r="H186">
        <v>0</v>
      </c>
      <c r="I186">
        <v>0</v>
      </c>
      <c r="K186">
        <f>(K185-I186)</f>
        <v>55</v>
      </c>
      <c r="M186">
        <f t="shared" ref="M186:M205" si="19">(K186/55)*100</f>
        <v>100</v>
      </c>
      <c r="N186">
        <v>66</v>
      </c>
    </row>
    <row r="187" spans="1:14" x14ac:dyDescent="0.2">
      <c r="A187" s="4">
        <v>9</v>
      </c>
      <c r="B187" s="6" t="s">
        <v>14</v>
      </c>
      <c r="C187" t="s">
        <v>19</v>
      </c>
      <c r="D187" s="8">
        <v>55</v>
      </c>
      <c r="E187">
        <v>3</v>
      </c>
      <c r="F187" s="7">
        <v>43400</v>
      </c>
      <c r="G187">
        <v>0</v>
      </c>
      <c r="H187">
        <v>0</v>
      </c>
      <c r="I187">
        <v>0</v>
      </c>
      <c r="K187">
        <f t="shared" ref="K187:K205" si="20">(K186-I187)</f>
        <v>55</v>
      </c>
      <c r="M187">
        <f t="shared" si="19"/>
        <v>100</v>
      </c>
      <c r="N187">
        <v>139</v>
      </c>
    </row>
    <row r="188" spans="1:14" x14ac:dyDescent="0.2">
      <c r="A188" s="4">
        <v>9</v>
      </c>
      <c r="B188" s="6" t="s">
        <v>14</v>
      </c>
      <c r="C188" t="s">
        <v>19</v>
      </c>
      <c r="D188" s="8">
        <v>55</v>
      </c>
      <c r="E188">
        <v>4</v>
      </c>
      <c r="F188" s="7">
        <v>43401</v>
      </c>
      <c r="G188">
        <v>0</v>
      </c>
      <c r="H188">
        <v>0</v>
      </c>
      <c r="I188">
        <v>0</v>
      </c>
      <c r="K188">
        <f t="shared" si="20"/>
        <v>55</v>
      </c>
      <c r="M188">
        <f t="shared" si="19"/>
        <v>100</v>
      </c>
      <c r="N188">
        <v>347</v>
      </c>
    </row>
    <row r="189" spans="1:14" x14ac:dyDescent="0.2">
      <c r="A189" s="4">
        <v>9</v>
      </c>
      <c r="B189" s="6" t="s">
        <v>14</v>
      </c>
      <c r="C189" t="s">
        <v>19</v>
      </c>
      <c r="D189" s="8">
        <v>55</v>
      </c>
      <c r="E189">
        <v>5</v>
      </c>
      <c r="F189" s="7">
        <v>43402</v>
      </c>
      <c r="G189">
        <v>0</v>
      </c>
      <c r="H189">
        <v>0</v>
      </c>
      <c r="I189">
        <v>0</v>
      </c>
      <c r="K189">
        <f t="shared" si="20"/>
        <v>55</v>
      </c>
      <c r="M189">
        <f t="shared" si="19"/>
        <v>100</v>
      </c>
      <c r="N189">
        <v>189</v>
      </c>
    </row>
    <row r="190" spans="1:14" x14ac:dyDescent="0.2">
      <c r="A190" s="4">
        <v>9</v>
      </c>
      <c r="B190" s="6" t="s">
        <v>14</v>
      </c>
      <c r="C190" t="s">
        <v>19</v>
      </c>
      <c r="D190" s="8">
        <v>55</v>
      </c>
      <c r="E190">
        <v>6</v>
      </c>
      <c r="F190" s="7">
        <v>43403</v>
      </c>
      <c r="G190">
        <v>1</v>
      </c>
      <c r="H190">
        <v>0</v>
      </c>
      <c r="I190">
        <v>1</v>
      </c>
      <c r="K190">
        <f t="shared" si="20"/>
        <v>54</v>
      </c>
      <c r="M190">
        <f t="shared" si="19"/>
        <v>98.181818181818187</v>
      </c>
      <c r="N190">
        <v>72</v>
      </c>
    </row>
    <row r="191" spans="1:14" x14ac:dyDescent="0.2">
      <c r="A191" s="4">
        <v>9</v>
      </c>
      <c r="B191" s="6" t="s">
        <v>14</v>
      </c>
      <c r="C191" t="s">
        <v>19</v>
      </c>
      <c r="D191" s="8">
        <v>55</v>
      </c>
      <c r="E191">
        <v>7</v>
      </c>
      <c r="F191" s="7">
        <v>43404</v>
      </c>
      <c r="G191">
        <v>3</v>
      </c>
      <c r="H191">
        <v>0</v>
      </c>
      <c r="I191">
        <v>3</v>
      </c>
      <c r="K191">
        <f t="shared" si="20"/>
        <v>51</v>
      </c>
      <c r="M191">
        <f t="shared" si="19"/>
        <v>92.72727272727272</v>
      </c>
      <c r="N191">
        <v>172</v>
      </c>
    </row>
    <row r="192" spans="1:14" x14ac:dyDescent="0.2">
      <c r="A192" s="4">
        <v>9</v>
      </c>
      <c r="B192" s="6" t="s">
        <v>14</v>
      </c>
      <c r="C192" t="s">
        <v>19</v>
      </c>
      <c r="D192" s="8">
        <v>55</v>
      </c>
      <c r="E192">
        <v>8</v>
      </c>
      <c r="F192" s="7">
        <v>43405</v>
      </c>
      <c r="G192">
        <v>5</v>
      </c>
      <c r="H192">
        <v>0</v>
      </c>
      <c r="I192">
        <v>5</v>
      </c>
      <c r="K192">
        <f t="shared" si="20"/>
        <v>46</v>
      </c>
      <c r="M192">
        <f t="shared" si="19"/>
        <v>83.636363636363626</v>
      </c>
      <c r="N192">
        <v>159</v>
      </c>
    </row>
    <row r="193" spans="1:14" x14ac:dyDescent="0.2">
      <c r="A193" s="4">
        <v>9</v>
      </c>
      <c r="B193" s="6" t="s">
        <v>14</v>
      </c>
      <c r="C193" t="s">
        <v>19</v>
      </c>
      <c r="D193" s="8">
        <v>55</v>
      </c>
      <c r="E193">
        <v>9</v>
      </c>
      <c r="F193" s="7">
        <v>43406</v>
      </c>
      <c r="G193">
        <v>4</v>
      </c>
      <c r="H193">
        <v>0</v>
      </c>
      <c r="I193">
        <v>4</v>
      </c>
      <c r="K193">
        <f t="shared" si="20"/>
        <v>42</v>
      </c>
      <c r="M193">
        <f t="shared" si="19"/>
        <v>76.363636363636374</v>
      </c>
      <c r="N193">
        <v>148</v>
      </c>
    </row>
    <row r="194" spans="1:14" x14ac:dyDescent="0.2">
      <c r="A194" s="4">
        <v>9</v>
      </c>
      <c r="B194" s="6" t="s">
        <v>14</v>
      </c>
      <c r="C194" t="s">
        <v>19</v>
      </c>
      <c r="D194" s="8">
        <v>55</v>
      </c>
      <c r="E194">
        <v>10</v>
      </c>
      <c r="F194" s="7">
        <v>43407</v>
      </c>
      <c r="G194">
        <v>7</v>
      </c>
      <c r="H194">
        <v>0</v>
      </c>
      <c r="I194">
        <v>7</v>
      </c>
      <c r="K194">
        <f t="shared" si="20"/>
        <v>35</v>
      </c>
      <c r="M194">
        <f t="shared" si="19"/>
        <v>63.636363636363633</v>
      </c>
      <c r="N194">
        <v>134</v>
      </c>
    </row>
    <row r="195" spans="1:14" x14ac:dyDescent="0.2">
      <c r="A195" s="4">
        <v>9</v>
      </c>
      <c r="B195" s="6" t="s">
        <v>14</v>
      </c>
      <c r="C195" t="s">
        <v>19</v>
      </c>
      <c r="D195" s="8">
        <v>55</v>
      </c>
      <c r="E195">
        <v>11</v>
      </c>
      <c r="F195" s="7">
        <v>43408</v>
      </c>
      <c r="G195">
        <v>7</v>
      </c>
      <c r="H195">
        <v>0</v>
      </c>
      <c r="I195">
        <v>7</v>
      </c>
      <c r="K195">
        <f t="shared" si="20"/>
        <v>28</v>
      </c>
      <c r="M195">
        <f t="shared" si="19"/>
        <v>50.909090909090907</v>
      </c>
      <c r="N195">
        <v>77</v>
      </c>
    </row>
    <row r="196" spans="1:14" x14ac:dyDescent="0.2">
      <c r="A196" s="4">
        <v>9</v>
      </c>
      <c r="B196" s="6" t="s">
        <v>14</v>
      </c>
      <c r="C196" t="s">
        <v>19</v>
      </c>
      <c r="D196" s="8">
        <v>55</v>
      </c>
      <c r="E196">
        <v>12</v>
      </c>
      <c r="F196" s="7">
        <v>43409</v>
      </c>
      <c r="G196">
        <v>5</v>
      </c>
      <c r="H196">
        <v>0</v>
      </c>
      <c r="I196">
        <v>5</v>
      </c>
      <c r="K196">
        <f t="shared" si="20"/>
        <v>23</v>
      </c>
      <c r="M196">
        <f t="shared" si="19"/>
        <v>41.818181818181813</v>
      </c>
      <c r="N196">
        <v>54</v>
      </c>
    </row>
    <row r="197" spans="1:14" x14ac:dyDescent="0.2">
      <c r="A197" s="4">
        <v>9</v>
      </c>
      <c r="B197" s="6" t="s">
        <v>14</v>
      </c>
      <c r="C197" t="s">
        <v>19</v>
      </c>
      <c r="D197" s="8">
        <v>55</v>
      </c>
      <c r="E197">
        <v>13</v>
      </c>
      <c r="F197" s="7">
        <v>43410</v>
      </c>
      <c r="G197">
        <v>6</v>
      </c>
      <c r="H197">
        <v>0</v>
      </c>
      <c r="I197">
        <v>6</v>
      </c>
      <c r="K197">
        <f t="shared" si="20"/>
        <v>17</v>
      </c>
      <c r="M197">
        <f t="shared" si="19"/>
        <v>30.909090909090907</v>
      </c>
      <c r="N197">
        <v>26</v>
      </c>
    </row>
    <row r="198" spans="1:14" x14ac:dyDescent="0.2">
      <c r="A198" s="4">
        <v>9</v>
      </c>
      <c r="B198" s="6" t="s">
        <v>14</v>
      </c>
      <c r="C198" t="s">
        <v>19</v>
      </c>
      <c r="D198" s="8">
        <v>55</v>
      </c>
      <c r="E198">
        <v>14</v>
      </c>
      <c r="F198" s="7">
        <v>43411</v>
      </c>
      <c r="G198">
        <v>3</v>
      </c>
      <c r="H198">
        <v>0</v>
      </c>
      <c r="I198">
        <v>3</v>
      </c>
      <c r="K198">
        <f t="shared" si="20"/>
        <v>14</v>
      </c>
      <c r="M198">
        <f t="shared" si="19"/>
        <v>25.454545454545453</v>
      </c>
      <c r="N198">
        <v>34</v>
      </c>
    </row>
    <row r="199" spans="1:14" x14ac:dyDescent="0.2">
      <c r="A199" s="4">
        <v>9</v>
      </c>
      <c r="B199" s="6" t="s">
        <v>14</v>
      </c>
      <c r="C199" t="s">
        <v>19</v>
      </c>
      <c r="D199" s="8">
        <v>55</v>
      </c>
      <c r="E199">
        <v>15</v>
      </c>
      <c r="F199" s="7">
        <v>43412</v>
      </c>
      <c r="G199">
        <v>2</v>
      </c>
      <c r="H199">
        <v>0</v>
      </c>
      <c r="I199">
        <v>2</v>
      </c>
      <c r="K199">
        <f t="shared" si="20"/>
        <v>12</v>
      </c>
      <c r="M199">
        <f t="shared" si="19"/>
        <v>21.818181818181817</v>
      </c>
      <c r="N199">
        <v>10</v>
      </c>
    </row>
    <row r="200" spans="1:14" x14ac:dyDescent="0.2">
      <c r="A200" s="4">
        <v>9</v>
      </c>
      <c r="B200" s="6" t="s">
        <v>14</v>
      </c>
      <c r="C200" t="s">
        <v>19</v>
      </c>
      <c r="D200" s="8">
        <v>55</v>
      </c>
      <c r="E200">
        <v>16</v>
      </c>
      <c r="F200" s="7">
        <v>43413</v>
      </c>
      <c r="G200">
        <v>3</v>
      </c>
      <c r="H200">
        <v>0</v>
      </c>
      <c r="I200">
        <v>3</v>
      </c>
      <c r="K200">
        <f t="shared" si="20"/>
        <v>9</v>
      </c>
      <c r="M200">
        <f t="shared" si="19"/>
        <v>16.363636363636363</v>
      </c>
      <c r="N200">
        <v>10</v>
      </c>
    </row>
    <row r="201" spans="1:14" x14ac:dyDescent="0.2">
      <c r="A201" s="4">
        <v>9</v>
      </c>
      <c r="B201" s="6" t="s">
        <v>14</v>
      </c>
      <c r="C201" t="s">
        <v>19</v>
      </c>
      <c r="D201" s="8">
        <v>55</v>
      </c>
      <c r="E201">
        <v>17</v>
      </c>
      <c r="F201" s="7">
        <v>43414</v>
      </c>
      <c r="G201">
        <v>4</v>
      </c>
      <c r="H201">
        <v>0</v>
      </c>
      <c r="I201">
        <v>4</v>
      </c>
      <c r="K201">
        <f t="shared" si="20"/>
        <v>5</v>
      </c>
      <c r="M201">
        <f t="shared" si="19"/>
        <v>9.0909090909090917</v>
      </c>
      <c r="N201">
        <v>0</v>
      </c>
    </row>
    <row r="202" spans="1:14" x14ac:dyDescent="0.2">
      <c r="A202" s="4">
        <v>9</v>
      </c>
      <c r="B202" s="6" t="s">
        <v>14</v>
      </c>
      <c r="C202" t="s">
        <v>19</v>
      </c>
      <c r="D202" s="8">
        <v>55</v>
      </c>
      <c r="E202">
        <v>18</v>
      </c>
      <c r="F202" s="7">
        <v>43415</v>
      </c>
      <c r="G202">
        <v>2</v>
      </c>
      <c r="H202">
        <v>0</v>
      </c>
      <c r="I202">
        <v>2</v>
      </c>
      <c r="K202">
        <f t="shared" si="20"/>
        <v>3</v>
      </c>
      <c r="M202">
        <f t="shared" si="19"/>
        <v>5.4545454545454541</v>
      </c>
      <c r="N202">
        <v>0</v>
      </c>
    </row>
    <row r="203" spans="1:14" x14ac:dyDescent="0.2">
      <c r="A203" s="4">
        <v>9</v>
      </c>
      <c r="B203" s="6" t="s">
        <v>14</v>
      </c>
      <c r="C203" t="s">
        <v>19</v>
      </c>
      <c r="D203" s="8">
        <v>55</v>
      </c>
      <c r="E203">
        <v>19</v>
      </c>
      <c r="F203" s="7">
        <v>43416</v>
      </c>
      <c r="G203">
        <v>1</v>
      </c>
      <c r="H203">
        <v>0</v>
      </c>
      <c r="I203">
        <v>1</v>
      </c>
      <c r="K203">
        <f t="shared" si="20"/>
        <v>2</v>
      </c>
      <c r="M203">
        <f t="shared" si="19"/>
        <v>3.6363636363636362</v>
      </c>
      <c r="N203">
        <v>0</v>
      </c>
    </row>
    <row r="204" spans="1:14" x14ac:dyDescent="0.2">
      <c r="A204" s="4">
        <v>9</v>
      </c>
      <c r="B204" s="6" t="s">
        <v>14</v>
      </c>
      <c r="C204" t="s">
        <v>19</v>
      </c>
      <c r="D204" s="8">
        <v>55</v>
      </c>
      <c r="E204">
        <v>20</v>
      </c>
      <c r="F204" s="7">
        <v>43417</v>
      </c>
      <c r="G204">
        <v>1</v>
      </c>
      <c r="H204">
        <v>0</v>
      </c>
      <c r="I204">
        <v>1</v>
      </c>
      <c r="K204">
        <f t="shared" si="20"/>
        <v>1</v>
      </c>
      <c r="M204">
        <f t="shared" si="19"/>
        <v>1.8181818181818181</v>
      </c>
      <c r="N204">
        <v>0</v>
      </c>
    </row>
    <row r="205" spans="1:14" x14ac:dyDescent="0.2">
      <c r="A205" s="4">
        <v>9</v>
      </c>
      <c r="B205" s="6" t="s">
        <v>14</v>
      </c>
      <c r="C205" t="s">
        <v>19</v>
      </c>
      <c r="D205" s="8">
        <v>55</v>
      </c>
      <c r="E205">
        <v>21</v>
      </c>
      <c r="F205" s="7">
        <v>43418</v>
      </c>
      <c r="G205">
        <v>0</v>
      </c>
      <c r="H205">
        <v>0</v>
      </c>
      <c r="I205">
        <v>0</v>
      </c>
      <c r="K205">
        <f t="shared" si="20"/>
        <v>1</v>
      </c>
      <c r="M205">
        <f t="shared" si="19"/>
        <v>1.8181818181818181</v>
      </c>
      <c r="N205">
        <v>0</v>
      </c>
    </row>
    <row r="206" spans="1:14" x14ac:dyDescent="0.2">
      <c r="A206" s="4"/>
      <c r="B206" s="6"/>
    </row>
    <row r="207" spans="1:14" x14ac:dyDescent="0.2">
      <c r="A207" s="3">
        <v>10</v>
      </c>
      <c r="B207" s="5" t="s">
        <v>15</v>
      </c>
      <c r="C207" t="s">
        <v>19</v>
      </c>
      <c r="D207" s="8">
        <v>48</v>
      </c>
      <c r="E207">
        <v>1</v>
      </c>
      <c r="F207" s="7">
        <v>43398</v>
      </c>
      <c r="G207">
        <v>0</v>
      </c>
      <c r="H207">
        <v>0</v>
      </c>
      <c r="I207">
        <v>0</v>
      </c>
      <c r="J207">
        <v>48</v>
      </c>
      <c r="L207">
        <f>(J207/48)*100</f>
        <v>100</v>
      </c>
    </row>
    <row r="208" spans="1:14" x14ac:dyDescent="0.2">
      <c r="A208" s="4">
        <v>10</v>
      </c>
      <c r="B208" s="6" t="s">
        <v>15</v>
      </c>
      <c r="C208" t="s">
        <v>19</v>
      </c>
      <c r="D208" s="8">
        <v>48</v>
      </c>
      <c r="E208">
        <v>2</v>
      </c>
      <c r="F208" s="7">
        <v>43399</v>
      </c>
      <c r="G208">
        <v>0</v>
      </c>
      <c r="H208">
        <v>0</v>
      </c>
      <c r="I208">
        <v>0</v>
      </c>
      <c r="J208">
        <f>(J207-H208)</f>
        <v>48</v>
      </c>
      <c r="L208">
        <f t="shared" ref="L208:L227" si="21">(J208/48)*100</f>
        <v>100</v>
      </c>
    </row>
    <row r="209" spans="1:12" x14ac:dyDescent="0.2">
      <c r="A209" s="4">
        <v>10</v>
      </c>
      <c r="B209" s="6" t="s">
        <v>15</v>
      </c>
      <c r="C209" t="s">
        <v>19</v>
      </c>
      <c r="D209" s="8">
        <v>48</v>
      </c>
      <c r="E209">
        <v>3</v>
      </c>
      <c r="F209" s="7">
        <v>43400</v>
      </c>
      <c r="G209">
        <v>0</v>
      </c>
      <c r="H209">
        <v>0</v>
      </c>
      <c r="I209">
        <v>0</v>
      </c>
      <c r="J209">
        <f t="shared" ref="J209:J227" si="22">(J208-H209)</f>
        <v>48</v>
      </c>
      <c r="L209">
        <f t="shared" si="21"/>
        <v>100</v>
      </c>
    </row>
    <row r="210" spans="1:12" x14ac:dyDescent="0.2">
      <c r="A210" s="4">
        <v>10</v>
      </c>
      <c r="B210" s="6" t="s">
        <v>15</v>
      </c>
      <c r="C210" t="s">
        <v>19</v>
      </c>
      <c r="D210" s="8">
        <v>48</v>
      </c>
      <c r="E210">
        <v>4</v>
      </c>
      <c r="F210" s="7">
        <v>43401</v>
      </c>
      <c r="G210">
        <v>0</v>
      </c>
      <c r="H210">
        <v>0</v>
      </c>
      <c r="I210">
        <v>0</v>
      </c>
      <c r="J210">
        <f t="shared" si="22"/>
        <v>48</v>
      </c>
      <c r="L210">
        <f t="shared" si="21"/>
        <v>100</v>
      </c>
    </row>
    <row r="211" spans="1:12" x14ac:dyDescent="0.2">
      <c r="A211" s="4">
        <v>10</v>
      </c>
      <c r="B211" s="6" t="s">
        <v>15</v>
      </c>
      <c r="C211" t="s">
        <v>19</v>
      </c>
      <c r="D211" s="8">
        <v>48</v>
      </c>
      <c r="E211">
        <v>5</v>
      </c>
      <c r="F211" s="7">
        <v>43402</v>
      </c>
      <c r="G211">
        <v>2</v>
      </c>
      <c r="H211">
        <v>2</v>
      </c>
      <c r="I211">
        <v>0</v>
      </c>
      <c r="J211">
        <f t="shared" si="22"/>
        <v>46</v>
      </c>
      <c r="L211">
        <f t="shared" si="21"/>
        <v>95.833333333333343</v>
      </c>
    </row>
    <row r="212" spans="1:12" x14ac:dyDescent="0.2">
      <c r="A212" s="4">
        <v>10</v>
      </c>
      <c r="B212" s="6" t="s">
        <v>15</v>
      </c>
      <c r="C212" t="s">
        <v>19</v>
      </c>
      <c r="D212" s="8">
        <v>48</v>
      </c>
      <c r="E212">
        <v>6</v>
      </c>
      <c r="F212" s="7">
        <v>43403</v>
      </c>
      <c r="G212">
        <v>1</v>
      </c>
      <c r="H212">
        <v>1</v>
      </c>
      <c r="I212">
        <v>0</v>
      </c>
      <c r="J212">
        <f t="shared" si="22"/>
        <v>45</v>
      </c>
      <c r="L212">
        <f t="shared" si="21"/>
        <v>93.75</v>
      </c>
    </row>
    <row r="213" spans="1:12" x14ac:dyDescent="0.2">
      <c r="A213" s="4">
        <v>10</v>
      </c>
      <c r="B213" s="6" t="s">
        <v>15</v>
      </c>
      <c r="C213" t="s">
        <v>19</v>
      </c>
      <c r="D213" s="8">
        <v>48</v>
      </c>
      <c r="E213">
        <v>7</v>
      </c>
      <c r="F213" s="7">
        <v>43404</v>
      </c>
      <c r="G213">
        <v>7</v>
      </c>
      <c r="H213">
        <v>7</v>
      </c>
      <c r="I213">
        <v>0</v>
      </c>
      <c r="J213">
        <f t="shared" si="22"/>
        <v>38</v>
      </c>
      <c r="L213">
        <f t="shared" si="21"/>
        <v>79.166666666666657</v>
      </c>
    </row>
    <row r="214" spans="1:12" x14ac:dyDescent="0.2">
      <c r="A214" s="4">
        <v>10</v>
      </c>
      <c r="B214" s="6" t="s">
        <v>15</v>
      </c>
      <c r="C214" t="s">
        <v>19</v>
      </c>
      <c r="D214" s="8">
        <v>48</v>
      </c>
      <c r="E214">
        <v>8</v>
      </c>
      <c r="F214" s="7">
        <v>43405</v>
      </c>
      <c r="G214">
        <v>3</v>
      </c>
      <c r="H214">
        <v>3</v>
      </c>
      <c r="I214">
        <v>0</v>
      </c>
      <c r="J214">
        <f t="shared" si="22"/>
        <v>35</v>
      </c>
      <c r="L214">
        <f t="shared" si="21"/>
        <v>72.916666666666657</v>
      </c>
    </row>
    <row r="215" spans="1:12" x14ac:dyDescent="0.2">
      <c r="A215" s="4">
        <v>10</v>
      </c>
      <c r="B215" s="6" t="s">
        <v>15</v>
      </c>
      <c r="C215" t="s">
        <v>19</v>
      </c>
      <c r="D215" s="8">
        <v>48</v>
      </c>
      <c r="E215">
        <v>9</v>
      </c>
      <c r="F215" s="7">
        <v>43406</v>
      </c>
      <c r="G215">
        <v>5</v>
      </c>
      <c r="H215">
        <v>5</v>
      </c>
      <c r="I215">
        <v>0</v>
      </c>
      <c r="J215">
        <f t="shared" si="22"/>
        <v>30</v>
      </c>
      <c r="L215">
        <f t="shared" si="21"/>
        <v>62.5</v>
      </c>
    </row>
    <row r="216" spans="1:12" x14ac:dyDescent="0.2">
      <c r="A216" s="4">
        <v>10</v>
      </c>
      <c r="B216" s="6" t="s">
        <v>15</v>
      </c>
      <c r="C216" t="s">
        <v>19</v>
      </c>
      <c r="D216" s="8">
        <v>48</v>
      </c>
      <c r="E216">
        <v>10</v>
      </c>
      <c r="F216" s="7">
        <v>43407</v>
      </c>
      <c r="G216">
        <v>1</v>
      </c>
      <c r="H216">
        <v>1</v>
      </c>
      <c r="I216">
        <v>0</v>
      </c>
      <c r="J216">
        <f t="shared" si="22"/>
        <v>29</v>
      </c>
      <c r="L216">
        <f t="shared" si="21"/>
        <v>60.416666666666664</v>
      </c>
    </row>
    <row r="217" spans="1:12" x14ac:dyDescent="0.2">
      <c r="A217" s="4">
        <v>10</v>
      </c>
      <c r="B217" s="6" t="s">
        <v>15</v>
      </c>
      <c r="C217" t="s">
        <v>19</v>
      </c>
      <c r="D217" s="8">
        <v>48</v>
      </c>
      <c r="E217">
        <v>11</v>
      </c>
      <c r="F217" s="7">
        <v>43408</v>
      </c>
      <c r="G217">
        <v>3</v>
      </c>
      <c r="H217">
        <v>3</v>
      </c>
      <c r="I217">
        <v>0</v>
      </c>
      <c r="J217">
        <f t="shared" si="22"/>
        <v>26</v>
      </c>
      <c r="L217">
        <f t="shared" si="21"/>
        <v>54.166666666666664</v>
      </c>
    </row>
    <row r="218" spans="1:12" x14ac:dyDescent="0.2">
      <c r="A218" s="4">
        <v>10</v>
      </c>
      <c r="B218" s="6" t="s">
        <v>15</v>
      </c>
      <c r="C218" t="s">
        <v>19</v>
      </c>
      <c r="D218" s="8">
        <v>48</v>
      </c>
      <c r="E218">
        <v>12</v>
      </c>
      <c r="F218" s="7">
        <v>43409</v>
      </c>
      <c r="G218">
        <v>1</v>
      </c>
      <c r="H218">
        <v>1</v>
      </c>
      <c r="I218">
        <v>0</v>
      </c>
      <c r="J218">
        <f t="shared" si="22"/>
        <v>25</v>
      </c>
      <c r="L218">
        <f t="shared" si="21"/>
        <v>52.083333333333336</v>
      </c>
    </row>
    <row r="219" spans="1:12" x14ac:dyDescent="0.2">
      <c r="A219" s="4">
        <v>10</v>
      </c>
      <c r="B219" s="6" t="s">
        <v>15</v>
      </c>
      <c r="C219" t="s">
        <v>19</v>
      </c>
      <c r="D219" s="8">
        <v>48</v>
      </c>
      <c r="E219">
        <v>13</v>
      </c>
      <c r="F219" s="7">
        <v>43410</v>
      </c>
      <c r="G219">
        <v>6</v>
      </c>
      <c r="H219">
        <v>6</v>
      </c>
      <c r="I219">
        <v>0</v>
      </c>
      <c r="J219">
        <f t="shared" si="22"/>
        <v>19</v>
      </c>
      <c r="L219">
        <f t="shared" si="21"/>
        <v>39.583333333333329</v>
      </c>
    </row>
    <row r="220" spans="1:12" x14ac:dyDescent="0.2">
      <c r="A220" s="4">
        <v>10</v>
      </c>
      <c r="B220" s="6" t="s">
        <v>15</v>
      </c>
      <c r="C220" t="s">
        <v>19</v>
      </c>
      <c r="D220" s="8">
        <v>48</v>
      </c>
      <c r="E220">
        <v>14</v>
      </c>
      <c r="F220" s="7">
        <v>43411</v>
      </c>
      <c r="G220">
        <v>1</v>
      </c>
      <c r="H220">
        <v>1</v>
      </c>
      <c r="I220">
        <v>0</v>
      </c>
      <c r="J220">
        <f t="shared" si="22"/>
        <v>18</v>
      </c>
      <c r="L220">
        <f t="shared" si="21"/>
        <v>37.5</v>
      </c>
    </row>
    <row r="221" spans="1:12" x14ac:dyDescent="0.2">
      <c r="A221" s="4">
        <v>10</v>
      </c>
      <c r="B221" s="6" t="s">
        <v>15</v>
      </c>
      <c r="C221" t="s">
        <v>19</v>
      </c>
      <c r="D221" s="8">
        <v>48</v>
      </c>
      <c r="E221">
        <v>15</v>
      </c>
      <c r="F221" s="7">
        <v>43412</v>
      </c>
      <c r="G221">
        <v>5</v>
      </c>
      <c r="H221">
        <v>5</v>
      </c>
      <c r="I221">
        <v>0</v>
      </c>
      <c r="J221">
        <f t="shared" si="22"/>
        <v>13</v>
      </c>
      <c r="L221">
        <f t="shared" si="21"/>
        <v>27.083333333333332</v>
      </c>
    </row>
    <row r="222" spans="1:12" x14ac:dyDescent="0.2">
      <c r="A222" s="4">
        <v>10</v>
      </c>
      <c r="B222" s="6" t="s">
        <v>15</v>
      </c>
      <c r="C222" t="s">
        <v>19</v>
      </c>
      <c r="D222" s="8">
        <v>48</v>
      </c>
      <c r="E222">
        <v>16</v>
      </c>
      <c r="F222" s="7">
        <v>43413</v>
      </c>
      <c r="G222">
        <v>6</v>
      </c>
      <c r="H222">
        <v>6</v>
      </c>
      <c r="I222">
        <v>0</v>
      </c>
      <c r="J222">
        <f t="shared" si="22"/>
        <v>7</v>
      </c>
      <c r="L222">
        <f t="shared" si="21"/>
        <v>14.583333333333334</v>
      </c>
    </row>
    <row r="223" spans="1:12" x14ac:dyDescent="0.2">
      <c r="A223" s="4">
        <v>10</v>
      </c>
      <c r="B223" s="6" t="s">
        <v>15</v>
      </c>
      <c r="C223" t="s">
        <v>19</v>
      </c>
      <c r="D223" s="8">
        <v>48</v>
      </c>
      <c r="E223">
        <v>17</v>
      </c>
      <c r="F223" s="7">
        <v>43414</v>
      </c>
      <c r="G223">
        <v>2</v>
      </c>
      <c r="H223">
        <v>2</v>
      </c>
      <c r="I223">
        <v>0</v>
      </c>
      <c r="J223">
        <f t="shared" si="22"/>
        <v>5</v>
      </c>
      <c r="L223">
        <f t="shared" si="21"/>
        <v>10.416666666666668</v>
      </c>
    </row>
    <row r="224" spans="1:12" x14ac:dyDescent="0.2">
      <c r="A224" s="4">
        <v>10</v>
      </c>
      <c r="B224" s="6" t="s">
        <v>15</v>
      </c>
      <c r="C224" t="s">
        <v>19</v>
      </c>
      <c r="D224" s="8">
        <v>48</v>
      </c>
      <c r="E224">
        <v>18</v>
      </c>
      <c r="F224" s="7">
        <v>43415</v>
      </c>
      <c r="G224">
        <v>1</v>
      </c>
      <c r="H224">
        <v>1</v>
      </c>
      <c r="I224">
        <v>0</v>
      </c>
      <c r="J224">
        <f t="shared" si="22"/>
        <v>4</v>
      </c>
      <c r="L224">
        <f t="shared" si="21"/>
        <v>8.3333333333333321</v>
      </c>
    </row>
    <row r="225" spans="1:14" x14ac:dyDescent="0.2">
      <c r="A225" s="4">
        <v>10</v>
      </c>
      <c r="B225" s="6" t="s">
        <v>15</v>
      </c>
      <c r="C225" t="s">
        <v>19</v>
      </c>
      <c r="D225" s="8">
        <v>48</v>
      </c>
      <c r="E225">
        <v>19</v>
      </c>
      <c r="F225" s="7">
        <v>43416</v>
      </c>
      <c r="G225">
        <v>0</v>
      </c>
      <c r="H225">
        <v>0</v>
      </c>
      <c r="I225">
        <v>0</v>
      </c>
      <c r="J225">
        <f t="shared" si="22"/>
        <v>4</v>
      </c>
      <c r="L225">
        <f t="shared" si="21"/>
        <v>8.3333333333333321</v>
      </c>
    </row>
    <row r="226" spans="1:14" x14ac:dyDescent="0.2">
      <c r="A226" s="4">
        <v>10</v>
      </c>
      <c r="B226" s="6" t="s">
        <v>15</v>
      </c>
      <c r="C226" t="s">
        <v>19</v>
      </c>
      <c r="D226" s="8">
        <v>48</v>
      </c>
      <c r="E226">
        <v>20</v>
      </c>
      <c r="F226" s="7">
        <v>43417</v>
      </c>
      <c r="G226">
        <v>1</v>
      </c>
      <c r="H226">
        <v>1</v>
      </c>
      <c r="I226">
        <v>0</v>
      </c>
      <c r="J226">
        <f t="shared" si="22"/>
        <v>3</v>
      </c>
      <c r="L226">
        <f t="shared" si="21"/>
        <v>6.25</v>
      </c>
    </row>
    <row r="227" spans="1:14" x14ac:dyDescent="0.2">
      <c r="A227" s="4">
        <v>10</v>
      </c>
      <c r="B227" s="6" t="s">
        <v>15</v>
      </c>
      <c r="C227" t="s">
        <v>19</v>
      </c>
      <c r="D227" s="8">
        <v>48</v>
      </c>
      <c r="E227">
        <v>21</v>
      </c>
      <c r="F227" s="7">
        <v>43418</v>
      </c>
      <c r="G227">
        <v>0</v>
      </c>
      <c r="H227">
        <v>0</v>
      </c>
      <c r="I227">
        <v>0</v>
      </c>
      <c r="J227">
        <f t="shared" si="22"/>
        <v>3</v>
      </c>
      <c r="L227">
        <f t="shared" si="21"/>
        <v>6.25</v>
      </c>
    </row>
    <row r="228" spans="1:14" x14ac:dyDescent="0.2">
      <c r="A228" s="4"/>
      <c r="B228" s="6"/>
    </row>
    <row r="229" spans="1:14" x14ac:dyDescent="0.2">
      <c r="A229" s="3">
        <v>11</v>
      </c>
      <c r="B229" s="5" t="s">
        <v>16</v>
      </c>
      <c r="C229" t="s">
        <v>19</v>
      </c>
      <c r="D229" s="8">
        <v>56</v>
      </c>
      <c r="E229">
        <v>1</v>
      </c>
      <c r="F229" s="7">
        <v>43398</v>
      </c>
      <c r="G229">
        <v>0</v>
      </c>
      <c r="H229">
        <v>0</v>
      </c>
      <c r="I229">
        <v>0</v>
      </c>
      <c r="J229">
        <v>29</v>
      </c>
      <c r="K229">
        <v>27</v>
      </c>
      <c r="L229">
        <f>(J229/29)*100</f>
        <v>100</v>
      </c>
      <c r="M229">
        <f>(K229/27)*100</f>
        <v>100</v>
      </c>
      <c r="N229">
        <v>146</v>
      </c>
    </row>
    <row r="230" spans="1:14" x14ac:dyDescent="0.2">
      <c r="A230" s="4">
        <v>11</v>
      </c>
      <c r="B230" s="6" t="s">
        <v>16</v>
      </c>
      <c r="C230" t="s">
        <v>19</v>
      </c>
      <c r="D230" s="8">
        <v>56</v>
      </c>
      <c r="E230">
        <v>2</v>
      </c>
      <c r="F230" s="7">
        <v>43399</v>
      </c>
      <c r="G230">
        <v>1</v>
      </c>
      <c r="H230">
        <v>1</v>
      </c>
      <c r="I230">
        <v>0</v>
      </c>
      <c r="J230">
        <f>(J229-H230)</f>
        <v>28</v>
      </c>
      <c r="K230">
        <f>(K229-I230)</f>
        <v>27</v>
      </c>
      <c r="L230">
        <f t="shared" ref="L230:L249" si="23">(J230/29)*100</f>
        <v>96.551724137931032</v>
      </c>
      <c r="M230">
        <f t="shared" ref="M230:M249" si="24">(K230/27)*100</f>
        <v>100</v>
      </c>
      <c r="N230">
        <v>295</v>
      </c>
    </row>
    <row r="231" spans="1:14" x14ac:dyDescent="0.2">
      <c r="A231" s="4">
        <v>11</v>
      </c>
      <c r="B231" s="6" t="s">
        <v>16</v>
      </c>
      <c r="C231" t="s">
        <v>19</v>
      </c>
      <c r="D231" s="8">
        <v>56</v>
      </c>
      <c r="E231">
        <v>3</v>
      </c>
      <c r="F231" s="7">
        <v>43400</v>
      </c>
      <c r="G231">
        <v>0</v>
      </c>
      <c r="H231">
        <v>0</v>
      </c>
      <c r="I231">
        <v>0</v>
      </c>
      <c r="J231">
        <f t="shared" ref="J231:J249" si="25">(J230-H231)</f>
        <v>28</v>
      </c>
      <c r="K231">
        <f t="shared" ref="K231:K249" si="26">(K230-I231)</f>
        <v>27</v>
      </c>
      <c r="L231">
        <f t="shared" si="23"/>
        <v>96.551724137931032</v>
      </c>
      <c r="M231">
        <f t="shared" si="24"/>
        <v>100</v>
      </c>
      <c r="N231">
        <v>18</v>
      </c>
    </row>
    <row r="232" spans="1:14" x14ac:dyDescent="0.2">
      <c r="A232" s="4">
        <v>11</v>
      </c>
      <c r="B232" s="6" t="s">
        <v>16</v>
      </c>
      <c r="C232" t="s">
        <v>19</v>
      </c>
      <c r="D232" s="8">
        <v>56</v>
      </c>
      <c r="E232">
        <v>4</v>
      </c>
      <c r="F232" s="7">
        <v>43401</v>
      </c>
      <c r="G232">
        <v>0</v>
      </c>
      <c r="H232">
        <v>0</v>
      </c>
      <c r="I232">
        <v>0</v>
      </c>
      <c r="J232">
        <f t="shared" si="25"/>
        <v>28</v>
      </c>
      <c r="K232">
        <f t="shared" si="26"/>
        <v>27</v>
      </c>
      <c r="L232">
        <f t="shared" si="23"/>
        <v>96.551724137931032</v>
      </c>
      <c r="M232">
        <f t="shared" si="24"/>
        <v>100</v>
      </c>
      <c r="N232">
        <v>98</v>
      </c>
    </row>
    <row r="233" spans="1:14" x14ac:dyDescent="0.2">
      <c r="A233" s="4">
        <v>11</v>
      </c>
      <c r="B233" s="6" t="s">
        <v>16</v>
      </c>
      <c r="C233" t="s">
        <v>19</v>
      </c>
      <c r="D233" s="8">
        <v>56</v>
      </c>
      <c r="E233">
        <v>5</v>
      </c>
      <c r="F233" s="7">
        <v>43402</v>
      </c>
      <c r="G233">
        <v>1</v>
      </c>
      <c r="H233">
        <v>1</v>
      </c>
      <c r="I233">
        <v>0</v>
      </c>
      <c r="J233">
        <f t="shared" si="25"/>
        <v>27</v>
      </c>
      <c r="K233">
        <f t="shared" si="26"/>
        <v>27</v>
      </c>
      <c r="L233">
        <f t="shared" si="23"/>
        <v>93.103448275862064</v>
      </c>
      <c r="M233">
        <f t="shared" si="24"/>
        <v>100</v>
      </c>
      <c r="N233">
        <v>79</v>
      </c>
    </row>
    <row r="234" spans="1:14" x14ac:dyDescent="0.2">
      <c r="A234" s="4">
        <v>11</v>
      </c>
      <c r="B234" s="6" t="s">
        <v>16</v>
      </c>
      <c r="C234" t="s">
        <v>19</v>
      </c>
      <c r="D234" s="8">
        <v>56</v>
      </c>
      <c r="E234">
        <v>6</v>
      </c>
      <c r="F234" s="7">
        <v>43403</v>
      </c>
      <c r="G234">
        <v>3</v>
      </c>
      <c r="H234">
        <v>2</v>
      </c>
      <c r="I234">
        <v>1</v>
      </c>
      <c r="J234">
        <f t="shared" si="25"/>
        <v>25</v>
      </c>
      <c r="K234">
        <f t="shared" si="26"/>
        <v>26</v>
      </c>
      <c r="L234">
        <f t="shared" si="23"/>
        <v>86.206896551724128</v>
      </c>
      <c r="M234">
        <f t="shared" si="24"/>
        <v>96.296296296296291</v>
      </c>
      <c r="N234">
        <v>122</v>
      </c>
    </row>
    <row r="235" spans="1:14" x14ac:dyDescent="0.2">
      <c r="A235" s="4">
        <v>11</v>
      </c>
      <c r="B235" s="6" t="s">
        <v>16</v>
      </c>
      <c r="C235" t="s">
        <v>19</v>
      </c>
      <c r="D235" s="8">
        <v>56</v>
      </c>
      <c r="E235">
        <v>7</v>
      </c>
      <c r="F235" s="7">
        <v>43404</v>
      </c>
      <c r="G235">
        <v>7</v>
      </c>
      <c r="H235">
        <v>4</v>
      </c>
      <c r="I235">
        <v>3</v>
      </c>
      <c r="J235">
        <f t="shared" si="25"/>
        <v>21</v>
      </c>
      <c r="K235">
        <f t="shared" si="26"/>
        <v>23</v>
      </c>
      <c r="L235">
        <f t="shared" si="23"/>
        <v>72.41379310344827</v>
      </c>
      <c r="M235">
        <f t="shared" si="24"/>
        <v>85.18518518518519</v>
      </c>
      <c r="N235">
        <v>114</v>
      </c>
    </row>
    <row r="236" spans="1:14" x14ac:dyDescent="0.2">
      <c r="A236" s="4">
        <v>11</v>
      </c>
      <c r="B236" s="6" t="s">
        <v>16</v>
      </c>
      <c r="C236" t="s">
        <v>19</v>
      </c>
      <c r="D236" s="8">
        <v>56</v>
      </c>
      <c r="E236">
        <v>8</v>
      </c>
      <c r="F236" s="7">
        <v>43405</v>
      </c>
      <c r="G236">
        <v>9</v>
      </c>
      <c r="H236">
        <v>4</v>
      </c>
      <c r="I236">
        <v>5</v>
      </c>
      <c r="J236">
        <f t="shared" si="25"/>
        <v>17</v>
      </c>
      <c r="K236">
        <f t="shared" si="26"/>
        <v>18</v>
      </c>
      <c r="L236">
        <f t="shared" si="23"/>
        <v>58.620689655172406</v>
      </c>
      <c r="M236">
        <f t="shared" si="24"/>
        <v>66.666666666666657</v>
      </c>
      <c r="N236">
        <v>209</v>
      </c>
    </row>
    <row r="237" spans="1:14" x14ac:dyDescent="0.2">
      <c r="A237" s="4">
        <v>11</v>
      </c>
      <c r="B237" s="6" t="s">
        <v>16</v>
      </c>
      <c r="C237" t="s">
        <v>19</v>
      </c>
      <c r="D237" s="8">
        <v>56</v>
      </c>
      <c r="E237">
        <v>9</v>
      </c>
      <c r="F237" s="7">
        <v>43406</v>
      </c>
      <c r="G237">
        <v>7</v>
      </c>
      <c r="H237">
        <v>6</v>
      </c>
      <c r="I237">
        <v>1</v>
      </c>
      <c r="J237">
        <f t="shared" si="25"/>
        <v>11</v>
      </c>
      <c r="K237">
        <f t="shared" si="26"/>
        <v>17</v>
      </c>
      <c r="L237">
        <f t="shared" si="23"/>
        <v>37.931034482758619</v>
      </c>
      <c r="M237">
        <f t="shared" si="24"/>
        <v>62.962962962962962</v>
      </c>
      <c r="N237">
        <v>175</v>
      </c>
    </row>
    <row r="238" spans="1:14" x14ac:dyDescent="0.2">
      <c r="A238" s="4">
        <v>11</v>
      </c>
      <c r="B238" s="6" t="s">
        <v>16</v>
      </c>
      <c r="C238" t="s">
        <v>19</v>
      </c>
      <c r="D238" s="8">
        <v>56</v>
      </c>
      <c r="E238">
        <v>10</v>
      </c>
      <c r="F238" s="7">
        <v>43407</v>
      </c>
      <c r="G238">
        <v>10</v>
      </c>
      <c r="H238">
        <v>7</v>
      </c>
      <c r="I238">
        <v>3</v>
      </c>
      <c r="J238">
        <f t="shared" si="25"/>
        <v>4</v>
      </c>
      <c r="K238">
        <f t="shared" si="26"/>
        <v>14</v>
      </c>
      <c r="L238">
        <f t="shared" si="23"/>
        <v>13.793103448275861</v>
      </c>
      <c r="M238">
        <f t="shared" si="24"/>
        <v>51.851851851851848</v>
      </c>
      <c r="N238">
        <v>119</v>
      </c>
    </row>
    <row r="239" spans="1:14" x14ac:dyDescent="0.2">
      <c r="A239" s="4">
        <v>11</v>
      </c>
      <c r="B239" s="6" t="s">
        <v>16</v>
      </c>
      <c r="C239" t="s">
        <v>19</v>
      </c>
      <c r="D239" s="8">
        <v>56</v>
      </c>
      <c r="E239">
        <v>11</v>
      </c>
      <c r="F239" s="7">
        <v>43408</v>
      </c>
      <c r="G239">
        <v>6</v>
      </c>
      <c r="H239">
        <v>2</v>
      </c>
      <c r="I239">
        <v>4</v>
      </c>
      <c r="J239">
        <f t="shared" si="25"/>
        <v>2</v>
      </c>
      <c r="K239">
        <f t="shared" si="26"/>
        <v>10</v>
      </c>
      <c r="L239">
        <f t="shared" si="23"/>
        <v>6.8965517241379306</v>
      </c>
      <c r="M239">
        <f t="shared" si="24"/>
        <v>37.037037037037038</v>
      </c>
      <c r="N239">
        <v>55</v>
      </c>
    </row>
    <row r="240" spans="1:14" x14ac:dyDescent="0.2">
      <c r="A240" s="4">
        <v>11</v>
      </c>
      <c r="B240" s="6" t="s">
        <v>16</v>
      </c>
      <c r="C240" t="s">
        <v>19</v>
      </c>
      <c r="D240" s="8">
        <v>56</v>
      </c>
      <c r="E240">
        <v>12</v>
      </c>
      <c r="F240" s="7">
        <v>43409</v>
      </c>
      <c r="G240">
        <v>0</v>
      </c>
      <c r="H240">
        <v>0</v>
      </c>
      <c r="I240">
        <v>0</v>
      </c>
      <c r="J240">
        <f t="shared" si="25"/>
        <v>2</v>
      </c>
      <c r="K240">
        <f t="shared" si="26"/>
        <v>10</v>
      </c>
      <c r="L240">
        <f t="shared" si="23"/>
        <v>6.8965517241379306</v>
      </c>
      <c r="M240">
        <f t="shared" si="24"/>
        <v>37.037037037037038</v>
      </c>
      <c r="N240">
        <v>68</v>
      </c>
    </row>
    <row r="241" spans="1:14" x14ac:dyDescent="0.2">
      <c r="A241" s="4">
        <v>11</v>
      </c>
      <c r="B241" s="6" t="s">
        <v>16</v>
      </c>
      <c r="C241" t="s">
        <v>19</v>
      </c>
      <c r="D241" s="8">
        <v>56</v>
      </c>
      <c r="E241">
        <v>13</v>
      </c>
      <c r="F241" s="7">
        <v>43410</v>
      </c>
      <c r="G241">
        <v>1</v>
      </c>
      <c r="H241">
        <v>1</v>
      </c>
      <c r="I241">
        <v>0</v>
      </c>
      <c r="J241">
        <f t="shared" si="25"/>
        <v>1</v>
      </c>
      <c r="K241">
        <f t="shared" si="26"/>
        <v>10</v>
      </c>
      <c r="L241">
        <f t="shared" si="23"/>
        <v>3.4482758620689653</v>
      </c>
      <c r="M241">
        <f t="shared" si="24"/>
        <v>37.037037037037038</v>
      </c>
      <c r="N241">
        <v>54</v>
      </c>
    </row>
    <row r="242" spans="1:14" x14ac:dyDescent="0.2">
      <c r="A242" s="4">
        <v>11</v>
      </c>
      <c r="B242" s="6" t="s">
        <v>16</v>
      </c>
      <c r="C242" t="s">
        <v>19</v>
      </c>
      <c r="D242" s="8">
        <v>56</v>
      </c>
      <c r="E242">
        <v>14</v>
      </c>
      <c r="F242" s="7">
        <v>43411</v>
      </c>
      <c r="G242">
        <v>4</v>
      </c>
      <c r="H242">
        <v>0</v>
      </c>
      <c r="I242">
        <v>4</v>
      </c>
      <c r="J242">
        <f t="shared" si="25"/>
        <v>1</v>
      </c>
      <c r="K242">
        <f t="shared" si="26"/>
        <v>6</v>
      </c>
      <c r="L242">
        <f t="shared" si="23"/>
        <v>3.4482758620689653</v>
      </c>
      <c r="M242">
        <f t="shared" si="24"/>
        <v>22.222222222222221</v>
      </c>
      <c r="N242">
        <v>6</v>
      </c>
    </row>
    <row r="243" spans="1:14" x14ac:dyDescent="0.2">
      <c r="A243" s="4">
        <v>11</v>
      </c>
      <c r="B243" s="6" t="s">
        <v>16</v>
      </c>
      <c r="C243" t="s">
        <v>19</v>
      </c>
      <c r="D243" s="8">
        <v>56</v>
      </c>
      <c r="E243">
        <v>15</v>
      </c>
      <c r="F243" s="7">
        <v>43412</v>
      </c>
      <c r="G243">
        <v>1</v>
      </c>
      <c r="H243">
        <v>1</v>
      </c>
      <c r="I243">
        <v>0</v>
      </c>
      <c r="J243">
        <f t="shared" si="25"/>
        <v>0</v>
      </c>
      <c r="K243">
        <f t="shared" si="26"/>
        <v>6</v>
      </c>
      <c r="L243">
        <f t="shared" si="23"/>
        <v>0</v>
      </c>
      <c r="M243">
        <f t="shared" si="24"/>
        <v>22.222222222222221</v>
      </c>
      <c r="N243">
        <v>10</v>
      </c>
    </row>
    <row r="244" spans="1:14" x14ac:dyDescent="0.2">
      <c r="A244" s="4">
        <v>11</v>
      </c>
      <c r="B244" s="6" t="s">
        <v>16</v>
      </c>
      <c r="C244" t="s">
        <v>19</v>
      </c>
      <c r="D244" s="8">
        <v>56</v>
      </c>
      <c r="E244">
        <v>16</v>
      </c>
      <c r="F244" s="7">
        <v>43413</v>
      </c>
      <c r="G244">
        <v>2</v>
      </c>
      <c r="H244">
        <v>0</v>
      </c>
      <c r="I244">
        <v>2</v>
      </c>
      <c r="J244">
        <f t="shared" si="25"/>
        <v>0</v>
      </c>
      <c r="K244">
        <f t="shared" si="26"/>
        <v>4</v>
      </c>
      <c r="L244">
        <f t="shared" si="23"/>
        <v>0</v>
      </c>
      <c r="M244">
        <f t="shared" si="24"/>
        <v>14.814814814814813</v>
      </c>
      <c r="N244">
        <v>13</v>
      </c>
    </row>
    <row r="245" spans="1:14" x14ac:dyDescent="0.2">
      <c r="A245" s="4">
        <v>11</v>
      </c>
      <c r="B245" s="6" t="s">
        <v>16</v>
      </c>
      <c r="C245" t="s">
        <v>19</v>
      </c>
      <c r="D245" s="8">
        <v>56</v>
      </c>
      <c r="E245">
        <v>17</v>
      </c>
      <c r="F245" s="7">
        <v>43414</v>
      </c>
      <c r="G245">
        <v>1</v>
      </c>
      <c r="H245">
        <v>0</v>
      </c>
      <c r="I245">
        <v>1</v>
      </c>
      <c r="J245">
        <f t="shared" si="25"/>
        <v>0</v>
      </c>
      <c r="K245">
        <f t="shared" si="26"/>
        <v>3</v>
      </c>
      <c r="L245">
        <f t="shared" si="23"/>
        <v>0</v>
      </c>
      <c r="M245">
        <f t="shared" si="24"/>
        <v>11.111111111111111</v>
      </c>
      <c r="N245">
        <v>0</v>
      </c>
    </row>
    <row r="246" spans="1:14" x14ac:dyDescent="0.2">
      <c r="A246" s="4">
        <v>11</v>
      </c>
      <c r="B246" s="6" t="s">
        <v>16</v>
      </c>
      <c r="C246" t="s">
        <v>19</v>
      </c>
      <c r="D246" s="8">
        <v>56</v>
      </c>
      <c r="E246">
        <v>18</v>
      </c>
      <c r="F246" s="7">
        <v>43415</v>
      </c>
      <c r="G246">
        <v>1</v>
      </c>
      <c r="H246">
        <v>0</v>
      </c>
      <c r="I246">
        <v>1</v>
      </c>
      <c r="J246">
        <f t="shared" si="25"/>
        <v>0</v>
      </c>
      <c r="K246">
        <f t="shared" si="26"/>
        <v>2</v>
      </c>
      <c r="L246">
        <f t="shared" si="23"/>
        <v>0</v>
      </c>
      <c r="M246">
        <f t="shared" si="24"/>
        <v>7.4074074074074066</v>
      </c>
      <c r="N246">
        <v>0</v>
      </c>
    </row>
    <row r="247" spans="1:14" x14ac:dyDescent="0.2">
      <c r="A247" s="4">
        <v>11</v>
      </c>
      <c r="B247" s="6" t="s">
        <v>16</v>
      </c>
      <c r="C247" t="s">
        <v>19</v>
      </c>
      <c r="D247" s="8">
        <v>56</v>
      </c>
      <c r="E247">
        <v>19</v>
      </c>
      <c r="F247" s="7">
        <v>43416</v>
      </c>
      <c r="G247">
        <v>0</v>
      </c>
      <c r="H247">
        <v>0</v>
      </c>
      <c r="I247">
        <v>0</v>
      </c>
      <c r="J247">
        <f t="shared" si="25"/>
        <v>0</v>
      </c>
      <c r="K247">
        <f t="shared" si="26"/>
        <v>2</v>
      </c>
      <c r="L247">
        <f t="shared" si="23"/>
        <v>0</v>
      </c>
      <c r="M247">
        <f t="shared" si="24"/>
        <v>7.4074074074074066</v>
      </c>
      <c r="N247">
        <v>1</v>
      </c>
    </row>
    <row r="248" spans="1:14" x14ac:dyDescent="0.2">
      <c r="A248" s="4">
        <v>11</v>
      </c>
      <c r="B248" s="6" t="s">
        <v>16</v>
      </c>
      <c r="C248" t="s">
        <v>19</v>
      </c>
      <c r="D248" s="8">
        <v>56</v>
      </c>
      <c r="E248">
        <v>20</v>
      </c>
      <c r="F248" s="7">
        <v>43417</v>
      </c>
      <c r="G248">
        <v>0</v>
      </c>
      <c r="H248">
        <v>0</v>
      </c>
      <c r="I248">
        <v>0</v>
      </c>
      <c r="J248">
        <f t="shared" si="25"/>
        <v>0</v>
      </c>
      <c r="K248">
        <f t="shared" si="26"/>
        <v>2</v>
      </c>
      <c r="L248">
        <f t="shared" si="23"/>
        <v>0</v>
      </c>
      <c r="M248">
        <f t="shared" si="24"/>
        <v>7.4074074074074066</v>
      </c>
      <c r="N248">
        <v>0</v>
      </c>
    </row>
    <row r="249" spans="1:14" x14ac:dyDescent="0.2">
      <c r="A249" s="4">
        <v>11</v>
      </c>
      <c r="B249" s="6" t="s">
        <v>16</v>
      </c>
      <c r="C249" t="s">
        <v>19</v>
      </c>
      <c r="D249" s="8">
        <v>56</v>
      </c>
      <c r="E249">
        <v>21</v>
      </c>
      <c r="F249" s="7">
        <v>43418</v>
      </c>
      <c r="G249">
        <v>0</v>
      </c>
      <c r="H249">
        <v>0</v>
      </c>
      <c r="I249">
        <v>0</v>
      </c>
      <c r="J249">
        <f t="shared" si="25"/>
        <v>0</v>
      </c>
      <c r="K249">
        <f t="shared" si="26"/>
        <v>2</v>
      </c>
      <c r="L249">
        <f t="shared" si="23"/>
        <v>0</v>
      </c>
      <c r="M249">
        <f t="shared" si="24"/>
        <v>7.4074074074074066</v>
      </c>
      <c r="N249">
        <v>0</v>
      </c>
    </row>
    <row r="250" spans="1:14" x14ac:dyDescent="0.2">
      <c r="A250" s="4"/>
      <c r="B250" s="6"/>
    </row>
    <row r="251" spans="1:14" x14ac:dyDescent="0.2">
      <c r="A251" s="3">
        <v>12</v>
      </c>
      <c r="B251" s="5" t="s">
        <v>17</v>
      </c>
      <c r="C251" t="s">
        <v>19</v>
      </c>
      <c r="D251" s="8">
        <v>57</v>
      </c>
      <c r="E251">
        <v>1</v>
      </c>
      <c r="F251" s="7">
        <v>43398</v>
      </c>
      <c r="G251">
        <v>0</v>
      </c>
      <c r="H251">
        <v>0</v>
      </c>
      <c r="I251">
        <v>0</v>
      </c>
      <c r="J251">
        <v>29</v>
      </c>
      <c r="K251">
        <v>28</v>
      </c>
      <c r="L251">
        <f>(J251/29)*100</f>
        <v>100</v>
      </c>
      <c r="M251">
        <f>(K251/28)*100</f>
        <v>100</v>
      </c>
      <c r="N251">
        <v>223</v>
      </c>
    </row>
    <row r="252" spans="1:14" x14ac:dyDescent="0.2">
      <c r="A252" s="4">
        <v>12</v>
      </c>
      <c r="B252" s="6" t="s">
        <v>17</v>
      </c>
      <c r="C252" t="s">
        <v>19</v>
      </c>
      <c r="D252" s="8">
        <v>57</v>
      </c>
      <c r="E252">
        <v>2</v>
      </c>
      <c r="F252" s="7">
        <v>43399</v>
      </c>
      <c r="G252">
        <v>0</v>
      </c>
      <c r="H252">
        <v>0</v>
      </c>
      <c r="I252">
        <v>0</v>
      </c>
      <c r="J252">
        <f>(J251-H252)</f>
        <v>29</v>
      </c>
      <c r="K252">
        <f>(K251-I252)</f>
        <v>28</v>
      </c>
      <c r="L252">
        <f t="shared" ref="L252:L271" si="27">(J252/29)*100</f>
        <v>100</v>
      </c>
      <c r="M252">
        <f t="shared" ref="M252:M271" si="28">(K252/28)*100</f>
        <v>100</v>
      </c>
      <c r="N252">
        <v>33</v>
      </c>
    </row>
    <row r="253" spans="1:14" x14ac:dyDescent="0.2">
      <c r="A253" s="4">
        <v>12</v>
      </c>
      <c r="B253" s="6" t="s">
        <v>17</v>
      </c>
      <c r="C253" t="s">
        <v>19</v>
      </c>
      <c r="D253" s="8">
        <v>57</v>
      </c>
      <c r="E253">
        <v>3</v>
      </c>
      <c r="F253" s="7">
        <v>43400</v>
      </c>
      <c r="G253">
        <v>1</v>
      </c>
      <c r="H253">
        <v>0</v>
      </c>
      <c r="I253">
        <v>1</v>
      </c>
      <c r="J253">
        <f t="shared" ref="J253:J271" si="29">(J252-H253)</f>
        <v>29</v>
      </c>
      <c r="K253">
        <f t="shared" ref="K253:K271" si="30">(K252-I253)</f>
        <v>27</v>
      </c>
      <c r="L253">
        <f t="shared" si="27"/>
        <v>100</v>
      </c>
      <c r="M253">
        <f t="shared" si="28"/>
        <v>96.428571428571431</v>
      </c>
      <c r="N253">
        <v>151</v>
      </c>
    </row>
    <row r="254" spans="1:14" x14ac:dyDescent="0.2">
      <c r="A254" s="4">
        <v>12</v>
      </c>
      <c r="B254" s="6" t="s">
        <v>17</v>
      </c>
      <c r="C254" t="s">
        <v>19</v>
      </c>
      <c r="D254" s="8">
        <v>57</v>
      </c>
      <c r="E254">
        <v>4</v>
      </c>
      <c r="F254" s="7">
        <v>43401</v>
      </c>
      <c r="G254">
        <v>0</v>
      </c>
      <c r="H254">
        <v>0</v>
      </c>
      <c r="I254">
        <v>0</v>
      </c>
      <c r="J254">
        <f t="shared" si="29"/>
        <v>29</v>
      </c>
      <c r="K254">
        <f t="shared" si="30"/>
        <v>27</v>
      </c>
      <c r="L254">
        <f t="shared" si="27"/>
        <v>100</v>
      </c>
      <c r="M254">
        <f t="shared" si="28"/>
        <v>96.428571428571431</v>
      </c>
      <c r="N254">
        <v>112</v>
      </c>
    </row>
    <row r="255" spans="1:14" x14ac:dyDescent="0.2">
      <c r="A255" s="4">
        <v>12</v>
      </c>
      <c r="B255" s="6" t="s">
        <v>17</v>
      </c>
      <c r="C255" t="s">
        <v>19</v>
      </c>
      <c r="D255" s="8">
        <v>57</v>
      </c>
      <c r="E255">
        <v>5</v>
      </c>
      <c r="F255" s="7">
        <v>43402</v>
      </c>
      <c r="G255">
        <v>2</v>
      </c>
      <c r="H255">
        <v>2</v>
      </c>
      <c r="I255">
        <v>0</v>
      </c>
      <c r="J255">
        <f t="shared" si="29"/>
        <v>27</v>
      </c>
      <c r="K255">
        <f t="shared" si="30"/>
        <v>27</v>
      </c>
      <c r="L255">
        <f t="shared" si="27"/>
        <v>93.103448275862064</v>
      </c>
      <c r="M255">
        <f t="shared" si="28"/>
        <v>96.428571428571431</v>
      </c>
      <c r="N255">
        <v>122</v>
      </c>
    </row>
    <row r="256" spans="1:14" x14ac:dyDescent="0.2">
      <c r="A256" s="4">
        <v>12</v>
      </c>
      <c r="B256" s="6" t="s">
        <v>17</v>
      </c>
      <c r="C256" t="s">
        <v>19</v>
      </c>
      <c r="D256" s="8">
        <v>57</v>
      </c>
      <c r="E256">
        <v>6</v>
      </c>
      <c r="F256" s="7">
        <v>43403</v>
      </c>
      <c r="G256">
        <v>5</v>
      </c>
      <c r="H256">
        <v>2</v>
      </c>
      <c r="I256">
        <v>3</v>
      </c>
      <c r="J256">
        <f t="shared" si="29"/>
        <v>25</v>
      </c>
      <c r="K256">
        <f t="shared" si="30"/>
        <v>24</v>
      </c>
      <c r="L256">
        <f t="shared" si="27"/>
        <v>86.206896551724128</v>
      </c>
      <c r="M256">
        <f t="shared" si="28"/>
        <v>85.714285714285708</v>
      </c>
      <c r="N256">
        <v>150</v>
      </c>
    </row>
    <row r="257" spans="1:14" x14ac:dyDescent="0.2">
      <c r="A257" s="4">
        <v>12</v>
      </c>
      <c r="B257" s="6" t="s">
        <v>17</v>
      </c>
      <c r="C257" t="s">
        <v>19</v>
      </c>
      <c r="D257" s="8">
        <v>57</v>
      </c>
      <c r="E257">
        <v>7</v>
      </c>
      <c r="F257" s="7">
        <v>43404</v>
      </c>
      <c r="G257">
        <v>12</v>
      </c>
      <c r="H257">
        <v>8</v>
      </c>
      <c r="I257">
        <v>4</v>
      </c>
      <c r="J257">
        <f t="shared" si="29"/>
        <v>17</v>
      </c>
      <c r="K257">
        <f t="shared" si="30"/>
        <v>20</v>
      </c>
      <c r="L257">
        <f t="shared" si="27"/>
        <v>58.620689655172406</v>
      </c>
      <c r="M257">
        <f t="shared" si="28"/>
        <v>71.428571428571431</v>
      </c>
      <c r="N257">
        <v>148</v>
      </c>
    </row>
    <row r="258" spans="1:14" x14ac:dyDescent="0.2">
      <c r="A258" s="4">
        <v>12</v>
      </c>
      <c r="B258" s="6" t="s">
        <v>17</v>
      </c>
      <c r="C258" t="s">
        <v>19</v>
      </c>
      <c r="D258" s="8">
        <v>57</v>
      </c>
      <c r="E258">
        <v>8</v>
      </c>
      <c r="F258" s="7">
        <v>43405</v>
      </c>
      <c r="G258">
        <v>4</v>
      </c>
      <c r="H258">
        <v>3</v>
      </c>
      <c r="I258">
        <v>1</v>
      </c>
      <c r="J258">
        <f t="shared" si="29"/>
        <v>14</v>
      </c>
      <c r="K258">
        <f t="shared" si="30"/>
        <v>19</v>
      </c>
      <c r="L258">
        <f t="shared" si="27"/>
        <v>48.275862068965516</v>
      </c>
      <c r="M258">
        <f t="shared" si="28"/>
        <v>67.857142857142861</v>
      </c>
      <c r="N258">
        <v>139</v>
      </c>
    </row>
    <row r="259" spans="1:14" x14ac:dyDescent="0.2">
      <c r="A259" s="4">
        <v>12</v>
      </c>
      <c r="B259" s="6" t="s">
        <v>17</v>
      </c>
      <c r="C259" t="s">
        <v>19</v>
      </c>
      <c r="D259" s="8">
        <v>57</v>
      </c>
      <c r="E259">
        <v>9</v>
      </c>
      <c r="F259" s="7">
        <v>43406</v>
      </c>
      <c r="G259">
        <v>8</v>
      </c>
      <c r="H259">
        <v>4</v>
      </c>
      <c r="I259">
        <v>4</v>
      </c>
      <c r="J259">
        <f t="shared" si="29"/>
        <v>10</v>
      </c>
      <c r="K259">
        <f t="shared" si="30"/>
        <v>15</v>
      </c>
      <c r="L259">
        <f t="shared" si="27"/>
        <v>34.482758620689658</v>
      </c>
      <c r="M259">
        <f t="shared" si="28"/>
        <v>53.571428571428569</v>
      </c>
      <c r="N259">
        <v>137</v>
      </c>
    </row>
    <row r="260" spans="1:14" x14ac:dyDescent="0.2">
      <c r="A260" s="4">
        <v>12</v>
      </c>
      <c r="B260" s="6" t="s">
        <v>17</v>
      </c>
      <c r="C260" t="s">
        <v>19</v>
      </c>
      <c r="D260" s="8">
        <v>57</v>
      </c>
      <c r="E260">
        <v>10</v>
      </c>
      <c r="F260" s="7">
        <v>43407</v>
      </c>
      <c r="G260">
        <v>6</v>
      </c>
      <c r="H260">
        <v>4</v>
      </c>
      <c r="I260">
        <v>2</v>
      </c>
      <c r="J260">
        <f t="shared" si="29"/>
        <v>6</v>
      </c>
      <c r="K260">
        <f t="shared" si="30"/>
        <v>13</v>
      </c>
      <c r="L260">
        <f t="shared" si="27"/>
        <v>20.689655172413794</v>
      </c>
      <c r="M260">
        <f t="shared" si="28"/>
        <v>46.428571428571431</v>
      </c>
      <c r="N260">
        <v>162</v>
      </c>
    </row>
    <row r="261" spans="1:14" x14ac:dyDescent="0.2">
      <c r="A261" s="4">
        <v>12</v>
      </c>
      <c r="B261" s="6" t="s">
        <v>17</v>
      </c>
      <c r="C261" t="s">
        <v>19</v>
      </c>
      <c r="D261" s="8">
        <v>57</v>
      </c>
      <c r="E261">
        <v>11</v>
      </c>
      <c r="F261" s="7">
        <v>43408</v>
      </c>
      <c r="G261">
        <v>4</v>
      </c>
      <c r="H261">
        <v>2</v>
      </c>
      <c r="I261">
        <v>2</v>
      </c>
      <c r="J261">
        <f t="shared" si="29"/>
        <v>4</v>
      </c>
      <c r="K261">
        <f t="shared" si="30"/>
        <v>11</v>
      </c>
      <c r="L261">
        <f t="shared" si="27"/>
        <v>13.793103448275861</v>
      </c>
      <c r="M261">
        <f t="shared" si="28"/>
        <v>39.285714285714285</v>
      </c>
      <c r="N261">
        <v>43</v>
      </c>
    </row>
    <row r="262" spans="1:14" x14ac:dyDescent="0.2">
      <c r="A262" s="4">
        <v>12</v>
      </c>
      <c r="B262" s="6" t="s">
        <v>17</v>
      </c>
      <c r="C262" t="s">
        <v>19</v>
      </c>
      <c r="D262" s="8">
        <v>57</v>
      </c>
      <c r="E262">
        <v>12</v>
      </c>
      <c r="F262" s="7">
        <v>43409</v>
      </c>
      <c r="G262">
        <v>5</v>
      </c>
      <c r="H262">
        <v>1</v>
      </c>
      <c r="I262">
        <v>4</v>
      </c>
      <c r="J262">
        <f t="shared" si="29"/>
        <v>3</v>
      </c>
      <c r="K262">
        <f t="shared" si="30"/>
        <v>7</v>
      </c>
      <c r="L262">
        <f t="shared" si="27"/>
        <v>10.344827586206897</v>
      </c>
      <c r="M262">
        <f t="shared" si="28"/>
        <v>25</v>
      </c>
      <c r="N262">
        <v>22</v>
      </c>
    </row>
    <row r="263" spans="1:14" x14ac:dyDescent="0.2">
      <c r="A263" s="4">
        <v>12</v>
      </c>
      <c r="B263" s="6" t="s">
        <v>17</v>
      </c>
      <c r="C263" t="s">
        <v>19</v>
      </c>
      <c r="D263" s="8">
        <v>57</v>
      </c>
      <c r="E263">
        <v>13</v>
      </c>
      <c r="F263" s="7">
        <v>43410</v>
      </c>
      <c r="G263">
        <v>3</v>
      </c>
      <c r="H263">
        <v>1</v>
      </c>
      <c r="I263">
        <v>2</v>
      </c>
      <c r="J263">
        <f t="shared" si="29"/>
        <v>2</v>
      </c>
      <c r="K263">
        <f t="shared" si="30"/>
        <v>5</v>
      </c>
      <c r="L263">
        <f t="shared" si="27"/>
        <v>6.8965517241379306</v>
      </c>
      <c r="M263">
        <f t="shared" si="28"/>
        <v>17.857142857142858</v>
      </c>
      <c r="N263">
        <v>45</v>
      </c>
    </row>
    <row r="264" spans="1:14" x14ac:dyDescent="0.2">
      <c r="A264" s="4">
        <v>12</v>
      </c>
      <c r="B264" s="6" t="s">
        <v>17</v>
      </c>
      <c r="C264" t="s">
        <v>19</v>
      </c>
      <c r="D264" s="8">
        <v>57</v>
      </c>
      <c r="E264">
        <v>14</v>
      </c>
      <c r="F264" s="7">
        <v>43411</v>
      </c>
      <c r="G264">
        <v>2</v>
      </c>
      <c r="H264">
        <v>1</v>
      </c>
      <c r="I264">
        <v>1</v>
      </c>
      <c r="J264">
        <f t="shared" si="29"/>
        <v>1</v>
      </c>
      <c r="K264">
        <f t="shared" si="30"/>
        <v>4</v>
      </c>
      <c r="L264">
        <f t="shared" si="27"/>
        <v>3.4482758620689653</v>
      </c>
      <c r="M264">
        <f t="shared" si="28"/>
        <v>14.285714285714285</v>
      </c>
      <c r="N264">
        <v>21</v>
      </c>
    </row>
    <row r="265" spans="1:14" x14ac:dyDescent="0.2">
      <c r="A265" s="4">
        <v>12</v>
      </c>
      <c r="B265" s="6" t="s">
        <v>17</v>
      </c>
      <c r="C265" t="s">
        <v>19</v>
      </c>
      <c r="D265" s="8">
        <v>57</v>
      </c>
      <c r="E265">
        <v>15</v>
      </c>
      <c r="F265" s="7">
        <v>43412</v>
      </c>
      <c r="G265">
        <v>4</v>
      </c>
      <c r="H265">
        <v>1</v>
      </c>
      <c r="I265">
        <v>3</v>
      </c>
      <c r="J265">
        <f t="shared" si="29"/>
        <v>0</v>
      </c>
      <c r="K265">
        <f t="shared" si="30"/>
        <v>1</v>
      </c>
      <c r="L265">
        <f t="shared" si="27"/>
        <v>0</v>
      </c>
      <c r="M265">
        <f t="shared" si="28"/>
        <v>3.5714285714285712</v>
      </c>
      <c r="N265">
        <v>18</v>
      </c>
    </row>
    <row r="266" spans="1:14" x14ac:dyDescent="0.2">
      <c r="A266" s="4">
        <v>12</v>
      </c>
      <c r="B266" s="6" t="s">
        <v>17</v>
      </c>
      <c r="C266" t="s">
        <v>19</v>
      </c>
      <c r="D266" s="8">
        <v>57</v>
      </c>
      <c r="E266">
        <v>16</v>
      </c>
      <c r="F266" s="7">
        <v>43413</v>
      </c>
      <c r="G266">
        <v>0</v>
      </c>
      <c r="H266">
        <v>0</v>
      </c>
      <c r="I266">
        <v>0</v>
      </c>
      <c r="J266">
        <f t="shared" si="29"/>
        <v>0</v>
      </c>
      <c r="K266">
        <f t="shared" si="30"/>
        <v>1</v>
      </c>
      <c r="L266">
        <f t="shared" si="27"/>
        <v>0</v>
      </c>
      <c r="M266">
        <f t="shared" si="28"/>
        <v>3.5714285714285712</v>
      </c>
      <c r="N266">
        <v>12</v>
      </c>
    </row>
    <row r="267" spans="1:14" x14ac:dyDescent="0.2">
      <c r="A267" s="4">
        <v>12</v>
      </c>
      <c r="B267" s="6" t="s">
        <v>17</v>
      </c>
      <c r="C267" t="s">
        <v>19</v>
      </c>
      <c r="D267" s="8">
        <v>57</v>
      </c>
      <c r="E267">
        <v>17</v>
      </c>
      <c r="F267" s="7">
        <v>43414</v>
      </c>
      <c r="G267">
        <v>0</v>
      </c>
      <c r="H267">
        <v>0</v>
      </c>
      <c r="I267">
        <v>0</v>
      </c>
      <c r="J267">
        <f t="shared" si="29"/>
        <v>0</v>
      </c>
      <c r="K267">
        <f t="shared" si="30"/>
        <v>1</v>
      </c>
      <c r="L267">
        <f t="shared" si="27"/>
        <v>0</v>
      </c>
      <c r="M267">
        <f t="shared" si="28"/>
        <v>3.5714285714285712</v>
      </c>
      <c r="N267">
        <v>7</v>
      </c>
    </row>
    <row r="268" spans="1:14" x14ac:dyDescent="0.2">
      <c r="A268" s="4">
        <v>12</v>
      </c>
      <c r="B268" s="6" t="s">
        <v>17</v>
      </c>
      <c r="C268" t="s">
        <v>19</v>
      </c>
      <c r="D268" s="8">
        <v>57</v>
      </c>
      <c r="E268">
        <v>18</v>
      </c>
      <c r="F268" s="7">
        <v>43415</v>
      </c>
      <c r="G268">
        <v>0</v>
      </c>
      <c r="H268">
        <v>0</v>
      </c>
      <c r="I268">
        <v>0</v>
      </c>
      <c r="J268">
        <f t="shared" si="29"/>
        <v>0</v>
      </c>
      <c r="K268">
        <f t="shared" si="30"/>
        <v>1</v>
      </c>
      <c r="L268">
        <f t="shared" si="27"/>
        <v>0</v>
      </c>
      <c r="M268">
        <f t="shared" si="28"/>
        <v>3.5714285714285712</v>
      </c>
      <c r="N268">
        <v>6</v>
      </c>
    </row>
    <row r="269" spans="1:14" x14ac:dyDescent="0.2">
      <c r="A269" s="4">
        <v>12</v>
      </c>
      <c r="B269" s="6" t="s">
        <v>17</v>
      </c>
      <c r="C269" t="s">
        <v>19</v>
      </c>
      <c r="D269" s="8">
        <v>57</v>
      </c>
      <c r="E269">
        <v>19</v>
      </c>
      <c r="F269" s="7">
        <v>43416</v>
      </c>
      <c r="G269">
        <v>1</v>
      </c>
      <c r="H269">
        <v>0</v>
      </c>
      <c r="I269">
        <v>1</v>
      </c>
      <c r="J269">
        <f t="shared" si="29"/>
        <v>0</v>
      </c>
      <c r="K269">
        <f t="shared" si="30"/>
        <v>0</v>
      </c>
      <c r="L269">
        <f t="shared" si="27"/>
        <v>0</v>
      </c>
      <c r="M269">
        <f t="shared" si="28"/>
        <v>0</v>
      </c>
      <c r="N269">
        <v>0</v>
      </c>
    </row>
    <row r="270" spans="1:14" x14ac:dyDescent="0.2">
      <c r="A270" s="4">
        <v>12</v>
      </c>
      <c r="B270" s="6" t="s">
        <v>17</v>
      </c>
      <c r="C270" t="s">
        <v>19</v>
      </c>
      <c r="D270" s="8">
        <v>57</v>
      </c>
      <c r="E270">
        <v>20</v>
      </c>
      <c r="F270" s="7">
        <v>43417</v>
      </c>
      <c r="G270">
        <v>0</v>
      </c>
      <c r="H270">
        <v>0</v>
      </c>
      <c r="I270">
        <v>0</v>
      </c>
      <c r="J270">
        <f t="shared" si="29"/>
        <v>0</v>
      </c>
      <c r="K270">
        <f t="shared" si="30"/>
        <v>0</v>
      </c>
      <c r="L270">
        <f t="shared" si="27"/>
        <v>0</v>
      </c>
      <c r="M270">
        <f t="shared" si="28"/>
        <v>0</v>
      </c>
      <c r="N270">
        <v>0</v>
      </c>
    </row>
    <row r="271" spans="1:14" x14ac:dyDescent="0.2">
      <c r="A271" s="4">
        <v>12</v>
      </c>
      <c r="B271" s="6" t="s">
        <v>17</v>
      </c>
      <c r="C271" t="s">
        <v>19</v>
      </c>
      <c r="D271" s="8">
        <v>57</v>
      </c>
      <c r="E271">
        <v>21</v>
      </c>
      <c r="F271" s="7">
        <v>43418</v>
      </c>
      <c r="G271">
        <v>0</v>
      </c>
      <c r="H271">
        <v>0</v>
      </c>
      <c r="I271">
        <v>0</v>
      </c>
      <c r="J271">
        <f t="shared" si="29"/>
        <v>0</v>
      </c>
      <c r="K271">
        <f t="shared" si="30"/>
        <v>0</v>
      </c>
      <c r="L271">
        <f t="shared" si="27"/>
        <v>0</v>
      </c>
      <c r="M271">
        <f t="shared" si="28"/>
        <v>0</v>
      </c>
      <c r="N271">
        <v>0</v>
      </c>
    </row>
    <row r="272" spans="1:14" x14ac:dyDescent="0.2">
      <c r="G272">
        <f>SUM(G251:G271)</f>
        <v>57</v>
      </c>
      <c r="H272">
        <f>SUM(H251:H271)</f>
        <v>29</v>
      </c>
      <c r="I272">
        <f>SUM(I251:I271)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Shahrestani Lab</dc:creator>
  <cp:lastModifiedBy>Yinhan</cp:lastModifiedBy>
  <dcterms:created xsi:type="dcterms:W3CDTF">2018-11-16T18:41:06Z</dcterms:created>
  <dcterms:modified xsi:type="dcterms:W3CDTF">2020-01-21T22:50:32Z</dcterms:modified>
</cp:coreProperties>
</file>