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228"/>
  <workbookPr filterPrivacy="1" codeName="ThisWorkbook"/>
  <xr:revisionPtr revIDLastSave="0" documentId="8_{DC2CD911-D774-4F54-8CA3-1A09FFCB96A3}" xr6:coauthVersionLast="45" xr6:coauthVersionMax="45" xr10:uidLastSave="{00000000-0000-0000-0000-000000000000}"/>
  <bookViews>
    <workbookView xWindow="-108" yWindow="-108" windowWidth="30936" windowHeight="16896" xr2:uid="{00000000-000D-0000-FFFF-FFFF00000000}"/>
  </bookViews>
  <sheets>
    <sheet name="项目日程安排" sheetId="11" r:id="rId1"/>
    <sheet name="关于" sheetId="12" r:id="rId2"/>
  </sheets>
  <definedNames>
    <definedName name="Display_Week">项目日程安排!$E$4</definedName>
    <definedName name="_xlnm.Print_Titles" localSheetId="0">项目日程安排!$4:$6</definedName>
    <definedName name="Project_Start">项目日程安排!$E$3</definedName>
    <definedName name="task_end" localSheetId="0">项目日程安排!$F1</definedName>
    <definedName name="task_progress" localSheetId="0">项目日程安排!$D1</definedName>
    <definedName name="task_start" localSheetId="0">项目日程安排!$E1</definedName>
    <definedName name="今天"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7" i="11" l="1"/>
  <c r="E3" i="11" l="1"/>
  <c r="E9" i="11" l="1"/>
  <c r="E21" i="11" s="1"/>
  <c r="F21" i="11" s="1"/>
  <c r="E22" i="11" s="1"/>
  <c r="F22" i="11" s="1"/>
  <c r="H22" i="11" s="1"/>
  <c r="I5" i="11"/>
  <c r="I6" i="11" s="1"/>
  <c r="H33" i="11"/>
  <c r="H32" i="11"/>
  <c r="H31" i="11"/>
  <c r="H30" i="11"/>
  <c r="H29" i="11"/>
  <c r="H28" i="11"/>
  <c r="H26" i="11"/>
  <c r="H20" i="11"/>
  <c r="H14" i="11"/>
  <c r="H8" i="11"/>
  <c r="H21" i="11" l="1"/>
  <c r="F9" i="11"/>
  <c r="E10" i="11" s="1"/>
  <c r="F10" i="11" s="1"/>
  <c r="E11" i="11" s="1"/>
  <c r="E23" i="11"/>
  <c r="F23" i="11" s="1"/>
  <c r="H9" i="11"/>
  <c r="E13" i="11" l="1"/>
  <c r="E15" i="11" s="1"/>
  <c r="E16" i="11" s="1"/>
  <c r="F16" i="11" s="1"/>
  <c r="E25" i="11"/>
  <c r="F25" i="11" s="1"/>
  <c r="H25" i="11" s="1"/>
  <c r="H27" i="11"/>
  <c r="H10" i="11"/>
  <c r="E24" i="11"/>
  <c r="H23" i="11"/>
  <c r="F11" i="11"/>
  <c r="E12" i="11" s="1"/>
  <c r="J5" i="11"/>
  <c r="I4" i="11"/>
  <c r="F13" i="11" l="1"/>
  <c r="H13" i="11" s="1"/>
  <c r="F15" i="11"/>
  <c r="H15" i="11" s="1"/>
  <c r="K5" i="11"/>
  <c r="J6" i="11"/>
  <c r="F24" i="11"/>
  <c r="H24" i="11" s="1"/>
  <c r="H16" i="11"/>
  <c r="E17" i="11"/>
  <c r="E18" i="11" s="1"/>
  <c r="E19" i="11" s="1"/>
  <c r="H11" i="11"/>
  <c r="F12" i="11"/>
  <c r="H12" i="11" s="1"/>
  <c r="L5" i="11" l="1"/>
  <c r="K6" i="11"/>
  <c r="F19" i="11"/>
  <c r="H19" i="11" s="1"/>
  <c r="F18" i="11"/>
  <c r="H18" i="11" s="1"/>
  <c r="F17" i="11"/>
  <c r="H17" i="11" s="1"/>
  <c r="M5" i="11" l="1"/>
  <c r="L6" i="11"/>
  <c r="N5" i="11" l="1"/>
  <c r="M6" i="11"/>
  <c r="O5" i="11" l="1"/>
  <c r="N6" i="11"/>
  <c r="P5" i="11" l="1"/>
  <c r="O6" i="11"/>
  <c r="P6" i="11" l="1"/>
  <c r="Q5" i="11"/>
  <c r="P4" i="11"/>
  <c r="R5" i="11" l="1"/>
  <c r="Q6" i="11"/>
  <c r="S5" i="11" l="1"/>
  <c r="R6" i="11"/>
  <c r="T5" i="11" l="1"/>
  <c r="S6" i="11"/>
  <c r="U5" i="11" l="1"/>
  <c r="T6" i="11"/>
  <c r="V5" i="11" l="1"/>
  <c r="U6" i="11"/>
  <c r="W5" i="11" l="1"/>
  <c r="V6" i="11"/>
  <c r="W6" i="11" l="1"/>
  <c r="X5" i="11"/>
  <c r="W4" i="11"/>
  <c r="Y5" i="11" l="1"/>
  <c r="X6" i="11"/>
  <c r="Z5" i="11" l="1"/>
  <c r="Y6" i="11"/>
  <c r="AA5" i="11" l="1"/>
  <c r="Z6" i="11"/>
  <c r="AB5" i="11" l="1"/>
  <c r="AA6" i="11"/>
  <c r="AC5" i="11" l="1"/>
  <c r="AB6" i="11"/>
  <c r="AD5" i="11" l="1"/>
  <c r="AC6" i="11"/>
  <c r="AD6" i="11" l="1"/>
  <c r="AE5" i="11"/>
  <c r="AD4" i="11"/>
  <c r="AF5" i="11" l="1"/>
  <c r="AE6" i="11"/>
  <c r="AG5" i="11" l="1"/>
  <c r="AF6" i="11"/>
  <c r="AH5" i="11" l="1"/>
  <c r="AG6" i="11"/>
  <c r="AI5" i="11" l="1"/>
  <c r="AH6" i="11"/>
  <c r="AJ5" i="11" l="1"/>
  <c r="AI6" i="11"/>
  <c r="AJ6" i="11" l="1"/>
  <c r="AK5" i="11"/>
  <c r="AL5" i="11" l="1"/>
  <c r="AK6" i="11"/>
  <c r="AK4" i="11"/>
  <c r="AM5" i="11" l="1"/>
  <c r="AL6" i="11"/>
  <c r="AN5" i="11" l="1"/>
  <c r="AM6" i="11"/>
  <c r="AO5" i="11" l="1"/>
  <c r="AN6" i="11"/>
  <c r="AP5" i="11" l="1"/>
  <c r="AO6" i="11"/>
  <c r="AQ5" i="11" l="1"/>
  <c r="AP6" i="11"/>
  <c r="AQ6" i="11" l="1"/>
  <c r="AR5" i="11"/>
  <c r="AS5" i="11" l="1"/>
  <c r="AR6" i="11"/>
  <c r="AR4" i="11"/>
  <c r="AS6" i="11" l="1"/>
  <c r="AT5" i="11"/>
  <c r="AT6" i="11" l="1"/>
  <c r="AU5" i="11"/>
  <c r="AU6" i="11" l="1"/>
  <c r="AV5" i="11"/>
  <c r="AV6" i="11" l="1"/>
  <c r="AW5" i="11"/>
  <c r="AW6" i="11" l="1"/>
  <c r="AX5" i="11"/>
  <c r="AY5" i="11" l="1"/>
  <c r="AX6" i="11"/>
  <c r="AY6" i="11" l="1"/>
  <c r="AZ5" i="11"/>
  <c r="AY4" i="11"/>
  <c r="AZ6" i="11" l="1"/>
  <c r="BA5" i="11"/>
  <c r="BA6" i="11" l="1"/>
  <c r="BB5" i="11"/>
  <c r="BB6" i="11" l="1"/>
  <c r="BC5" i="11"/>
  <c r="BC6" i="11" l="1"/>
  <c r="BD5" i="11"/>
  <c r="BD6" i="11" l="1"/>
  <c r="BE5" i="11"/>
  <c r="BE6" i="11" l="1"/>
  <c r="BF5" i="11"/>
  <c r="BF6" i="11" l="1"/>
  <c r="BG5" i="11"/>
  <c r="BF4" i="11"/>
  <c r="BG6" i="11" l="1"/>
  <c r="BH5" i="11"/>
  <c r="BH6" i="11" l="1"/>
  <c r="BI5" i="11"/>
  <c r="BI6" i="11" l="1"/>
  <c r="BJ5" i="11"/>
  <c r="BJ6" i="11" l="1"/>
  <c r="BK5" i="11"/>
  <c r="BK6" i="11" l="1"/>
  <c r="BL5" i="11"/>
  <c r="BL6" i="11" s="1"/>
</calcChain>
</file>

<file path=xl/sharedStrings.xml><?xml version="1.0" encoding="utf-8"?>
<sst xmlns="http://schemas.openxmlformats.org/spreadsheetml/2006/main" count="79" uniqueCount="52">
  <si>
    <t>在此工作表中创建项目日程安排。
在单元格 B1 中输入此项目的标题。
有关如何使用此工作表（包括屏幕阅读器的说明）以及此工作簿作者的信息包含在“关于”工作表中。
继续向下浏览 A 列，获取进一步指示。</t>
  </si>
  <si>
    <t>在单元格 B2 中输入公司名称。</t>
  </si>
  <si>
    <t>在单元格 B3 中输入项目主管的姓名。在单元格 E3 中输入项目开始日期。项目开始：标签位于单元格 C3 中。</t>
  </si>
  <si>
    <t>单元格 E4 中的显示周数表示单元格 I4 中项目日程安排内显示的起始周数。项目开始日期视为第 1 周。要更改显示周数，只需单元格 E4 中输入新的周数。
从单元格 E4 的显示周数开始，每周的开始日期从单元格 I4 开始并且说自动计算得出的。在该视图中，从单元格 I4 到单元格 BF4 共有 8 周的时间。
请勿修改这些单元格。
显示周数：标签位于单元格 C4 中。</t>
  </si>
  <si>
    <t>单元格 I5 到 BL5 包含每个日期单元格上方单元格块中表示的星期的日期数字并且是自动计算得出的。
请勿修改这些单元格。
今天的日期带有红色（十六进制 #AD3815）轮廓（从第 5 行中显示今天日期的列及至项目日程安排结尾的该列）。</t>
  </si>
  <si>
    <t>此行包含其后面的项目日程安排的标题。
从 B6 浏览到 BL6 以获取内容。该标题上方日期一周中每一天的首字母，从单元格 I6 开始，直到单元格 BL6。
所有项目日程表图表都是根据输入的开始和结束日期使用条件格式自动生成的。
从单元格 I7 开始的列 I 之后，请勿修改列内单元格中的内容。</t>
  </si>
  <si>
    <t xml:space="preserve">请勿删除此行。隐藏了此行，以保留用于突出显示项目日程安排中当天的公式。 </t>
  </si>
  <si>
    <t>单元格 B8 包含第 1 阶段示例标题。
在单元格 B8 中输入新标题。
如果适用于你的项目，请在单元格 C8 中输入名称以指定阶段。
如果适用于你的项目，请在单元格 D8 中输入整个阶段的进度。
如果适用于你的项目，请在单元格 E8 和 F8 中输入整个阶段的开始和结束日期。
甘特图将根据输入的进度自动填充适当的日期和着色。
要仅从任务中删除阶段和工作，只需删除此行即可。</t>
  </si>
  <si>
    <t xml:space="preserve">单元格 B9 包含示例任务“任务 1”。
在单元格 B9 中输入新的任务名称。
在单元格 C9 中输入任务负责人。
在单元格 D9 中输入任务进度。进度条出现在单元格中，并根据单元格中的数字进行着色。例如，50% 的进度将着色一半的单元格。
在单元格 E9 中输入任务开始日期。
在单元格 F9 中输入任务结束日期。
从单元格 I9 到 BL9 的块中显示输入日期的已着色状态栏。 </t>
  </si>
  <si>
    <t>第 10 行到第 13 行重复第 9 行的模式。
请对此工作表中的所有任务行重复单元格 A9 中的指令。覆盖任何示例数据。
另一个阶段的示例从单元格 A14 开始。
继续在单元格 A10 到 A13 中输入任务或转到单元格 A14 了解详细信息。</t>
  </si>
  <si>
    <t>右侧的单元格包含第 2 阶段示例标题。
可随时在 B 列中创建新阶段。此项目日程安排不需要阶段。要删除阶段，只需删除该行即可。
要在此行中创建新的阶段块，请在右侧的单元格中输入新的标题。
要继续向上述阶段添加任务，请在此行上方输入一个新行，并按照单元格 A9 的指令填写任务数据。
根据单元格 A8 的指令更新右侧单元格中的阶段详细信息。
继续向下浏览 A 列单元格，了解更多信息。
如果尚未在此工作表中添加任何新行，将在单元格 B20 和 B26 中找到已创建的 2 个其他示例阶段块。否则，请浏览 A 列单元格以查找其他块。
在需要时重复单元格 A8 和 A9 的说明进行操作。</t>
  </si>
  <si>
    <t>示例阶段标题块</t>
  </si>
  <si>
    <t>这是一个空行</t>
  </si>
  <si>
    <t>此行标记项目日程安排的结尾。请勿在此行中输入任何内容。
在此行上方插入新行，以继续构建项目日程安排。</t>
  </si>
  <si>
    <t>项目标题</t>
  </si>
  <si>
    <t>公司名称</t>
  </si>
  <si>
    <t>项目主管</t>
  </si>
  <si>
    <t>任务</t>
  </si>
  <si>
    <t>阶段 1 标题</t>
  </si>
  <si>
    <t>任务 1</t>
  </si>
  <si>
    <t>任务 2</t>
  </si>
  <si>
    <t>任务 3</t>
  </si>
  <si>
    <t>任务 4</t>
  </si>
  <si>
    <t>任务 5</t>
  </si>
  <si>
    <t>阶段 2 标题</t>
  </si>
  <si>
    <t>阶段 3 标题</t>
  </si>
  <si>
    <t>阶段 4 标题</t>
  </si>
  <si>
    <t>在此行上方插入新行</t>
  </si>
  <si>
    <t>项目开始：</t>
  </si>
  <si>
    <t>显示周数：</t>
  </si>
  <si>
    <t>分配
到</t>
  </si>
  <si>
    <t>姓名</t>
  </si>
  <si>
    <t>进度</t>
  </si>
  <si>
    <t>开始日期</t>
  </si>
  <si>
    <t>日期</t>
  </si>
  <si>
    <t>结束日期</t>
  </si>
  <si>
    <t>天数</t>
  </si>
  <si>
    <t>Vertex42.com 提供的简单甘特图</t>
  </si>
  <si>
    <t>https://www.vertex42.com/ExcelTemplates/simple-gantt-chart.html</t>
  </si>
  <si>
    <t>关于此模板</t>
  </si>
  <si>
    <t>此模板提供了一种创建甘特图的简单方法，可帮助直观呈现和跟踪项目。只需输入任务以及开始和结束日期 - 无需公式。甘特图中的条形表示任务的持续时间，并且使用条件格式显示。通过插入新行插入新任务。</t>
  </si>
  <si>
    <t>屏幕阅读器指南</t>
  </si>
  <si>
    <t>此工作簿中有 2 个工作表。
项目日程安排
关于
每个工作表的指示文本位于每个工作表中自单元格 A1 开始的 A 列中。这些指示都使用隐藏文本编写。每个步骤均提供相应指示，引导阅读者查看行中的相应信息。除非另有明确指示，否则会在单元格 A2、A3 等后续单元格中持续指示相应步骤。例如，指示文本可能显示为“转到单元格 A6”以执行下一步操作。
将不会打印此隐藏文本。
要从工作表删除这些指示，只需删除 A 列即可。</t>
  </si>
  <si>
    <t>更多帮助</t>
  </si>
  <si>
    <t>单击下面的链接以访问 vertex42.com 并了解有关如何使用此模板的更多信息，例如如何计算天数和工作天数、创建任务依赖关系、更改条形颜色、添加滚动条以更易于更改显示周数、延长图表中显示的日期范围等。</t>
  </si>
  <si>
    <t>如何使用简单甘特图</t>
  </si>
  <si>
    <t>更多项目管理模板</t>
  </si>
  <si>
    <t>请访问 Vertex42.com 下载其他项目管理模板，包括不同类型的项目日程安排、甘特图、任务列表等。</t>
  </si>
  <si>
    <t>项目管理模板</t>
  </si>
  <si>
    <t>了解 Vertex42</t>
  </si>
  <si>
    <t>Vertex42.com 为企业、家庭和教育提供超过 300 种专业设计的电子表格模板 - 其中大部分都可免费下载。这些集合包括各种日历、规划师和日程安排，以及用于预算、减免债务和分期偿还贷款的个人财务电子表格。</t>
  </si>
  <si>
    <t>企业可查找发票、时间表、库存跟踪表、财务报表和项目计划模板。教师和学生可查找诸如课程表、成绩簿和出勤表等资源。还可通过用餐规划师、清单和锻炼日志来组织家庭生活。通过来自数千名用户的反馈，每个模板都经过了深入的研究、完善和改进。</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</si>
</sst>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42" formatCode="_ &quot;¥&quot;* #,##0_ ;_ &quot;¥&quot;* \-#,##0_ ;_ &quot;¥&quot;* &quot;-&quot;_ ;_ @_ "/>
    <numFmt numFmtId="44" formatCode="_ &quot;¥&quot;* #,##0.00_ ;_ &quot;¥&quot;* \-#,##0.00_ ;_ &quot;¥&quot;* &quot;-&quot;??_ ;_ @_ "/>
    <numFmt numFmtId="176" formatCode="_(* #,##0_);_(* \(#,##0\);_(* &quot;-&quot;_);_(@_)"/>
    <numFmt numFmtId="177" formatCode="_(* #,##0.00_);_(* \(#,##0.00\);_(* &quot;-&quot;??_);_(@_)"/>
    <numFmt numFmtId="178" formatCode="m/d/yy;@"/>
    <numFmt numFmtId="179" formatCode="d"/>
    <numFmt numFmtId="180" formatCode="yy/m/d;@"/>
    <numFmt numFmtId="181" formatCode="aaa\,\ yyyy/m/d"/>
  </numFmts>
  <fonts count="34" x14ac:knownFonts="1">
    <font>
      <sz val="11"/>
      <color theme="1"/>
      <name val="Microsoft YaHei UI"/>
      <family val="2"/>
      <charset val="134"/>
    </font>
    <font>
      <sz val="11"/>
      <color theme="1"/>
      <name val="Microsoft YaHei UI"/>
      <family val="2"/>
      <charset val="134"/>
    </font>
    <font>
      <sz val="11"/>
      <color theme="0"/>
      <name val="Microsoft YaHei UI"/>
      <family val="2"/>
      <charset val="134"/>
    </font>
    <font>
      <sz val="11"/>
      <color rgb="FF006100"/>
      <name val="Microsoft YaHei UI"/>
      <family val="2"/>
      <charset val="134"/>
    </font>
    <font>
      <sz val="11"/>
      <color rgb="FF9C0006"/>
      <name val="Microsoft YaHei UI"/>
      <family val="2"/>
      <charset val="134"/>
    </font>
    <font>
      <u/>
      <sz val="11"/>
      <color theme="11"/>
      <name val="Microsoft YaHei UI"/>
      <family val="2"/>
      <charset val="134"/>
    </font>
    <font>
      <b/>
      <sz val="22"/>
      <color theme="1" tint="0.34998626667073579"/>
      <name val="Microsoft YaHei UI"/>
      <family val="2"/>
      <charset val="134"/>
    </font>
    <font>
      <sz val="14"/>
      <color theme="1"/>
      <name val="Microsoft YaHei UI"/>
      <family val="2"/>
      <charset val="134"/>
    </font>
    <font>
      <b/>
      <sz val="11"/>
      <color theme="3"/>
      <name val="Microsoft YaHei UI"/>
      <family val="2"/>
      <charset val="134"/>
    </font>
    <font>
      <b/>
      <sz val="11"/>
      <color theme="0"/>
      <name val="Microsoft YaHei UI"/>
      <family val="2"/>
      <charset val="134"/>
    </font>
    <font>
      <b/>
      <sz val="11"/>
      <color theme="1"/>
      <name val="Microsoft YaHei UI"/>
      <family val="2"/>
      <charset val="134"/>
    </font>
    <font>
      <i/>
      <sz val="11"/>
      <color rgb="FF7F7F7F"/>
      <name val="Microsoft YaHei UI"/>
      <family val="2"/>
      <charset val="134"/>
    </font>
    <font>
      <sz val="11"/>
      <color rgb="FFFF0000"/>
      <name val="Microsoft YaHei UI"/>
      <family val="2"/>
      <charset val="134"/>
    </font>
    <font>
      <b/>
      <sz val="11"/>
      <color rgb="FFFA7D00"/>
      <name val="Microsoft YaHei UI"/>
      <family val="2"/>
      <charset val="134"/>
    </font>
    <font>
      <u/>
      <sz val="11"/>
      <color indexed="12"/>
      <name val="Microsoft YaHei UI"/>
      <family val="2"/>
      <charset val="134"/>
    </font>
    <font>
      <sz val="11"/>
      <color rgb="FF3F3F76"/>
      <name val="Microsoft YaHei UI"/>
      <family val="2"/>
      <charset val="134"/>
    </font>
    <font>
      <b/>
      <sz val="11"/>
      <color rgb="FF3F3F3F"/>
      <name val="Microsoft YaHei UI"/>
      <family val="2"/>
      <charset val="134"/>
    </font>
    <font>
      <sz val="11"/>
      <color rgb="FF9C5700"/>
      <name val="Microsoft YaHei UI"/>
      <family val="2"/>
      <charset val="134"/>
    </font>
    <font>
      <sz val="11"/>
      <color rgb="FFFA7D00"/>
      <name val="Microsoft YaHei UI"/>
      <family val="2"/>
      <charset val="134"/>
    </font>
    <font>
      <b/>
      <sz val="20"/>
      <color theme="4" tint="-0.249977111117893"/>
      <name val="Microsoft YaHei UI"/>
      <family val="2"/>
      <charset val="134"/>
    </font>
    <font>
      <sz val="10"/>
      <name val="Microsoft YaHei UI"/>
      <family val="2"/>
      <charset val="134"/>
    </font>
    <font>
      <b/>
      <sz val="11"/>
      <color theme="1" tint="0.499984740745262"/>
      <name val="Microsoft YaHei UI"/>
      <family val="2"/>
      <charset val="134"/>
    </font>
    <font>
      <sz val="10"/>
      <color theme="1" tint="0.499984740745262"/>
      <name val="Microsoft YaHei UI"/>
      <family val="2"/>
      <charset val="134"/>
    </font>
    <font>
      <sz val="9"/>
      <name val="Microsoft YaHei UI"/>
      <family val="2"/>
      <charset val="134"/>
    </font>
    <font>
      <b/>
      <sz val="9"/>
      <color theme="0"/>
      <name val="Microsoft YaHei UI"/>
      <family val="2"/>
      <charset val="134"/>
    </font>
    <font>
      <sz val="8"/>
      <color theme="0"/>
      <name val="Microsoft YaHei UI"/>
      <family val="2"/>
      <charset val="134"/>
    </font>
    <font>
      <sz val="11"/>
      <name val="Microsoft YaHei UI"/>
      <family val="2"/>
      <charset val="134"/>
    </font>
    <font>
      <i/>
      <sz val="9"/>
      <color theme="1"/>
      <name val="Microsoft YaHei UI"/>
      <family val="2"/>
      <charset val="134"/>
    </font>
    <font>
      <b/>
      <sz val="12"/>
      <color theme="1" tint="0.34998626667073579"/>
      <name val="Microsoft YaHei UI"/>
      <family val="2"/>
      <charset val="134"/>
    </font>
    <font>
      <sz val="11"/>
      <color theme="1" tint="0.499984740745262"/>
      <name val="Microsoft YaHei UI"/>
      <family val="2"/>
      <charset val="134"/>
    </font>
    <font>
      <b/>
      <sz val="16"/>
      <color theme="4" tint="-0.249977111117893"/>
      <name val="Microsoft YaHei UI"/>
      <family val="2"/>
      <charset val="134"/>
    </font>
    <font>
      <sz val="20"/>
      <name val="Microsoft YaHei UI"/>
      <family val="2"/>
      <charset val="134"/>
    </font>
    <font>
      <sz val="11"/>
      <color rgb="FF1D2129"/>
      <name val="Microsoft YaHei UI"/>
      <family val="2"/>
      <charset val="134"/>
    </font>
    <font>
      <b/>
      <sz val="10"/>
      <name val="Microsoft YaHei UI"/>
      <family val="2"/>
      <charset val="134"/>
    </font>
  </fonts>
  <fills count="45">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14" fillId="0" borderId="0" applyNumberFormat="0" applyFill="0" applyBorder="0" applyAlignment="0" applyProtection="0">
      <alignment vertical="top"/>
      <protection locked="0"/>
    </xf>
    <xf numFmtId="9" fontId="1" fillId="0" borderId="0" applyFont="0" applyFill="0" applyBorder="0" applyAlignment="0" applyProtection="0"/>
    <xf numFmtId="0" fontId="2" fillId="0" borderId="0"/>
    <xf numFmtId="177" fontId="1" fillId="0" borderId="3" applyFont="0" applyFill="0" applyAlignment="0" applyProtection="0"/>
    <xf numFmtId="0" fontId="6"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1" fillId="0" borderId="0" applyNumberFormat="0" applyFill="0" applyProtection="0">
      <alignment horizontal="right" indent="1"/>
    </xf>
    <xf numFmtId="181" fontId="1" fillId="0" borderId="3">
      <alignment horizontal="center" vertical="center"/>
    </xf>
    <xf numFmtId="180" fontId="1" fillId="0" borderId="2" applyFill="0">
      <alignment horizontal="center" vertical="center"/>
    </xf>
    <xf numFmtId="0" fontId="1" fillId="0" borderId="2" applyFill="0">
      <alignment horizontal="center" vertical="center"/>
    </xf>
    <xf numFmtId="0" fontId="1" fillId="0" borderId="2" applyFill="0">
      <alignment horizontal="left" vertical="center" indent="2"/>
    </xf>
    <xf numFmtId="0" fontId="5" fillId="0" borderId="0" applyNumberFormat="0" applyFill="0" applyBorder="0" applyAlignment="0" applyProtection="0"/>
    <xf numFmtId="176" fontId="1" fillId="0" borderId="0" applyFont="0" applyFill="0" applyBorder="0" applyAlignment="0" applyProtection="0"/>
    <xf numFmtId="44" fontId="1" fillId="0" borderId="0" applyFont="0" applyFill="0" applyBorder="0" applyAlignment="0" applyProtection="0"/>
    <xf numFmtId="42" fontId="1" fillId="0" borderId="0" applyFont="0" applyFill="0" applyBorder="0" applyAlignment="0" applyProtection="0"/>
    <xf numFmtId="0" fontId="8" fillId="0" borderId="0" applyNumberFormat="0" applyFill="0" applyBorder="0" applyAlignment="0" applyProtection="0"/>
    <xf numFmtId="0" fontId="3" fillId="14" borderId="0" applyNumberFormat="0" applyBorder="0" applyAlignment="0" applyProtection="0"/>
    <xf numFmtId="0" fontId="4" fillId="15" borderId="0" applyNumberFormat="0" applyBorder="0" applyAlignment="0" applyProtection="0"/>
    <xf numFmtId="0" fontId="17" fillId="16" borderId="0" applyNumberFormat="0" applyBorder="0" applyAlignment="0" applyProtection="0"/>
    <xf numFmtId="0" fontId="15" fillId="17" borderId="11" applyNumberFormat="0" applyAlignment="0" applyProtection="0"/>
    <xf numFmtId="0" fontId="16" fillId="18" borderId="12" applyNumberFormat="0" applyAlignment="0" applyProtection="0"/>
    <xf numFmtId="0" fontId="13" fillId="18" borderId="11" applyNumberFormat="0" applyAlignment="0" applyProtection="0"/>
    <xf numFmtId="0" fontId="18" fillId="0" borderId="13" applyNumberFormat="0" applyFill="0" applyAlignment="0" applyProtection="0"/>
    <xf numFmtId="0" fontId="9" fillId="19" borderId="14" applyNumberFormat="0" applyAlignment="0" applyProtection="0"/>
    <xf numFmtId="0" fontId="12" fillId="0" borderId="0" applyNumberFormat="0" applyFill="0" applyBorder="0" applyAlignment="0" applyProtection="0"/>
    <xf numFmtId="0" fontId="1" fillId="20" borderId="15" applyNumberFormat="0" applyFont="0" applyAlignment="0" applyProtection="0"/>
    <xf numFmtId="0" fontId="11" fillId="0" borderId="0" applyNumberFormat="0" applyFill="0" applyBorder="0" applyAlignment="0" applyProtection="0"/>
    <xf numFmtId="0" fontId="10" fillId="0" borderId="16" applyNumberFormat="0" applyFill="0" applyAlignment="0" applyProtection="0"/>
    <xf numFmtId="0" fontId="2"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2"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2"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 fillId="33"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6" borderId="0" applyNumberFormat="0" applyBorder="0" applyAlignment="0" applyProtection="0"/>
    <xf numFmtId="0" fontId="2" fillId="37"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40" borderId="0" applyNumberFormat="0" applyBorder="0" applyAlignment="0" applyProtection="0"/>
    <xf numFmtId="0" fontId="2" fillId="41" borderId="0" applyNumberFormat="0" applyBorder="0" applyAlignment="0" applyProtection="0"/>
    <xf numFmtId="0" fontId="1" fillId="42" borderId="0" applyNumberFormat="0" applyBorder="0" applyAlignment="0" applyProtection="0"/>
    <xf numFmtId="0" fontId="1" fillId="43" borderId="0" applyNumberFormat="0" applyBorder="0" applyAlignment="0" applyProtection="0"/>
    <xf numFmtId="0" fontId="1" fillId="44" borderId="0" applyNumberFormat="0" applyBorder="0" applyAlignment="0" applyProtection="0"/>
  </cellStyleXfs>
  <cellXfs count="93">
    <xf numFmtId="0" fontId="0" fillId="0" borderId="0" xfId="0"/>
    <xf numFmtId="180" fontId="1" fillId="3" borderId="2" xfId="10" applyFill="1">
      <alignment horizontal="center" vertical="center"/>
    </xf>
    <xf numFmtId="180" fontId="1" fillId="4" borderId="2" xfId="10" applyFill="1">
      <alignment horizontal="center" vertical="center"/>
    </xf>
    <xf numFmtId="180" fontId="1" fillId="11" borderId="2" xfId="10" applyFill="1">
      <alignment horizontal="center" vertical="center"/>
    </xf>
    <xf numFmtId="180" fontId="1" fillId="10" borderId="2" xfId="10" applyFill="1">
      <alignment horizontal="center" vertical="center"/>
    </xf>
    <xf numFmtId="0" fontId="19" fillId="0" borderId="0" xfId="0" applyFont="1" applyAlignment="1">
      <alignment horizontal="left"/>
    </xf>
    <xf numFmtId="0" fontId="20" fillId="0" borderId="0" xfId="0" applyFont="1"/>
    <xf numFmtId="0" fontId="20" fillId="0" borderId="0" xfId="0" applyFont="1" applyAlignment="1">
      <alignment horizontal="center"/>
    </xf>
    <xf numFmtId="0" fontId="20" fillId="0" borderId="0" xfId="0" applyFont="1" applyAlignment="1">
      <alignment horizontal="center" vertical="center"/>
    </xf>
    <xf numFmtId="0" fontId="21" fillId="0" borderId="0" xfId="0" applyFont="1"/>
    <xf numFmtId="0" fontId="22" fillId="0" borderId="0" xfId="1" applyFont="1" applyProtection="1">
      <alignment vertical="top"/>
    </xf>
    <xf numFmtId="0" fontId="24" fillId="13" borderId="1" xfId="0" applyFont="1" applyFill="1" applyBorder="1" applyAlignment="1">
      <alignment horizontal="left" vertical="center" indent="1"/>
    </xf>
    <xf numFmtId="0" fontId="24" fillId="13" borderId="1" xfId="0" applyFont="1" applyFill="1" applyBorder="1" applyAlignment="1">
      <alignment horizontal="center" vertical="center" wrapText="1"/>
    </xf>
    <xf numFmtId="0" fontId="25" fillId="12" borderId="8" xfId="0" applyFont="1" applyFill="1" applyBorder="1" applyAlignment="1">
      <alignment horizontal="center" vertical="center" shrinkToFit="1"/>
    </xf>
    <xf numFmtId="0" fontId="10" fillId="8" borderId="2" xfId="0" applyFont="1" applyFill="1" applyBorder="1" applyAlignment="1">
      <alignment horizontal="left" vertical="center" indent="1"/>
    </xf>
    <xf numFmtId="9" fontId="26" fillId="8" borderId="2" xfId="2" applyFont="1" applyFill="1" applyBorder="1" applyAlignment="1">
      <alignment horizontal="center" vertical="center"/>
    </xf>
    <xf numFmtId="0" fontId="26" fillId="0" borderId="2" xfId="0" applyFont="1" applyBorder="1" applyAlignment="1">
      <alignment horizontal="center" vertical="center"/>
    </xf>
    <xf numFmtId="9" fontId="26" fillId="3" borderId="2" xfId="2" applyFont="1" applyFill="1" applyBorder="1" applyAlignment="1">
      <alignment horizontal="center" vertical="center"/>
    </xf>
    <xf numFmtId="0" fontId="10" fillId="9" borderId="2" xfId="0" applyFont="1" applyFill="1" applyBorder="1" applyAlignment="1">
      <alignment horizontal="left" vertical="center" indent="1"/>
    </xf>
    <xf numFmtId="9" fontId="26" fillId="9" borderId="2" xfId="2" applyFont="1" applyFill="1" applyBorder="1" applyAlignment="1">
      <alignment horizontal="center" vertical="center"/>
    </xf>
    <xf numFmtId="9" fontId="26" fillId="4" borderId="2" xfId="2" applyFont="1" applyFill="1" applyBorder="1" applyAlignment="1">
      <alignment horizontal="center" vertical="center"/>
    </xf>
    <xf numFmtId="0" fontId="10" fillId="6" borderId="2" xfId="0" applyFont="1" applyFill="1" applyBorder="1" applyAlignment="1">
      <alignment horizontal="left" vertical="center" indent="1"/>
    </xf>
    <xf numFmtId="9" fontId="26" fillId="6" borderId="2" xfId="2" applyFont="1" applyFill="1" applyBorder="1" applyAlignment="1">
      <alignment horizontal="center" vertical="center"/>
    </xf>
    <xf numFmtId="9" fontId="26" fillId="11" borderId="2" xfId="2" applyFont="1" applyFill="1" applyBorder="1" applyAlignment="1">
      <alignment horizontal="center" vertical="center"/>
    </xf>
    <xf numFmtId="0" fontId="10" fillId="5" borderId="2" xfId="0" applyFont="1" applyFill="1" applyBorder="1" applyAlignment="1">
      <alignment horizontal="left" vertical="center" indent="1"/>
    </xf>
    <xf numFmtId="9" fontId="26" fillId="5" borderId="2" xfId="2" applyFont="1" applyFill="1" applyBorder="1" applyAlignment="1">
      <alignment horizontal="center" vertical="center"/>
    </xf>
    <xf numFmtId="9" fontId="26" fillId="10" borderId="2" xfId="2" applyFont="1" applyFill="1" applyBorder="1" applyAlignment="1">
      <alignment horizontal="center" vertical="center"/>
    </xf>
    <xf numFmtId="9" fontId="26" fillId="0" borderId="2" xfId="2" applyFont="1" applyBorder="1" applyAlignment="1">
      <alignment horizontal="center" vertical="center"/>
    </xf>
    <xf numFmtId="0" fontId="27" fillId="2" borderId="2" xfId="0" applyFont="1" applyFill="1" applyBorder="1" applyAlignment="1">
      <alignment horizontal="left" vertical="center" indent="1"/>
    </xf>
    <xf numFmtId="0" fontId="27" fillId="2" borderId="2" xfId="0" applyFont="1" applyFill="1" applyBorder="1" applyAlignment="1">
      <alignment horizontal="center" vertical="center"/>
    </xf>
    <xf numFmtId="9" fontId="26" fillId="2" borderId="2" xfId="2" applyFont="1" applyFill="1" applyBorder="1" applyAlignment="1">
      <alignment horizontal="center" vertical="center"/>
    </xf>
    <xf numFmtId="178" fontId="22" fillId="2" borderId="2" xfId="0" applyNumberFormat="1" applyFont="1" applyFill="1" applyBorder="1" applyAlignment="1">
      <alignment horizontal="left" vertical="center"/>
    </xf>
    <xf numFmtId="178" fontId="26" fillId="2" borderId="2" xfId="0" applyNumberFormat="1" applyFont="1" applyFill="1" applyBorder="1" applyAlignment="1">
      <alignment horizontal="center" vertical="center"/>
    </xf>
    <xf numFmtId="0" fontId="26" fillId="2" borderId="2" xfId="0" applyFont="1" applyFill="1" applyBorder="1" applyAlignment="1">
      <alignment horizontal="center" vertical="center"/>
    </xf>
    <xf numFmtId="0" fontId="2" fillId="0" borderId="0" xfId="0" applyFont="1" applyAlignment="1">
      <alignment horizontal="center"/>
    </xf>
    <xf numFmtId="0" fontId="22" fillId="0" borderId="0" xfId="1" applyFont="1" applyAlignment="1" applyProtection="1"/>
    <xf numFmtId="0" fontId="20" fillId="0" borderId="0" xfId="0" applyFont="1" applyAlignment="1">
      <alignment vertical="top"/>
    </xf>
    <xf numFmtId="0" fontId="28" fillId="0" borderId="0" xfId="0" applyFont="1" applyAlignment="1">
      <alignment horizontal="left" vertical="center"/>
    </xf>
    <xf numFmtId="0" fontId="29" fillId="0" borderId="0" xfId="0" applyFont="1" applyAlignment="1">
      <alignment vertical="top"/>
    </xf>
    <xf numFmtId="0" fontId="30" fillId="0" borderId="0" xfId="0" applyFont="1" applyAlignment="1">
      <alignment vertical="center"/>
    </xf>
    <xf numFmtId="0" fontId="31" fillId="0" borderId="0" xfId="0" applyFont="1"/>
    <xf numFmtId="0" fontId="32" fillId="0" borderId="0" xfId="0" applyFont="1" applyAlignment="1">
      <alignment horizontal="left" vertical="top" wrapText="1" indent="1"/>
    </xf>
    <xf numFmtId="0" fontId="2" fillId="0" borderId="0" xfId="3" applyAlignment="1">
      <alignment wrapText="1"/>
    </xf>
    <xf numFmtId="0" fontId="6" fillId="0" borderId="0" xfId="5" applyAlignment="1">
      <alignment horizontal="left"/>
    </xf>
    <xf numFmtId="0" fontId="1" fillId="0" borderId="0" xfId="0" applyFont="1"/>
    <xf numFmtId="0" fontId="2" fillId="0" borderId="0" xfId="3"/>
    <xf numFmtId="0" fontId="7" fillId="0" borderId="0" xfId="6"/>
    <xf numFmtId="0" fontId="1" fillId="0" borderId="0" xfId="0" applyFont="1" applyAlignment="1">
      <alignment horizontal="center"/>
    </xf>
    <xf numFmtId="0" fontId="7" fillId="0" borderId="0" xfId="7">
      <alignment vertical="top"/>
    </xf>
    <xf numFmtId="0" fontId="1" fillId="0" borderId="3" xfId="0" applyFont="1" applyBorder="1" applyAlignment="1">
      <alignment horizontal="center" vertical="center"/>
    </xf>
    <xf numFmtId="0" fontId="1" fillId="0" borderId="0" xfId="0" applyFont="1" applyAlignment="1">
      <alignment wrapText="1"/>
    </xf>
    <xf numFmtId="0" fontId="1" fillId="0" borderId="9" xfId="0" applyFont="1" applyBorder="1" applyAlignment="1">
      <alignment vertical="center"/>
    </xf>
    <xf numFmtId="0" fontId="1" fillId="8" borderId="2" xfId="11" applyFill="1">
      <alignment horizontal="center" vertical="center"/>
    </xf>
    <xf numFmtId="0" fontId="1" fillId="0" borderId="0" xfId="0" applyFont="1" applyAlignment="1">
      <alignment vertical="center"/>
    </xf>
    <xf numFmtId="0" fontId="1" fillId="3" borderId="2" xfId="12" applyFill="1">
      <alignment horizontal="left" vertical="center" indent="2"/>
    </xf>
    <xf numFmtId="0" fontId="1" fillId="3" borderId="2" xfId="11" applyFill="1">
      <alignment horizontal="center" vertical="center"/>
    </xf>
    <xf numFmtId="0" fontId="1" fillId="0" borderId="9" xfId="0" applyFont="1" applyBorder="1" applyAlignment="1">
      <alignment horizontal="right" vertical="center"/>
    </xf>
    <xf numFmtId="0" fontId="1" fillId="9" borderId="2" xfId="11" applyFill="1">
      <alignment horizontal="center" vertical="center"/>
    </xf>
    <xf numFmtId="0" fontId="1" fillId="4" borderId="2" xfId="12" applyFill="1">
      <alignment horizontal="left" vertical="center" indent="2"/>
    </xf>
    <xf numFmtId="0" fontId="1" fillId="4" borderId="2" xfId="11" applyFill="1">
      <alignment horizontal="center" vertical="center"/>
    </xf>
    <xf numFmtId="0" fontId="1" fillId="6" borderId="2" xfId="11" applyFill="1">
      <alignment horizontal="center" vertical="center"/>
    </xf>
    <xf numFmtId="0" fontId="1" fillId="11" borderId="2" xfId="12" applyFill="1">
      <alignment horizontal="left" vertical="center" indent="2"/>
    </xf>
    <xf numFmtId="0" fontId="1" fillId="11" borderId="2" xfId="11" applyFill="1">
      <alignment horizontal="center" vertical="center"/>
    </xf>
    <xf numFmtId="0" fontId="1" fillId="5" borderId="2" xfId="11" applyFill="1">
      <alignment horizontal="center" vertical="center"/>
    </xf>
    <xf numFmtId="0" fontId="1" fillId="10" borderId="2" xfId="12" applyFill="1">
      <alignment horizontal="left" vertical="center" indent="2"/>
    </xf>
    <xf numFmtId="0" fontId="1" fillId="10" borderId="2" xfId="11" applyFill="1">
      <alignment horizontal="center" vertical="center"/>
    </xf>
    <xf numFmtId="0" fontId="1" fillId="0" borderId="2" xfId="12">
      <alignment horizontal="left" vertical="center" indent="2"/>
    </xf>
    <xf numFmtId="0" fontId="1" fillId="0" borderId="2" xfId="11">
      <alignment horizontal="center" vertical="center"/>
    </xf>
    <xf numFmtId="180" fontId="1" fillId="0" borderId="2" xfId="10">
      <alignment horizontal="center" vertical="center"/>
    </xf>
    <xf numFmtId="0" fontId="1" fillId="2" borderId="9" xfId="0" applyFont="1" applyFill="1" applyBorder="1" applyAlignment="1">
      <alignment vertical="center"/>
    </xf>
    <xf numFmtId="0" fontId="1" fillId="0" borderId="0" xfId="0" applyFont="1" applyAlignment="1">
      <alignment horizontal="right" vertical="center"/>
    </xf>
    <xf numFmtId="0" fontId="33" fillId="0" borderId="0" xfId="0" applyFont="1" applyAlignment="1">
      <alignment horizontal="left" vertical="center"/>
    </xf>
    <xf numFmtId="0" fontId="20" fillId="0" borderId="0" xfId="0" applyFont="1" applyAlignment="1">
      <alignment horizontal="left" vertical="top"/>
    </xf>
    <xf numFmtId="0" fontId="0" fillId="0" borderId="0" xfId="0" applyAlignment="1">
      <alignment horizontal="left" vertical="top" wrapText="1" indent="1"/>
    </xf>
    <xf numFmtId="0" fontId="14" fillId="0" borderId="0" xfId="1" applyAlignment="1" applyProtection="1">
      <alignment horizontal="left" vertical="top" indent="1"/>
    </xf>
    <xf numFmtId="179" fontId="23" fillId="7" borderId="6" xfId="0" applyNumberFormat="1" applyFont="1" applyFill="1" applyBorder="1" applyAlignment="1">
      <alignment horizontal="center" vertical="center"/>
    </xf>
    <xf numFmtId="179" fontId="23" fillId="7" borderId="0" xfId="0" applyNumberFormat="1" applyFont="1" applyFill="1" applyAlignment="1">
      <alignment horizontal="center" vertical="center"/>
    </xf>
    <xf numFmtId="179" fontId="23" fillId="7" borderId="7" xfId="0" applyNumberFormat="1" applyFont="1" applyFill="1" applyBorder="1" applyAlignment="1">
      <alignment horizontal="center" vertical="center"/>
    </xf>
    <xf numFmtId="180" fontId="1" fillId="8" borderId="2" xfId="0" applyNumberFormat="1" applyFont="1" applyFill="1" applyBorder="1" applyAlignment="1">
      <alignment horizontal="center" vertical="center"/>
    </xf>
    <xf numFmtId="180" fontId="26" fillId="8" borderId="2" xfId="0" applyNumberFormat="1" applyFont="1" applyFill="1" applyBorder="1" applyAlignment="1">
      <alignment horizontal="center" vertical="center"/>
    </xf>
    <xf numFmtId="180" fontId="1" fillId="9" borderId="2" xfId="0" applyNumberFormat="1" applyFont="1" applyFill="1" applyBorder="1" applyAlignment="1">
      <alignment horizontal="center" vertical="center"/>
    </xf>
    <xf numFmtId="180" fontId="26" fillId="9" borderId="2" xfId="0" applyNumberFormat="1" applyFont="1" applyFill="1" applyBorder="1" applyAlignment="1">
      <alignment horizontal="center" vertical="center"/>
    </xf>
    <xf numFmtId="180" fontId="1" fillId="6" borderId="2" xfId="0" applyNumberFormat="1" applyFont="1" applyFill="1" applyBorder="1" applyAlignment="1">
      <alignment horizontal="center" vertical="center"/>
    </xf>
    <xf numFmtId="180" fontId="26" fillId="6" borderId="2" xfId="0" applyNumberFormat="1" applyFont="1" applyFill="1" applyBorder="1" applyAlignment="1">
      <alignment horizontal="center" vertical="center"/>
    </xf>
    <xf numFmtId="180" fontId="1" fillId="5" borderId="2" xfId="0" applyNumberFormat="1" applyFont="1" applyFill="1" applyBorder="1" applyAlignment="1">
      <alignment horizontal="center" vertical="center"/>
    </xf>
    <xf numFmtId="180" fontId="26" fillId="5" borderId="2" xfId="0" applyNumberFormat="1" applyFont="1" applyFill="1" applyBorder="1" applyAlignment="1">
      <alignment horizontal="center" vertical="center"/>
    </xf>
    <xf numFmtId="0" fontId="1" fillId="0" borderId="0" xfId="8">
      <alignment horizontal="right" indent="1"/>
    </xf>
    <xf numFmtId="0" fontId="1" fillId="0" borderId="7" xfId="8" applyBorder="1">
      <alignment horizontal="right" indent="1"/>
    </xf>
    <xf numFmtId="0" fontId="1" fillId="0" borderId="10" xfId="0" applyFont="1" applyBorder="1"/>
    <xf numFmtId="31" fontId="1" fillId="7" borderId="4" xfId="0" applyNumberFormat="1" applyFont="1" applyFill="1" applyBorder="1" applyAlignment="1">
      <alignment horizontal="left" vertical="center" wrapText="1" indent="1"/>
    </xf>
    <xf numFmtId="31" fontId="1" fillId="7" borderId="1" xfId="0" applyNumberFormat="1" applyFont="1" applyFill="1" applyBorder="1" applyAlignment="1">
      <alignment horizontal="left" vertical="center" wrapText="1" indent="1"/>
    </xf>
    <xf numFmtId="31" fontId="1" fillId="7" borderId="5" xfId="0" applyNumberFormat="1" applyFont="1" applyFill="1" applyBorder="1" applyAlignment="1">
      <alignment horizontal="left" vertical="center" wrapText="1" indent="1"/>
    </xf>
    <xf numFmtId="181" fontId="1" fillId="0" borderId="3" xfId="9">
      <alignment horizontal="center" vertical="center"/>
    </xf>
  </cellXfs>
  <cellStyles count="54">
    <cellStyle name="20% - 着色 1" xfId="31" builtinId="30" customBuiltin="1"/>
    <cellStyle name="20% - 着色 2" xfId="35" builtinId="34" customBuiltin="1"/>
    <cellStyle name="20% - 着色 3" xfId="39" builtinId="38" customBuiltin="1"/>
    <cellStyle name="20% - 着色 4" xfId="43" builtinId="42" customBuiltin="1"/>
    <cellStyle name="20% - 着色 5" xfId="47" builtinId="46" customBuiltin="1"/>
    <cellStyle name="20% - 着色 6" xfId="51" builtinId="50" customBuiltin="1"/>
    <cellStyle name="40% - 着色 1" xfId="32" builtinId="31" customBuiltin="1"/>
    <cellStyle name="40% - 着色 2" xfId="36" builtinId="35" customBuiltin="1"/>
    <cellStyle name="40% - 着色 3" xfId="40" builtinId="39" customBuiltin="1"/>
    <cellStyle name="40% - 着色 4" xfId="44" builtinId="43" customBuiltin="1"/>
    <cellStyle name="40% - 着色 5" xfId="48" builtinId="47" customBuiltin="1"/>
    <cellStyle name="40% - 着色 6" xfId="52" builtinId="51" customBuiltin="1"/>
    <cellStyle name="60% - 着色 1" xfId="33" builtinId="32" customBuiltin="1"/>
    <cellStyle name="60% - 着色 2" xfId="37" builtinId="36" customBuiltin="1"/>
    <cellStyle name="60% - 着色 3" xfId="41" builtinId="40" customBuiltin="1"/>
    <cellStyle name="60% - 着色 4" xfId="45" builtinId="44" customBuiltin="1"/>
    <cellStyle name="60% - 着色 5" xfId="49" builtinId="48" customBuiltin="1"/>
    <cellStyle name="60% - 着色 6" xfId="53" builtinId="52" customBuiltin="1"/>
    <cellStyle name="z隐藏文本" xfId="3" xr:uid="{00000000-0005-0000-0000-00000C000000}"/>
    <cellStyle name="百分比" xfId="2" builtinId="5" customBuiltin="1"/>
    <cellStyle name="标题" xfId="5" builtinId="15" customBuiltin="1"/>
    <cellStyle name="标题 1" xfId="6" builtinId="16" customBuiltin="1"/>
    <cellStyle name="标题 2" xfId="7" builtinId="17" customBuiltin="1"/>
    <cellStyle name="标题 3" xfId="8" builtinId="18" customBuiltin="1"/>
    <cellStyle name="标题 4" xfId="17" builtinId="19" customBuiltin="1"/>
    <cellStyle name="差" xfId="19" builtinId="27" customBuiltin="1"/>
    <cellStyle name="常规" xfId="0" builtinId="0" customBuiltin="1"/>
    <cellStyle name="超链接" xfId="1" builtinId="8" customBuiltin="1"/>
    <cellStyle name="好" xfId="18" builtinId="26" customBuiltin="1"/>
    <cellStyle name="汇总" xfId="29" builtinId="25" customBuiltin="1"/>
    <cellStyle name="货币" xfId="15" builtinId="4" customBuiltin="1"/>
    <cellStyle name="货币[0]" xfId="16" builtinId="7" customBuiltin="1"/>
    <cellStyle name="计算" xfId="23" builtinId="22" customBuiltin="1"/>
    <cellStyle name="检查单元格" xfId="25" builtinId="23" customBuiltin="1"/>
    <cellStyle name="解释性文本" xfId="28" builtinId="53" customBuiltin="1"/>
    <cellStyle name="警告文本" xfId="26" builtinId="11" customBuiltin="1"/>
    <cellStyle name="链接单元格" xfId="24" builtinId="24" customBuiltin="1"/>
    <cellStyle name="千位分隔" xfId="4" builtinId="3" customBuiltin="1"/>
    <cellStyle name="千位分隔[0]" xfId="14" builtinId="6" customBuiltin="1"/>
    <cellStyle name="任务" xfId="12" xr:uid="{00000000-0005-0000-0000-00000A000000}"/>
    <cellStyle name="日期" xfId="10" xr:uid="{00000000-0005-0000-0000-000001000000}"/>
    <cellStyle name="适中" xfId="20" builtinId="28" customBuiltin="1"/>
    <cellStyle name="输出" xfId="22" builtinId="21" customBuiltin="1"/>
    <cellStyle name="输入" xfId="21" builtinId="20" customBuiltin="1"/>
    <cellStyle name="项目开始" xfId="9" xr:uid="{00000000-0005-0000-0000-000009000000}"/>
    <cellStyle name="姓名" xfId="11" xr:uid="{00000000-0005-0000-0000-000006000000}"/>
    <cellStyle name="已访问的超链接" xfId="13" builtinId="9" customBuiltin="1"/>
    <cellStyle name="着色 1" xfId="30" builtinId="29" customBuiltin="1"/>
    <cellStyle name="着色 2" xfId="34" builtinId="33" customBuiltin="1"/>
    <cellStyle name="着色 3" xfId="38" builtinId="37" customBuiltin="1"/>
    <cellStyle name="着色 4" xfId="42" builtinId="41" customBuiltin="1"/>
    <cellStyle name="着色 5" xfId="46" builtinId="45" customBuiltin="1"/>
    <cellStyle name="着色 6" xfId="50" builtinId="49" customBuiltin="1"/>
    <cellStyle name="注释" xfId="27" builtinId="10" customBuiltin="1"/>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待办事项列表"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图片 1" descr="Vertex42 徽标">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6"/>
  <sheetViews>
    <sheetView showGridLines="0" tabSelected="1" showRuler="0" zoomScaleNormal="100" zoomScalePageLayoutView="70" workbookViewId="0">
      <pane ySplit="6" topLeftCell="A7" activePane="bottomLeft" state="frozen"/>
      <selection pane="bottomLeft"/>
    </sheetView>
  </sheetViews>
  <sheetFormatPr defaultColWidth="8.90625" defaultRowHeight="30" customHeight="1" x14ac:dyDescent="0.35"/>
  <cols>
    <col min="1" max="1" width="2.81640625" style="45" customWidth="1"/>
    <col min="2" max="2" width="19.90625" style="44" customWidth="1"/>
    <col min="3" max="3" width="23.81640625" style="44" customWidth="1"/>
    <col min="4" max="4" width="10.81640625" style="44" customWidth="1"/>
    <col min="5" max="5" width="10.54296875" style="47" customWidth="1"/>
    <col min="6" max="6" width="10.54296875" style="44" customWidth="1"/>
    <col min="7" max="7" width="2.81640625" style="44" customWidth="1"/>
    <col min="8" max="8" width="6.1796875" style="44" hidden="1" customWidth="1"/>
    <col min="9" max="64" width="2.6328125" style="44" customWidth="1"/>
    <col min="65" max="65" width="8.90625" style="44"/>
    <col min="66" max="68" width="7.36328125" style="44"/>
    <col min="69" max="70" width="8.6328125" style="44"/>
    <col min="71" max="16384" width="8.90625" style="44"/>
  </cols>
  <sheetData>
    <row r="1" spans="1:64" ht="30" customHeight="1" x14ac:dyDescent="0.7">
      <c r="A1" s="42" t="s">
        <v>0</v>
      </c>
      <c r="B1" s="43" t="s">
        <v>14</v>
      </c>
      <c r="C1" s="5"/>
      <c r="D1" s="6"/>
      <c r="E1" s="7"/>
      <c r="F1" s="8"/>
      <c r="H1" s="6"/>
      <c r="I1" s="9" t="s">
        <v>37</v>
      </c>
    </row>
    <row r="2" spans="1:64" ht="30" customHeight="1" x14ac:dyDescent="0.4">
      <c r="A2" s="45" t="s">
        <v>1</v>
      </c>
      <c r="B2" s="46" t="s">
        <v>15</v>
      </c>
      <c r="I2" s="10" t="s">
        <v>38</v>
      </c>
    </row>
    <row r="3" spans="1:64" ht="30" customHeight="1" x14ac:dyDescent="0.35">
      <c r="A3" s="45" t="s">
        <v>2</v>
      </c>
      <c r="B3" s="48" t="s">
        <v>16</v>
      </c>
      <c r="C3" s="86" t="s">
        <v>28</v>
      </c>
      <c r="D3" s="87"/>
      <c r="E3" s="92">
        <f ca="1">TODAY()</f>
        <v>43835</v>
      </c>
      <c r="F3" s="92"/>
    </row>
    <row r="4" spans="1:64" ht="30" customHeight="1" x14ac:dyDescent="0.35">
      <c r="A4" s="42" t="s">
        <v>3</v>
      </c>
      <c r="C4" s="86" t="s">
        <v>29</v>
      </c>
      <c r="D4" s="87"/>
      <c r="E4" s="49">
        <v>1</v>
      </c>
      <c r="I4" s="89">
        <f ca="1">I5</f>
        <v>43835</v>
      </c>
      <c r="J4" s="90"/>
      <c r="K4" s="90"/>
      <c r="L4" s="90"/>
      <c r="M4" s="90"/>
      <c r="N4" s="90"/>
      <c r="O4" s="91"/>
      <c r="P4" s="89">
        <f ca="1">P5</f>
        <v>43842</v>
      </c>
      <c r="Q4" s="90"/>
      <c r="R4" s="90"/>
      <c r="S4" s="90"/>
      <c r="T4" s="90"/>
      <c r="U4" s="90"/>
      <c r="V4" s="91"/>
      <c r="W4" s="89">
        <f ca="1">W5</f>
        <v>43849</v>
      </c>
      <c r="X4" s="90"/>
      <c r="Y4" s="90"/>
      <c r="Z4" s="90"/>
      <c r="AA4" s="90"/>
      <c r="AB4" s="90"/>
      <c r="AC4" s="91"/>
      <c r="AD4" s="89">
        <f ca="1">AD5</f>
        <v>43856</v>
      </c>
      <c r="AE4" s="90"/>
      <c r="AF4" s="90"/>
      <c r="AG4" s="90"/>
      <c r="AH4" s="90"/>
      <c r="AI4" s="90"/>
      <c r="AJ4" s="91"/>
      <c r="AK4" s="89">
        <f ca="1">AK5</f>
        <v>43863</v>
      </c>
      <c r="AL4" s="90"/>
      <c r="AM4" s="90"/>
      <c r="AN4" s="90"/>
      <c r="AO4" s="90"/>
      <c r="AP4" s="90"/>
      <c r="AQ4" s="91"/>
      <c r="AR4" s="89">
        <f ca="1">AR5</f>
        <v>43870</v>
      </c>
      <c r="AS4" s="90"/>
      <c r="AT4" s="90"/>
      <c r="AU4" s="90"/>
      <c r="AV4" s="90"/>
      <c r="AW4" s="90"/>
      <c r="AX4" s="91"/>
      <c r="AY4" s="89">
        <f ca="1">AY5</f>
        <v>43877</v>
      </c>
      <c r="AZ4" s="90"/>
      <c r="BA4" s="90"/>
      <c r="BB4" s="90"/>
      <c r="BC4" s="90"/>
      <c r="BD4" s="90"/>
      <c r="BE4" s="91"/>
      <c r="BF4" s="89">
        <f ca="1">BF5</f>
        <v>43884</v>
      </c>
      <c r="BG4" s="90"/>
      <c r="BH4" s="90"/>
      <c r="BI4" s="90"/>
      <c r="BJ4" s="90"/>
      <c r="BK4" s="90"/>
      <c r="BL4" s="91"/>
    </row>
    <row r="5" spans="1:64" ht="15" customHeight="1" x14ac:dyDescent="0.35">
      <c r="A5" s="42" t="s">
        <v>4</v>
      </c>
      <c r="B5" s="88"/>
      <c r="C5" s="88"/>
      <c r="D5" s="88"/>
      <c r="E5" s="88"/>
      <c r="F5" s="88"/>
      <c r="G5" s="88"/>
      <c r="I5" s="75">
        <f ca="1">Project_Start-WEEKDAY(Project_Start,1)+1+7*(Display_Week-1)</f>
        <v>43835</v>
      </c>
      <c r="J5" s="76">
        <f ca="1">I5+1</f>
        <v>43836</v>
      </c>
      <c r="K5" s="76">
        <f t="shared" ref="K5:AX5" ca="1" si="0">J5+1</f>
        <v>43837</v>
      </c>
      <c r="L5" s="76">
        <f t="shared" ca="1" si="0"/>
        <v>43838</v>
      </c>
      <c r="M5" s="76">
        <f t="shared" ca="1" si="0"/>
        <v>43839</v>
      </c>
      <c r="N5" s="76">
        <f t="shared" ca="1" si="0"/>
        <v>43840</v>
      </c>
      <c r="O5" s="77">
        <f t="shared" ca="1" si="0"/>
        <v>43841</v>
      </c>
      <c r="P5" s="75">
        <f ca="1">O5+1</f>
        <v>43842</v>
      </c>
      <c r="Q5" s="76">
        <f ca="1">P5+1</f>
        <v>43843</v>
      </c>
      <c r="R5" s="76">
        <f t="shared" ca="1" si="0"/>
        <v>43844</v>
      </c>
      <c r="S5" s="76">
        <f t="shared" ca="1" si="0"/>
        <v>43845</v>
      </c>
      <c r="T5" s="76">
        <f t="shared" ca="1" si="0"/>
        <v>43846</v>
      </c>
      <c r="U5" s="76">
        <f t="shared" ca="1" si="0"/>
        <v>43847</v>
      </c>
      <c r="V5" s="77">
        <f t="shared" ca="1" si="0"/>
        <v>43848</v>
      </c>
      <c r="W5" s="75">
        <f ca="1">V5+1</f>
        <v>43849</v>
      </c>
      <c r="X5" s="76">
        <f ca="1">W5+1</f>
        <v>43850</v>
      </c>
      <c r="Y5" s="76">
        <f t="shared" ca="1" si="0"/>
        <v>43851</v>
      </c>
      <c r="Z5" s="76">
        <f t="shared" ca="1" si="0"/>
        <v>43852</v>
      </c>
      <c r="AA5" s="76">
        <f t="shared" ca="1" si="0"/>
        <v>43853</v>
      </c>
      <c r="AB5" s="76">
        <f t="shared" ca="1" si="0"/>
        <v>43854</v>
      </c>
      <c r="AC5" s="77">
        <f t="shared" ca="1" si="0"/>
        <v>43855</v>
      </c>
      <c r="AD5" s="75">
        <f ca="1">AC5+1</f>
        <v>43856</v>
      </c>
      <c r="AE5" s="76">
        <f ca="1">AD5+1</f>
        <v>43857</v>
      </c>
      <c r="AF5" s="76">
        <f t="shared" ca="1" si="0"/>
        <v>43858</v>
      </c>
      <c r="AG5" s="76">
        <f t="shared" ca="1" si="0"/>
        <v>43859</v>
      </c>
      <c r="AH5" s="76">
        <f t="shared" ca="1" si="0"/>
        <v>43860</v>
      </c>
      <c r="AI5" s="76">
        <f t="shared" ca="1" si="0"/>
        <v>43861</v>
      </c>
      <c r="AJ5" s="77">
        <f t="shared" ca="1" si="0"/>
        <v>43862</v>
      </c>
      <c r="AK5" s="75">
        <f ca="1">AJ5+1</f>
        <v>43863</v>
      </c>
      <c r="AL5" s="76">
        <f ca="1">AK5+1</f>
        <v>43864</v>
      </c>
      <c r="AM5" s="76">
        <f t="shared" ca="1" si="0"/>
        <v>43865</v>
      </c>
      <c r="AN5" s="76">
        <f t="shared" ca="1" si="0"/>
        <v>43866</v>
      </c>
      <c r="AO5" s="76">
        <f t="shared" ca="1" si="0"/>
        <v>43867</v>
      </c>
      <c r="AP5" s="76">
        <f t="shared" ca="1" si="0"/>
        <v>43868</v>
      </c>
      <c r="AQ5" s="77">
        <f t="shared" ca="1" si="0"/>
        <v>43869</v>
      </c>
      <c r="AR5" s="75">
        <f ca="1">AQ5+1</f>
        <v>43870</v>
      </c>
      <c r="AS5" s="76">
        <f ca="1">AR5+1</f>
        <v>43871</v>
      </c>
      <c r="AT5" s="76">
        <f t="shared" ca="1" si="0"/>
        <v>43872</v>
      </c>
      <c r="AU5" s="76">
        <f t="shared" ca="1" si="0"/>
        <v>43873</v>
      </c>
      <c r="AV5" s="76">
        <f t="shared" ca="1" si="0"/>
        <v>43874</v>
      </c>
      <c r="AW5" s="76">
        <f t="shared" ca="1" si="0"/>
        <v>43875</v>
      </c>
      <c r="AX5" s="77">
        <f t="shared" ca="1" si="0"/>
        <v>43876</v>
      </c>
      <c r="AY5" s="75">
        <f ca="1">AX5+1</f>
        <v>43877</v>
      </c>
      <c r="AZ5" s="76">
        <f ca="1">AY5+1</f>
        <v>43878</v>
      </c>
      <c r="BA5" s="76">
        <f t="shared" ref="BA5:BE5" ca="1" si="1">AZ5+1</f>
        <v>43879</v>
      </c>
      <c r="BB5" s="76">
        <f t="shared" ca="1" si="1"/>
        <v>43880</v>
      </c>
      <c r="BC5" s="76">
        <f t="shared" ca="1" si="1"/>
        <v>43881</v>
      </c>
      <c r="BD5" s="76">
        <f t="shared" ca="1" si="1"/>
        <v>43882</v>
      </c>
      <c r="BE5" s="77">
        <f t="shared" ca="1" si="1"/>
        <v>43883</v>
      </c>
      <c r="BF5" s="75">
        <f ca="1">BE5+1</f>
        <v>43884</v>
      </c>
      <c r="BG5" s="76">
        <f ca="1">BF5+1</f>
        <v>43885</v>
      </c>
      <c r="BH5" s="76">
        <f t="shared" ref="BH5:BL5" ca="1" si="2">BG5+1</f>
        <v>43886</v>
      </c>
      <c r="BI5" s="76">
        <f t="shared" ca="1" si="2"/>
        <v>43887</v>
      </c>
      <c r="BJ5" s="76">
        <f t="shared" ca="1" si="2"/>
        <v>43888</v>
      </c>
      <c r="BK5" s="76">
        <f t="shared" ca="1" si="2"/>
        <v>43889</v>
      </c>
      <c r="BL5" s="77">
        <f t="shared" ca="1" si="2"/>
        <v>43890</v>
      </c>
    </row>
    <row r="6" spans="1:64" ht="30" customHeight="1" thickBot="1" x14ac:dyDescent="0.4">
      <c r="A6" s="42" t="s">
        <v>5</v>
      </c>
      <c r="B6" s="11" t="s">
        <v>17</v>
      </c>
      <c r="C6" s="12" t="s">
        <v>30</v>
      </c>
      <c r="D6" s="12" t="s">
        <v>32</v>
      </c>
      <c r="E6" s="12" t="s">
        <v>33</v>
      </c>
      <c r="F6" s="12" t="s">
        <v>35</v>
      </c>
      <c r="G6" s="12"/>
      <c r="H6" s="12" t="s">
        <v>36</v>
      </c>
      <c r="I6" s="13" t="str">
        <f t="shared" ref="I6:AN6" ca="1" si="3">LEFT(TEXT(I5,"aaa"),1)</f>
        <v>日</v>
      </c>
      <c r="J6" s="13" t="str">
        <f t="shared" ca="1" si="3"/>
        <v>一</v>
      </c>
      <c r="K6" s="13" t="str">
        <f t="shared" ca="1" si="3"/>
        <v>二</v>
      </c>
      <c r="L6" s="13" t="str">
        <f t="shared" ca="1" si="3"/>
        <v>三</v>
      </c>
      <c r="M6" s="13" t="str">
        <f t="shared" ca="1" si="3"/>
        <v>四</v>
      </c>
      <c r="N6" s="13" t="str">
        <f t="shared" ca="1" si="3"/>
        <v>五</v>
      </c>
      <c r="O6" s="13" t="str">
        <f t="shared" ca="1" si="3"/>
        <v>六</v>
      </c>
      <c r="P6" s="13" t="str">
        <f t="shared" ca="1" si="3"/>
        <v>日</v>
      </c>
      <c r="Q6" s="13" t="str">
        <f t="shared" ca="1" si="3"/>
        <v>一</v>
      </c>
      <c r="R6" s="13" t="str">
        <f t="shared" ca="1" si="3"/>
        <v>二</v>
      </c>
      <c r="S6" s="13" t="str">
        <f t="shared" ca="1" si="3"/>
        <v>三</v>
      </c>
      <c r="T6" s="13" t="str">
        <f t="shared" ca="1" si="3"/>
        <v>四</v>
      </c>
      <c r="U6" s="13" t="str">
        <f t="shared" ca="1" si="3"/>
        <v>五</v>
      </c>
      <c r="V6" s="13" t="str">
        <f t="shared" ca="1" si="3"/>
        <v>六</v>
      </c>
      <c r="W6" s="13" t="str">
        <f t="shared" ca="1" si="3"/>
        <v>日</v>
      </c>
      <c r="X6" s="13" t="str">
        <f t="shared" ca="1" si="3"/>
        <v>一</v>
      </c>
      <c r="Y6" s="13" t="str">
        <f t="shared" ca="1" si="3"/>
        <v>二</v>
      </c>
      <c r="Z6" s="13" t="str">
        <f t="shared" ca="1" si="3"/>
        <v>三</v>
      </c>
      <c r="AA6" s="13" t="str">
        <f t="shared" ca="1" si="3"/>
        <v>四</v>
      </c>
      <c r="AB6" s="13" t="str">
        <f t="shared" ca="1" si="3"/>
        <v>五</v>
      </c>
      <c r="AC6" s="13" t="str">
        <f t="shared" ca="1" si="3"/>
        <v>六</v>
      </c>
      <c r="AD6" s="13" t="str">
        <f t="shared" ca="1" si="3"/>
        <v>日</v>
      </c>
      <c r="AE6" s="13" t="str">
        <f t="shared" ca="1" si="3"/>
        <v>一</v>
      </c>
      <c r="AF6" s="13" t="str">
        <f t="shared" ca="1" si="3"/>
        <v>二</v>
      </c>
      <c r="AG6" s="13" t="str">
        <f t="shared" ca="1" si="3"/>
        <v>三</v>
      </c>
      <c r="AH6" s="13" t="str">
        <f t="shared" ca="1" si="3"/>
        <v>四</v>
      </c>
      <c r="AI6" s="13" t="str">
        <f t="shared" ca="1" si="3"/>
        <v>五</v>
      </c>
      <c r="AJ6" s="13" t="str">
        <f t="shared" ca="1" si="3"/>
        <v>六</v>
      </c>
      <c r="AK6" s="13" t="str">
        <f t="shared" ca="1" si="3"/>
        <v>日</v>
      </c>
      <c r="AL6" s="13" t="str">
        <f t="shared" ca="1" si="3"/>
        <v>一</v>
      </c>
      <c r="AM6" s="13" t="str">
        <f t="shared" ca="1" si="3"/>
        <v>二</v>
      </c>
      <c r="AN6" s="13" t="str">
        <f t="shared" ca="1" si="3"/>
        <v>三</v>
      </c>
      <c r="AO6" s="13" t="str">
        <f t="shared" ref="AO6:BL6" ca="1" si="4">LEFT(TEXT(AO5,"aaa"),1)</f>
        <v>四</v>
      </c>
      <c r="AP6" s="13" t="str">
        <f t="shared" ca="1" si="4"/>
        <v>五</v>
      </c>
      <c r="AQ6" s="13" t="str">
        <f t="shared" ca="1" si="4"/>
        <v>六</v>
      </c>
      <c r="AR6" s="13" t="str">
        <f t="shared" ca="1" si="4"/>
        <v>日</v>
      </c>
      <c r="AS6" s="13" t="str">
        <f t="shared" ca="1" si="4"/>
        <v>一</v>
      </c>
      <c r="AT6" s="13" t="str">
        <f t="shared" ca="1" si="4"/>
        <v>二</v>
      </c>
      <c r="AU6" s="13" t="str">
        <f t="shared" ca="1" si="4"/>
        <v>三</v>
      </c>
      <c r="AV6" s="13" t="str">
        <f t="shared" ca="1" si="4"/>
        <v>四</v>
      </c>
      <c r="AW6" s="13" t="str">
        <f t="shared" ca="1" si="4"/>
        <v>五</v>
      </c>
      <c r="AX6" s="13" t="str">
        <f t="shared" ca="1" si="4"/>
        <v>六</v>
      </c>
      <c r="AY6" s="13" t="str">
        <f t="shared" ca="1" si="4"/>
        <v>日</v>
      </c>
      <c r="AZ6" s="13" t="str">
        <f t="shared" ca="1" si="4"/>
        <v>一</v>
      </c>
      <c r="BA6" s="13" t="str">
        <f t="shared" ca="1" si="4"/>
        <v>二</v>
      </c>
      <c r="BB6" s="13" t="str">
        <f t="shared" ca="1" si="4"/>
        <v>三</v>
      </c>
      <c r="BC6" s="13" t="str">
        <f t="shared" ca="1" si="4"/>
        <v>四</v>
      </c>
      <c r="BD6" s="13" t="str">
        <f t="shared" ca="1" si="4"/>
        <v>五</v>
      </c>
      <c r="BE6" s="13" t="str">
        <f t="shared" ca="1" si="4"/>
        <v>六</v>
      </c>
      <c r="BF6" s="13" t="str">
        <f t="shared" ca="1" si="4"/>
        <v>日</v>
      </c>
      <c r="BG6" s="13" t="str">
        <f t="shared" ca="1" si="4"/>
        <v>一</v>
      </c>
      <c r="BH6" s="13" t="str">
        <f t="shared" ca="1" si="4"/>
        <v>二</v>
      </c>
      <c r="BI6" s="13" t="str">
        <f t="shared" ca="1" si="4"/>
        <v>三</v>
      </c>
      <c r="BJ6" s="13" t="str">
        <f t="shared" ca="1" si="4"/>
        <v>四</v>
      </c>
      <c r="BK6" s="13" t="str">
        <f t="shared" ca="1" si="4"/>
        <v>五</v>
      </c>
      <c r="BL6" s="13" t="str">
        <f t="shared" ca="1" si="4"/>
        <v>六</v>
      </c>
    </row>
    <row r="7" spans="1:64" ht="30" hidden="1" customHeight="1" thickBot="1" x14ac:dyDescent="0.4">
      <c r="A7" s="45" t="s">
        <v>6</v>
      </c>
      <c r="C7" s="50"/>
      <c r="E7" s="44"/>
      <c r="H7" s="44" t="str">
        <f>IF(OR(ISBLANK(task_start),ISBLANK(task_end)),"",task_end-task_start+1)</f>
        <v/>
      </c>
      <c r="I7" s="51"/>
      <c r="J7" s="51"/>
      <c r="K7" s="51"/>
      <c r="L7" s="51"/>
      <c r="M7" s="51"/>
      <c r="N7" s="51"/>
      <c r="O7" s="51"/>
      <c r="P7" s="51"/>
      <c r="Q7" s="51"/>
      <c r="R7" s="51"/>
      <c r="S7" s="51"/>
      <c r="T7" s="51"/>
      <c r="U7" s="51"/>
      <c r="V7" s="51"/>
      <c r="W7" s="51"/>
      <c r="X7" s="51"/>
      <c r="Y7" s="51"/>
      <c r="Z7" s="51"/>
      <c r="AA7" s="51"/>
      <c r="AB7" s="51"/>
      <c r="AC7" s="51"/>
      <c r="AD7" s="51"/>
      <c r="AE7" s="51"/>
      <c r="AF7" s="51"/>
      <c r="AG7" s="51"/>
      <c r="AH7" s="51"/>
      <c r="AI7" s="51"/>
      <c r="AJ7" s="51"/>
      <c r="AK7" s="51"/>
      <c r="AL7" s="51"/>
      <c r="AM7" s="51"/>
      <c r="AN7" s="51"/>
      <c r="AO7" s="51"/>
      <c r="AP7" s="51"/>
      <c r="AQ7" s="51"/>
      <c r="AR7" s="51"/>
      <c r="AS7" s="51"/>
      <c r="AT7" s="51"/>
      <c r="AU7" s="51"/>
      <c r="AV7" s="51"/>
      <c r="AW7" s="51"/>
      <c r="AX7" s="51"/>
      <c r="AY7" s="51"/>
      <c r="AZ7" s="51"/>
      <c r="BA7" s="51"/>
      <c r="BB7" s="51"/>
      <c r="BC7" s="51"/>
      <c r="BD7" s="51"/>
      <c r="BE7" s="51"/>
      <c r="BF7" s="51"/>
      <c r="BG7" s="51"/>
      <c r="BH7" s="51"/>
      <c r="BI7" s="51"/>
      <c r="BJ7" s="51"/>
      <c r="BK7" s="51"/>
      <c r="BL7" s="51"/>
    </row>
    <row r="8" spans="1:64" s="53" customFormat="1" ht="30" customHeight="1" thickBot="1" x14ac:dyDescent="0.4">
      <c r="A8" s="42" t="s">
        <v>7</v>
      </c>
      <c r="B8" s="14" t="s">
        <v>18</v>
      </c>
      <c r="C8" s="52"/>
      <c r="D8" s="15"/>
      <c r="E8" s="78"/>
      <c r="F8" s="79"/>
      <c r="G8" s="16"/>
      <c r="H8" s="16" t="str">
        <f t="shared" ref="H8:H33" si="5">IF(OR(ISBLANK(task_start),ISBLANK(task_end)),"",task_end-task_start+1)</f>
        <v/>
      </c>
      <c r="I8" s="51"/>
      <c r="J8" s="51"/>
      <c r="K8" s="51"/>
      <c r="L8" s="51"/>
      <c r="M8" s="51"/>
      <c r="N8" s="51"/>
      <c r="O8" s="51"/>
      <c r="P8" s="51"/>
      <c r="Q8" s="51"/>
      <c r="R8" s="51"/>
      <c r="S8" s="51"/>
      <c r="T8" s="51"/>
      <c r="U8" s="51"/>
      <c r="V8" s="51"/>
      <c r="W8" s="51"/>
      <c r="X8" s="51"/>
      <c r="Y8" s="51"/>
      <c r="Z8" s="51"/>
      <c r="AA8" s="51"/>
      <c r="AB8" s="51"/>
      <c r="AC8" s="51"/>
      <c r="AD8" s="51"/>
      <c r="AE8" s="51"/>
      <c r="AF8" s="51"/>
      <c r="AG8" s="51"/>
      <c r="AH8" s="51"/>
      <c r="AI8" s="51"/>
      <c r="AJ8" s="51"/>
      <c r="AK8" s="51"/>
      <c r="AL8" s="51"/>
      <c r="AM8" s="51"/>
      <c r="AN8" s="51"/>
      <c r="AO8" s="51"/>
      <c r="AP8" s="51"/>
      <c r="AQ8" s="51"/>
      <c r="AR8" s="51"/>
      <c r="AS8" s="51"/>
      <c r="AT8" s="51"/>
      <c r="AU8" s="51"/>
      <c r="AV8" s="51"/>
      <c r="AW8" s="51"/>
      <c r="AX8" s="51"/>
      <c r="AY8" s="51"/>
      <c r="AZ8" s="51"/>
      <c r="BA8" s="51"/>
      <c r="BB8" s="51"/>
      <c r="BC8" s="51"/>
      <c r="BD8" s="51"/>
      <c r="BE8" s="51"/>
      <c r="BF8" s="51"/>
      <c r="BG8" s="51"/>
      <c r="BH8" s="51"/>
      <c r="BI8" s="51"/>
      <c r="BJ8" s="51"/>
      <c r="BK8" s="51"/>
      <c r="BL8" s="51"/>
    </row>
    <row r="9" spans="1:64" s="53" customFormat="1" ht="30" customHeight="1" thickBot="1" x14ac:dyDescent="0.4">
      <c r="A9" s="42" t="s">
        <v>8</v>
      </c>
      <c r="B9" s="54" t="s">
        <v>19</v>
      </c>
      <c r="C9" s="55" t="s">
        <v>31</v>
      </c>
      <c r="D9" s="17">
        <v>0.5</v>
      </c>
      <c r="E9" s="1">
        <f ca="1">Project_Start</f>
        <v>43835</v>
      </c>
      <c r="F9" s="1">
        <f ca="1">E9+3</f>
        <v>43838</v>
      </c>
      <c r="G9" s="16"/>
      <c r="H9" s="16">
        <f t="shared" ca="1" si="5"/>
        <v>4</v>
      </c>
      <c r="I9" s="51"/>
      <c r="J9" s="51"/>
      <c r="K9" s="51"/>
      <c r="L9" s="51"/>
      <c r="M9" s="51"/>
      <c r="N9" s="51"/>
      <c r="O9" s="51"/>
      <c r="P9" s="51"/>
      <c r="Q9" s="51"/>
      <c r="R9" s="51"/>
      <c r="S9" s="51"/>
      <c r="T9" s="51"/>
      <c r="U9" s="51"/>
      <c r="V9" s="51"/>
      <c r="W9" s="51"/>
      <c r="X9" s="51"/>
      <c r="Y9" s="51"/>
      <c r="Z9" s="51"/>
      <c r="AA9" s="51"/>
      <c r="AB9" s="51"/>
      <c r="AC9" s="51"/>
      <c r="AD9" s="51"/>
      <c r="AE9" s="51"/>
      <c r="AF9" s="51"/>
      <c r="AG9" s="51"/>
      <c r="AH9" s="51"/>
      <c r="AI9" s="51"/>
      <c r="AJ9" s="51"/>
      <c r="AK9" s="51"/>
      <c r="AL9" s="51"/>
      <c r="AM9" s="51"/>
      <c r="AN9" s="51"/>
      <c r="AO9" s="51"/>
      <c r="AP9" s="51"/>
      <c r="AQ9" s="51"/>
      <c r="AR9" s="51"/>
      <c r="AS9" s="51"/>
      <c r="AT9" s="51"/>
      <c r="AU9" s="51"/>
      <c r="AV9" s="51"/>
      <c r="AW9" s="51"/>
      <c r="AX9" s="51"/>
      <c r="AY9" s="51"/>
      <c r="AZ9" s="51"/>
      <c r="BA9" s="51"/>
      <c r="BB9" s="51"/>
      <c r="BC9" s="51"/>
      <c r="BD9" s="51"/>
      <c r="BE9" s="51"/>
      <c r="BF9" s="51"/>
      <c r="BG9" s="51"/>
      <c r="BH9" s="51"/>
      <c r="BI9" s="51"/>
      <c r="BJ9" s="51"/>
      <c r="BK9" s="51"/>
      <c r="BL9" s="51"/>
    </row>
    <row r="10" spans="1:64" s="53" customFormat="1" ht="30" customHeight="1" thickBot="1" x14ac:dyDescent="0.4">
      <c r="A10" s="42" t="s">
        <v>9</v>
      </c>
      <c r="B10" s="54" t="s">
        <v>20</v>
      </c>
      <c r="C10" s="55"/>
      <c r="D10" s="17">
        <v>0.6</v>
      </c>
      <c r="E10" s="1">
        <f ca="1">F9</f>
        <v>43838</v>
      </c>
      <c r="F10" s="1">
        <f ca="1">E10+2</f>
        <v>43840</v>
      </c>
      <c r="G10" s="16"/>
      <c r="H10" s="16">
        <f t="shared" ca="1" si="5"/>
        <v>3</v>
      </c>
      <c r="I10" s="51"/>
      <c r="J10" s="51"/>
      <c r="K10" s="51"/>
      <c r="L10" s="51"/>
      <c r="M10" s="51"/>
      <c r="N10" s="51"/>
      <c r="O10" s="51"/>
      <c r="P10" s="51"/>
      <c r="Q10" s="51"/>
      <c r="R10" s="51"/>
      <c r="S10" s="51"/>
      <c r="T10" s="51"/>
      <c r="U10" s="56"/>
      <c r="V10" s="56"/>
      <c r="W10" s="51"/>
      <c r="X10" s="51"/>
      <c r="Y10" s="51"/>
      <c r="Z10" s="51"/>
      <c r="AA10" s="51"/>
      <c r="AB10" s="51"/>
      <c r="AC10" s="51"/>
      <c r="AD10" s="51"/>
      <c r="AE10" s="51"/>
      <c r="AF10" s="51"/>
      <c r="AG10" s="51"/>
      <c r="AH10" s="51"/>
      <c r="AI10" s="51"/>
      <c r="AJ10" s="51"/>
      <c r="AK10" s="51"/>
      <c r="AL10" s="51"/>
      <c r="AM10" s="51"/>
      <c r="AN10" s="51"/>
      <c r="AO10" s="51"/>
      <c r="AP10" s="51"/>
      <c r="AQ10" s="51"/>
      <c r="AR10" s="51"/>
      <c r="AS10" s="51"/>
      <c r="AT10" s="51"/>
      <c r="AU10" s="51"/>
      <c r="AV10" s="51"/>
      <c r="AW10" s="51"/>
      <c r="AX10" s="51"/>
      <c r="AY10" s="51"/>
      <c r="AZ10" s="51"/>
      <c r="BA10" s="51"/>
      <c r="BB10" s="51"/>
      <c r="BC10" s="51"/>
      <c r="BD10" s="51"/>
      <c r="BE10" s="51"/>
      <c r="BF10" s="51"/>
      <c r="BG10" s="51"/>
      <c r="BH10" s="51"/>
      <c r="BI10" s="51"/>
      <c r="BJ10" s="51"/>
      <c r="BK10" s="51"/>
      <c r="BL10" s="51"/>
    </row>
    <row r="11" spans="1:64" s="53" customFormat="1" ht="30" customHeight="1" thickBot="1" x14ac:dyDescent="0.4">
      <c r="A11" s="45"/>
      <c r="B11" s="54" t="s">
        <v>21</v>
      </c>
      <c r="C11" s="55"/>
      <c r="D11" s="17">
        <v>0.5</v>
      </c>
      <c r="E11" s="1">
        <f ca="1">F10</f>
        <v>43840</v>
      </c>
      <c r="F11" s="1">
        <f ca="1">E11+4</f>
        <v>43844</v>
      </c>
      <c r="G11" s="16"/>
      <c r="H11" s="16">
        <f t="shared" ca="1" si="5"/>
        <v>5</v>
      </c>
      <c r="I11" s="51"/>
      <c r="J11" s="51"/>
      <c r="K11" s="51"/>
      <c r="L11" s="51"/>
      <c r="M11" s="51"/>
      <c r="N11" s="51"/>
      <c r="O11" s="51"/>
      <c r="P11" s="51"/>
      <c r="Q11" s="51"/>
      <c r="R11" s="51"/>
      <c r="S11" s="51"/>
      <c r="T11" s="51"/>
      <c r="U11" s="51"/>
      <c r="V11" s="51"/>
      <c r="W11" s="51"/>
      <c r="X11" s="51"/>
      <c r="Y11" s="51"/>
      <c r="Z11" s="51"/>
      <c r="AA11" s="51"/>
      <c r="AB11" s="51"/>
      <c r="AC11" s="51"/>
      <c r="AD11" s="51"/>
      <c r="AE11" s="51"/>
      <c r="AF11" s="51"/>
      <c r="AG11" s="51"/>
      <c r="AH11" s="51"/>
      <c r="AI11" s="51"/>
      <c r="AJ11" s="51"/>
      <c r="AK11" s="51"/>
      <c r="AL11" s="51"/>
      <c r="AM11" s="51"/>
      <c r="AN11" s="51"/>
      <c r="AO11" s="51"/>
      <c r="AP11" s="51"/>
      <c r="AQ11" s="51"/>
      <c r="AR11" s="51"/>
      <c r="AS11" s="51"/>
      <c r="AT11" s="51"/>
      <c r="AU11" s="51"/>
      <c r="AV11" s="51"/>
      <c r="AW11" s="51"/>
      <c r="AX11" s="51"/>
      <c r="AY11" s="51"/>
      <c r="AZ11" s="51"/>
      <c r="BA11" s="51"/>
      <c r="BB11" s="51"/>
      <c r="BC11" s="51"/>
      <c r="BD11" s="51"/>
      <c r="BE11" s="51"/>
      <c r="BF11" s="51"/>
      <c r="BG11" s="51"/>
      <c r="BH11" s="51"/>
      <c r="BI11" s="51"/>
      <c r="BJ11" s="51"/>
      <c r="BK11" s="51"/>
      <c r="BL11" s="51"/>
    </row>
    <row r="12" spans="1:64" s="53" customFormat="1" ht="30" customHeight="1" thickBot="1" x14ac:dyDescent="0.4">
      <c r="A12" s="45"/>
      <c r="B12" s="54" t="s">
        <v>22</v>
      </c>
      <c r="C12" s="55"/>
      <c r="D12" s="17">
        <v>0.25</v>
      </c>
      <c r="E12" s="1">
        <f ca="1">F11</f>
        <v>43844</v>
      </c>
      <c r="F12" s="1">
        <f ca="1">E12+5</f>
        <v>43849</v>
      </c>
      <c r="G12" s="16"/>
      <c r="H12" s="16">
        <f t="shared" ca="1" si="5"/>
        <v>6</v>
      </c>
      <c r="I12" s="51"/>
      <c r="J12" s="51"/>
      <c r="K12" s="51"/>
      <c r="L12" s="51"/>
      <c r="M12" s="51"/>
      <c r="N12" s="51"/>
      <c r="O12" s="51"/>
      <c r="P12" s="51"/>
      <c r="Q12" s="51"/>
      <c r="R12" s="51"/>
      <c r="S12" s="51"/>
      <c r="T12" s="51"/>
      <c r="U12" s="51"/>
      <c r="V12" s="51"/>
      <c r="W12" s="51"/>
      <c r="X12" s="51"/>
      <c r="Y12" s="56"/>
      <c r="Z12" s="51"/>
      <c r="AA12" s="51"/>
      <c r="AB12" s="51"/>
      <c r="AC12" s="51"/>
      <c r="AD12" s="51"/>
      <c r="AE12" s="51"/>
      <c r="AF12" s="51"/>
      <c r="AG12" s="51"/>
      <c r="AH12" s="51"/>
      <c r="AI12" s="51"/>
      <c r="AJ12" s="51"/>
      <c r="AK12" s="51"/>
      <c r="AL12" s="51"/>
      <c r="AM12" s="51"/>
      <c r="AN12" s="51"/>
      <c r="AO12" s="51"/>
      <c r="AP12" s="51"/>
      <c r="AQ12" s="51"/>
      <c r="AR12" s="51"/>
      <c r="AS12" s="51"/>
      <c r="AT12" s="51"/>
      <c r="AU12" s="51"/>
      <c r="AV12" s="51"/>
      <c r="AW12" s="51"/>
      <c r="AX12" s="51"/>
      <c r="AY12" s="51"/>
      <c r="AZ12" s="51"/>
      <c r="BA12" s="51"/>
      <c r="BB12" s="51"/>
      <c r="BC12" s="51"/>
      <c r="BD12" s="51"/>
      <c r="BE12" s="51"/>
      <c r="BF12" s="51"/>
      <c r="BG12" s="51"/>
      <c r="BH12" s="51"/>
      <c r="BI12" s="51"/>
      <c r="BJ12" s="51"/>
      <c r="BK12" s="51"/>
      <c r="BL12" s="51"/>
    </row>
    <row r="13" spans="1:64" s="53" customFormat="1" ht="30" customHeight="1" thickBot="1" x14ac:dyDescent="0.4">
      <c r="A13" s="45"/>
      <c r="B13" s="54" t="s">
        <v>23</v>
      </c>
      <c r="C13" s="55"/>
      <c r="D13" s="17"/>
      <c r="E13" s="1">
        <f ca="1">E10+1</f>
        <v>43839</v>
      </c>
      <c r="F13" s="1">
        <f ca="1">E13+2</f>
        <v>43841</v>
      </c>
      <c r="G13" s="16"/>
      <c r="H13" s="16">
        <f t="shared" ca="1" si="5"/>
        <v>3</v>
      </c>
      <c r="I13" s="51"/>
      <c r="J13" s="51"/>
      <c r="K13" s="51"/>
      <c r="L13" s="51"/>
      <c r="M13" s="51"/>
      <c r="N13" s="51"/>
      <c r="O13" s="51"/>
      <c r="P13" s="51"/>
      <c r="Q13" s="51"/>
      <c r="R13" s="51"/>
      <c r="S13" s="51"/>
      <c r="T13" s="51"/>
      <c r="U13" s="51"/>
      <c r="V13" s="51"/>
      <c r="W13" s="51"/>
      <c r="X13" s="51"/>
      <c r="Y13" s="51"/>
      <c r="Z13" s="51"/>
      <c r="AA13" s="51"/>
      <c r="AB13" s="51"/>
      <c r="AC13" s="51"/>
      <c r="AD13" s="51"/>
      <c r="AE13" s="51"/>
      <c r="AF13" s="51"/>
      <c r="AG13" s="51"/>
      <c r="AH13" s="51"/>
      <c r="AI13" s="51"/>
      <c r="AJ13" s="51"/>
      <c r="AK13" s="51"/>
      <c r="AL13" s="51"/>
      <c r="AM13" s="51"/>
      <c r="AN13" s="51"/>
      <c r="AO13" s="51"/>
      <c r="AP13" s="51"/>
      <c r="AQ13" s="51"/>
      <c r="AR13" s="51"/>
      <c r="AS13" s="51"/>
      <c r="AT13" s="51"/>
      <c r="AU13" s="51"/>
      <c r="AV13" s="51"/>
      <c r="AW13" s="51"/>
      <c r="AX13" s="51"/>
      <c r="AY13" s="51"/>
      <c r="AZ13" s="51"/>
      <c r="BA13" s="51"/>
      <c r="BB13" s="51"/>
      <c r="BC13" s="51"/>
      <c r="BD13" s="51"/>
      <c r="BE13" s="51"/>
      <c r="BF13" s="51"/>
      <c r="BG13" s="51"/>
      <c r="BH13" s="51"/>
      <c r="BI13" s="51"/>
      <c r="BJ13" s="51"/>
      <c r="BK13" s="51"/>
      <c r="BL13" s="51"/>
    </row>
    <row r="14" spans="1:64" s="53" customFormat="1" ht="30" customHeight="1" thickBot="1" x14ac:dyDescent="0.4">
      <c r="A14" s="42" t="s">
        <v>10</v>
      </c>
      <c r="B14" s="18" t="s">
        <v>24</v>
      </c>
      <c r="C14" s="57"/>
      <c r="D14" s="19"/>
      <c r="E14" s="80"/>
      <c r="F14" s="81"/>
      <c r="G14" s="16"/>
      <c r="H14" s="16" t="str">
        <f t="shared" si="5"/>
        <v/>
      </c>
      <c r="I14" s="51"/>
      <c r="J14" s="51"/>
      <c r="K14" s="51"/>
      <c r="L14" s="51"/>
      <c r="M14" s="51"/>
      <c r="N14" s="51"/>
      <c r="O14" s="51"/>
      <c r="P14" s="51"/>
      <c r="Q14" s="51"/>
      <c r="R14" s="51"/>
      <c r="S14" s="51"/>
      <c r="T14" s="51"/>
      <c r="U14" s="51"/>
      <c r="V14" s="51"/>
      <c r="W14" s="51"/>
      <c r="X14" s="51"/>
      <c r="Y14" s="51"/>
      <c r="Z14" s="51"/>
      <c r="AA14" s="51"/>
      <c r="AB14" s="51"/>
      <c r="AC14" s="51"/>
      <c r="AD14" s="51"/>
      <c r="AE14" s="51"/>
      <c r="AF14" s="51"/>
      <c r="AG14" s="51"/>
      <c r="AH14" s="51"/>
      <c r="AI14" s="51"/>
      <c r="AJ14" s="51"/>
      <c r="AK14" s="51"/>
      <c r="AL14" s="51"/>
      <c r="AM14" s="51"/>
      <c r="AN14" s="51"/>
      <c r="AO14" s="51"/>
      <c r="AP14" s="51"/>
      <c r="AQ14" s="51"/>
      <c r="AR14" s="51"/>
      <c r="AS14" s="51"/>
      <c r="AT14" s="51"/>
      <c r="AU14" s="51"/>
      <c r="AV14" s="51"/>
      <c r="AW14" s="51"/>
      <c r="AX14" s="51"/>
      <c r="AY14" s="51"/>
      <c r="AZ14" s="51"/>
      <c r="BA14" s="51"/>
      <c r="BB14" s="51"/>
      <c r="BC14" s="51"/>
      <c r="BD14" s="51"/>
      <c r="BE14" s="51"/>
      <c r="BF14" s="51"/>
      <c r="BG14" s="51"/>
      <c r="BH14" s="51"/>
      <c r="BI14" s="51"/>
      <c r="BJ14" s="51"/>
      <c r="BK14" s="51"/>
      <c r="BL14" s="51"/>
    </row>
    <row r="15" spans="1:64" s="53" customFormat="1" ht="30" customHeight="1" thickBot="1" x14ac:dyDescent="0.4">
      <c r="A15" s="42"/>
      <c r="B15" s="58" t="s">
        <v>19</v>
      </c>
      <c r="C15" s="59"/>
      <c r="D15" s="20">
        <v>0.5</v>
      </c>
      <c r="E15" s="2">
        <f ca="1">E13+1</f>
        <v>43840</v>
      </c>
      <c r="F15" s="2">
        <f ca="1">E15+4</f>
        <v>43844</v>
      </c>
      <c r="G15" s="16"/>
      <c r="H15" s="16">
        <f t="shared" ca="1" si="5"/>
        <v>5</v>
      </c>
      <c r="I15" s="51"/>
      <c r="J15" s="51"/>
      <c r="K15" s="51"/>
      <c r="L15" s="51"/>
      <c r="M15" s="51"/>
      <c r="N15" s="51"/>
      <c r="O15" s="51"/>
      <c r="P15" s="51"/>
      <c r="Q15" s="51"/>
      <c r="R15" s="51"/>
      <c r="S15" s="51"/>
      <c r="T15" s="51"/>
      <c r="U15" s="51"/>
      <c r="V15" s="51"/>
      <c r="W15" s="51"/>
      <c r="X15" s="51"/>
      <c r="Y15" s="51"/>
      <c r="Z15" s="51"/>
      <c r="AA15" s="51"/>
      <c r="AB15" s="51"/>
      <c r="AC15" s="51"/>
      <c r="AD15" s="51"/>
      <c r="AE15" s="51"/>
      <c r="AF15" s="51"/>
      <c r="AG15" s="51"/>
      <c r="AH15" s="51"/>
      <c r="AI15" s="51"/>
      <c r="AJ15" s="51"/>
      <c r="AK15" s="51"/>
      <c r="AL15" s="51"/>
      <c r="AM15" s="51"/>
      <c r="AN15" s="51"/>
      <c r="AO15" s="51"/>
      <c r="AP15" s="51"/>
      <c r="AQ15" s="51"/>
      <c r="AR15" s="51"/>
      <c r="AS15" s="51"/>
      <c r="AT15" s="51"/>
      <c r="AU15" s="51"/>
      <c r="AV15" s="51"/>
      <c r="AW15" s="51"/>
      <c r="AX15" s="51"/>
      <c r="AY15" s="51"/>
      <c r="AZ15" s="51"/>
      <c r="BA15" s="51"/>
      <c r="BB15" s="51"/>
      <c r="BC15" s="51"/>
      <c r="BD15" s="51"/>
      <c r="BE15" s="51"/>
      <c r="BF15" s="51"/>
      <c r="BG15" s="51"/>
      <c r="BH15" s="51"/>
      <c r="BI15" s="51"/>
      <c r="BJ15" s="51"/>
      <c r="BK15" s="51"/>
      <c r="BL15" s="51"/>
    </row>
    <row r="16" spans="1:64" s="53" customFormat="1" ht="30" customHeight="1" thickBot="1" x14ac:dyDescent="0.4">
      <c r="A16" s="45"/>
      <c r="B16" s="58" t="s">
        <v>20</v>
      </c>
      <c r="C16" s="59"/>
      <c r="D16" s="20">
        <v>0.5</v>
      </c>
      <c r="E16" s="2">
        <f ca="1">E15+2</f>
        <v>43842</v>
      </c>
      <c r="F16" s="2">
        <f ca="1">E16+5</f>
        <v>43847</v>
      </c>
      <c r="G16" s="16"/>
      <c r="H16" s="16">
        <f t="shared" ca="1" si="5"/>
        <v>6</v>
      </c>
      <c r="I16" s="51"/>
      <c r="J16" s="51"/>
      <c r="K16" s="51"/>
      <c r="L16" s="51"/>
      <c r="M16" s="51"/>
      <c r="N16" s="51"/>
      <c r="O16" s="51"/>
      <c r="P16" s="51"/>
      <c r="Q16" s="51"/>
      <c r="R16" s="51"/>
      <c r="S16" s="51"/>
      <c r="T16" s="51"/>
      <c r="U16" s="56"/>
      <c r="V16" s="56"/>
      <c r="W16" s="51"/>
      <c r="X16" s="51"/>
      <c r="Y16" s="51"/>
      <c r="Z16" s="51"/>
      <c r="AA16" s="51"/>
      <c r="AB16" s="51"/>
      <c r="AC16" s="51"/>
      <c r="AD16" s="51"/>
      <c r="AE16" s="51"/>
      <c r="AF16" s="51"/>
      <c r="AG16" s="51"/>
      <c r="AH16" s="51"/>
      <c r="AI16" s="51"/>
      <c r="AJ16" s="51"/>
      <c r="AK16" s="51"/>
      <c r="AL16" s="51"/>
      <c r="AM16" s="51"/>
      <c r="AN16" s="51"/>
      <c r="AO16" s="51"/>
      <c r="AP16" s="51"/>
      <c r="AQ16" s="51"/>
      <c r="AR16" s="51"/>
      <c r="AS16" s="51"/>
      <c r="AT16" s="51"/>
      <c r="AU16" s="51"/>
      <c r="AV16" s="51"/>
      <c r="AW16" s="51"/>
      <c r="AX16" s="51"/>
      <c r="AY16" s="51"/>
      <c r="AZ16" s="51"/>
      <c r="BA16" s="51"/>
      <c r="BB16" s="51"/>
      <c r="BC16" s="51"/>
      <c r="BD16" s="51"/>
      <c r="BE16" s="51"/>
      <c r="BF16" s="51"/>
      <c r="BG16" s="51"/>
      <c r="BH16" s="51"/>
      <c r="BI16" s="51"/>
      <c r="BJ16" s="51"/>
      <c r="BK16" s="51"/>
      <c r="BL16" s="51"/>
    </row>
    <row r="17" spans="1:64" s="53" customFormat="1" ht="30" customHeight="1" thickBot="1" x14ac:dyDescent="0.4">
      <c r="A17" s="45"/>
      <c r="B17" s="58" t="s">
        <v>21</v>
      </c>
      <c r="C17" s="59"/>
      <c r="D17" s="20"/>
      <c r="E17" s="2">
        <f ca="1">F16</f>
        <v>43847</v>
      </c>
      <c r="F17" s="2">
        <f ca="1">E17+3</f>
        <v>43850</v>
      </c>
      <c r="G17" s="16"/>
      <c r="H17" s="16">
        <f t="shared" ca="1" si="5"/>
        <v>4</v>
      </c>
      <c r="I17" s="51"/>
      <c r="J17" s="51"/>
      <c r="K17" s="51"/>
      <c r="L17" s="51"/>
      <c r="M17" s="51"/>
      <c r="N17" s="51"/>
      <c r="O17" s="51"/>
      <c r="P17" s="51"/>
      <c r="Q17" s="51"/>
      <c r="R17" s="51"/>
      <c r="S17" s="51"/>
      <c r="T17" s="51"/>
      <c r="U17" s="51"/>
      <c r="V17" s="51"/>
      <c r="W17" s="51"/>
      <c r="X17" s="51"/>
      <c r="Y17" s="51"/>
      <c r="Z17" s="51"/>
      <c r="AA17" s="51"/>
      <c r="AB17" s="51"/>
      <c r="AC17" s="51"/>
      <c r="AD17" s="51"/>
      <c r="AE17" s="51"/>
      <c r="AF17" s="51"/>
      <c r="AG17" s="51"/>
      <c r="AH17" s="51"/>
      <c r="AI17" s="51"/>
      <c r="AJ17" s="51"/>
      <c r="AK17" s="51"/>
      <c r="AL17" s="51"/>
      <c r="AM17" s="51"/>
      <c r="AN17" s="51"/>
      <c r="AO17" s="51"/>
      <c r="AP17" s="51"/>
      <c r="AQ17" s="51"/>
      <c r="AR17" s="51"/>
      <c r="AS17" s="51"/>
      <c r="AT17" s="51"/>
      <c r="AU17" s="51"/>
      <c r="AV17" s="51"/>
      <c r="AW17" s="51"/>
      <c r="AX17" s="51"/>
      <c r="AY17" s="51"/>
      <c r="AZ17" s="51"/>
      <c r="BA17" s="51"/>
      <c r="BB17" s="51"/>
      <c r="BC17" s="51"/>
      <c r="BD17" s="51"/>
      <c r="BE17" s="51"/>
      <c r="BF17" s="51"/>
      <c r="BG17" s="51"/>
      <c r="BH17" s="51"/>
      <c r="BI17" s="51"/>
      <c r="BJ17" s="51"/>
      <c r="BK17" s="51"/>
      <c r="BL17" s="51"/>
    </row>
    <row r="18" spans="1:64" s="53" customFormat="1" ht="30" customHeight="1" thickBot="1" x14ac:dyDescent="0.4">
      <c r="A18" s="45"/>
      <c r="B18" s="58" t="s">
        <v>22</v>
      </c>
      <c r="C18" s="59"/>
      <c r="D18" s="20"/>
      <c r="E18" s="2">
        <f ca="1">E17</f>
        <v>43847</v>
      </c>
      <c r="F18" s="2">
        <f ca="1">E18+2</f>
        <v>43849</v>
      </c>
      <c r="G18" s="16"/>
      <c r="H18" s="16">
        <f t="shared" ca="1" si="5"/>
        <v>3</v>
      </c>
      <c r="I18" s="51"/>
      <c r="J18" s="51"/>
      <c r="K18" s="51"/>
      <c r="L18" s="51"/>
      <c r="M18" s="51"/>
      <c r="N18" s="51"/>
      <c r="O18" s="51"/>
      <c r="P18" s="51"/>
      <c r="Q18" s="51"/>
      <c r="R18" s="51"/>
      <c r="S18" s="51"/>
      <c r="T18" s="51"/>
      <c r="U18" s="51"/>
      <c r="V18" s="51"/>
      <c r="W18" s="51"/>
      <c r="X18" s="51"/>
      <c r="Y18" s="56"/>
      <c r="Z18" s="51"/>
      <c r="AA18" s="51"/>
      <c r="AB18" s="51"/>
      <c r="AC18" s="51"/>
      <c r="AD18" s="51"/>
      <c r="AE18" s="51"/>
      <c r="AF18" s="51"/>
      <c r="AG18" s="51"/>
      <c r="AH18" s="51"/>
      <c r="AI18" s="51"/>
      <c r="AJ18" s="51"/>
      <c r="AK18" s="51"/>
      <c r="AL18" s="51"/>
      <c r="AM18" s="51"/>
      <c r="AN18" s="51"/>
      <c r="AO18" s="51"/>
      <c r="AP18" s="51"/>
      <c r="AQ18" s="51"/>
      <c r="AR18" s="51"/>
      <c r="AS18" s="51"/>
      <c r="AT18" s="51"/>
      <c r="AU18" s="51"/>
      <c r="AV18" s="51"/>
      <c r="AW18" s="51"/>
      <c r="AX18" s="51"/>
      <c r="AY18" s="51"/>
      <c r="AZ18" s="51"/>
      <c r="BA18" s="51"/>
      <c r="BB18" s="51"/>
      <c r="BC18" s="51"/>
      <c r="BD18" s="51"/>
      <c r="BE18" s="51"/>
      <c r="BF18" s="51"/>
      <c r="BG18" s="51"/>
      <c r="BH18" s="51"/>
      <c r="BI18" s="51"/>
      <c r="BJ18" s="51"/>
      <c r="BK18" s="51"/>
      <c r="BL18" s="51"/>
    </row>
    <row r="19" spans="1:64" s="53" customFormat="1" ht="30" customHeight="1" thickBot="1" x14ac:dyDescent="0.4">
      <c r="A19" s="45"/>
      <c r="B19" s="58" t="s">
        <v>23</v>
      </c>
      <c r="C19" s="59"/>
      <c r="D19" s="20"/>
      <c r="E19" s="2">
        <f ca="1">E18</f>
        <v>43847</v>
      </c>
      <c r="F19" s="2">
        <f ca="1">E19+3</f>
        <v>43850</v>
      </c>
      <c r="G19" s="16"/>
      <c r="H19" s="16">
        <f t="shared" ca="1" si="5"/>
        <v>4</v>
      </c>
      <c r="I19" s="51"/>
      <c r="J19" s="51"/>
      <c r="K19" s="51"/>
      <c r="L19" s="51"/>
      <c r="M19" s="51"/>
      <c r="N19" s="51"/>
      <c r="O19" s="51"/>
      <c r="P19" s="51"/>
      <c r="Q19" s="51"/>
      <c r="R19" s="51"/>
      <c r="S19" s="51"/>
      <c r="T19" s="51"/>
      <c r="U19" s="51"/>
      <c r="V19" s="51"/>
      <c r="W19" s="51"/>
      <c r="X19" s="51"/>
      <c r="Y19" s="51"/>
      <c r="Z19" s="51"/>
      <c r="AA19" s="51"/>
      <c r="AB19" s="51"/>
      <c r="AC19" s="51"/>
      <c r="AD19" s="51"/>
      <c r="AE19" s="51"/>
      <c r="AF19" s="51"/>
      <c r="AG19" s="51"/>
      <c r="AH19" s="51"/>
      <c r="AI19" s="51"/>
      <c r="AJ19" s="51"/>
      <c r="AK19" s="51"/>
      <c r="AL19" s="51"/>
      <c r="AM19" s="51"/>
      <c r="AN19" s="51"/>
      <c r="AO19" s="51"/>
      <c r="AP19" s="51"/>
      <c r="AQ19" s="51"/>
      <c r="AR19" s="51"/>
      <c r="AS19" s="51"/>
      <c r="AT19" s="51"/>
      <c r="AU19" s="51"/>
      <c r="AV19" s="51"/>
      <c r="AW19" s="51"/>
      <c r="AX19" s="51"/>
      <c r="AY19" s="51"/>
      <c r="AZ19" s="51"/>
      <c r="BA19" s="51"/>
      <c r="BB19" s="51"/>
      <c r="BC19" s="51"/>
      <c r="BD19" s="51"/>
      <c r="BE19" s="51"/>
      <c r="BF19" s="51"/>
      <c r="BG19" s="51"/>
      <c r="BH19" s="51"/>
      <c r="BI19" s="51"/>
      <c r="BJ19" s="51"/>
      <c r="BK19" s="51"/>
      <c r="BL19" s="51"/>
    </row>
    <row r="20" spans="1:64" s="53" customFormat="1" ht="30" customHeight="1" thickBot="1" x14ac:dyDescent="0.4">
      <c r="A20" s="45" t="s">
        <v>11</v>
      </c>
      <c r="B20" s="21" t="s">
        <v>25</v>
      </c>
      <c r="C20" s="60"/>
      <c r="D20" s="22"/>
      <c r="E20" s="82"/>
      <c r="F20" s="83"/>
      <c r="G20" s="16"/>
      <c r="H20" s="16" t="str">
        <f t="shared" si="5"/>
        <v/>
      </c>
      <c r="I20" s="51"/>
      <c r="J20" s="51"/>
      <c r="K20" s="51"/>
      <c r="L20" s="51"/>
      <c r="M20" s="51"/>
      <c r="N20" s="51"/>
      <c r="O20" s="51"/>
      <c r="P20" s="51"/>
      <c r="Q20" s="51"/>
      <c r="R20" s="51"/>
      <c r="S20" s="51"/>
      <c r="T20" s="51"/>
      <c r="U20" s="51"/>
      <c r="V20" s="51"/>
      <c r="W20" s="51"/>
      <c r="X20" s="51"/>
      <c r="Y20" s="51"/>
      <c r="Z20" s="51"/>
      <c r="AA20" s="51"/>
      <c r="AB20" s="51"/>
      <c r="AC20" s="51"/>
      <c r="AD20" s="51"/>
      <c r="AE20" s="51"/>
      <c r="AF20" s="51"/>
      <c r="AG20" s="51"/>
      <c r="AH20" s="51"/>
      <c r="AI20" s="51"/>
      <c r="AJ20" s="51"/>
      <c r="AK20" s="51"/>
      <c r="AL20" s="51"/>
      <c r="AM20" s="51"/>
      <c r="AN20" s="51"/>
      <c r="AO20" s="51"/>
      <c r="AP20" s="51"/>
      <c r="AQ20" s="51"/>
      <c r="AR20" s="51"/>
      <c r="AS20" s="51"/>
      <c r="AT20" s="51"/>
      <c r="AU20" s="51"/>
      <c r="AV20" s="51"/>
      <c r="AW20" s="51"/>
      <c r="AX20" s="51"/>
      <c r="AY20" s="51"/>
      <c r="AZ20" s="51"/>
      <c r="BA20" s="51"/>
      <c r="BB20" s="51"/>
      <c r="BC20" s="51"/>
      <c r="BD20" s="51"/>
      <c r="BE20" s="51"/>
      <c r="BF20" s="51"/>
      <c r="BG20" s="51"/>
      <c r="BH20" s="51"/>
      <c r="BI20" s="51"/>
      <c r="BJ20" s="51"/>
      <c r="BK20" s="51"/>
      <c r="BL20" s="51"/>
    </row>
    <row r="21" spans="1:64" s="53" customFormat="1" ht="30" customHeight="1" thickBot="1" x14ac:dyDescent="0.4">
      <c r="A21" s="45"/>
      <c r="B21" s="61" t="s">
        <v>19</v>
      </c>
      <c r="C21" s="62"/>
      <c r="D21" s="23"/>
      <c r="E21" s="3">
        <f ca="1">E9+15</f>
        <v>43850</v>
      </c>
      <c r="F21" s="3">
        <f ca="1">E21+5</f>
        <v>43855</v>
      </c>
      <c r="G21" s="16"/>
      <c r="H21" s="16">
        <f t="shared" ca="1" si="5"/>
        <v>6</v>
      </c>
      <c r="I21" s="51"/>
      <c r="J21" s="51"/>
      <c r="K21" s="51"/>
      <c r="L21" s="51"/>
      <c r="M21" s="51"/>
      <c r="N21" s="51"/>
      <c r="O21" s="51"/>
      <c r="P21" s="51"/>
      <c r="Q21" s="51"/>
      <c r="R21" s="51"/>
      <c r="S21" s="51"/>
      <c r="T21" s="51"/>
      <c r="U21" s="51"/>
      <c r="V21" s="51"/>
      <c r="W21" s="51"/>
      <c r="X21" s="51"/>
      <c r="Y21" s="51"/>
      <c r="Z21" s="51"/>
      <c r="AA21" s="51"/>
      <c r="AB21" s="51"/>
      <c r="AC21" s="51"/>
      <c r="AD21" s="51"/>
      <c r="AE21" s="51"/>
      <c r="AF21" s="51"/>
      <c r="AG21" s="51"/>
      <c r="AH21" s="51"/>
      <c r="AI21" s="51"/>
      <c r="AJ21" s="51"/>
      <c r="AK21" s="51"/>
      <c r="AL21" s="51"/>
      <c r="AM21" s="51"/>
      <c r="AN21" s="51"/>
      <c r="AO21" s="51"/>
      <c r="AP21" s="51"/>
      <c r="AQ21" s="51"/>
      <c r="AR21" s="51"/>
      <c r="AS21" s="51"/>
      <c r="AT21" s="51"/>
      <c r="AU21" s="51"/>
      <c r="AV21" s="51"/>
      <c r="AW21" s="51"/>
      <c r="AX21" s="51"/>
      <c r="AY21" s="51"/>
      <c r="AZ21" s="51"/>
      <c r="BA21" s="51"/>
      <c r="BB21" s="51"/>
      <c r="BC21" s="51"/>
      <c r="BD21" s="51"/>
      <c r="BE21" s="51"/>
      <c r="BF21" s="51"/>
      <c r="BG21" s="51"/>
      <c r="BH21" s="51"/>
      <c r="BI21" s="51"/>
      <c r="BJ21" s="51"/>
      <c r="BK21" s="51"/>
      <c r="BL21" s="51"/>
    </row>
    <row r="22" spans="1:64" s="53" customFormat="1" ht="30" customHeight="1" thickBot="1" x14ac:dyDescent="0.4">
      <c r="A22" s="45"/>
      <c r="B22" s="61" t="s">
        <v>20</v>
      </c>
      <c r="C22" s="62"/>
      <c r="D22" s="23"/>
      <c r="E22" s="3">
        <f ca="1">F21+1</f>
        <v>43856</v>
      </c>
      <c r="F22" s="3">
        <f ca="1">E22+4</f>
        <v>43860</v>
      </c>
      <c r="G22" s="16"/>
      <c r="H22" s="16">
        <f t="shared" ca="1" si="5"/>
        <v>5</v>
      </c>
      <c r="I22" s="51"/>
      <c r="J22" s="51"/>
      <c r="K22" s="51"/>
      <c r="L22" s="51"/>
      <c r="M22" s="51"/>
      <c r="N22" s="51"/>
      <c r="O22" s="51"/>
      <c r="P22" s="51"/>
      <c r="Q22" s="51"/>
      <c r="R22" s="51"/>
      <c r="S22" s="51"/>
      <c r="T22" s="51"/>
      <c r="U22" s="51"/>
      <c r="V22" s="51"/>
      <c r="W22" s="51"/>
      <c r="X22" s="51"/>
      <c r="Y22" s="51"/>
      <c r="Z22" s="51"/>
      <c r="AA22" s="51"/>
      <c r="AB22" s="51"/>
      <c r="AC22" s="51"/>
      <c r="AD22" s="51"/>
      <c r="AE22" s="51"/>
      <c r="AF22" s="51"/>
      <c r="AG22" s="51"/>
      <c r="AH22" s="51"/>
      <c r="AI22" s="51"/>
      <c r="AJ22" s="51"/>
      <c r="AK22" s="51"/>
      <c r="AL22" s="51"/>
      <c r="AM22" s="51"/>
      <c r="AN22" s="51"/>
      <c r="AO22" s="51"/>
      <c r="AP22" s="51"/>
      <c r="AQ22" s="51"/>
      <c r="AR22" s="51"/>
      <c r="AS22" s="51"/>
      <c r="AT22" s="51"/>
      <c r="AU22" s="51"/>
      <c r="AV22" s="51"/>
      <c r="AW22" s="51"/>
      <c r="AX22" s="51"/>
      <c r="AY22" s="51"/>
      <c r="AZ22" s="51"/>
      <c r="BA22" s="51"/>
      <c r="BB22" s="51"/>
      <c r="BC22" s="51"/>
      <c r="BD22" s="51"/>
      <c r="BE22" s="51"/>
      <c r="BF22" s="51"/>
      <c r="BG22" s="51"/>
      <c r="BH22" s="51"/>
      <c r="BI22" s="51"/>
      <c r="BJ22" s="51"/>
      <c r="BK22" s="51"/>
      <c r="BL22" s="51"/>
    </row>
    <row r="23" spans="1:64" s="53" customFormat="1" ht="30" customHeight="1" thickBot="1" x14ac:dyDescent="0.4">
      <c r="A23" s="45"/>
      <c r="B23" s="61" t="s">
        <v>21</v>
      </c>
      <c r="C23" s="62"/>
      <c r="D23" s="23"/>
      <c r="E23" s="3">
        <f ca="1">E22+5</f>
        <v>43861</v>
      </c>
      <c r="F23" s="3">
        <f ca="1">E23+5</f>
        <v>43866</v>
      </c>
      <c r="G23" s="16"/>
      <c r="H23" s="16">
        <f t="shared" ca="1" si="5"/>
        <v>6</v>
      </c>
      <c r="I23" s="51"/>
      <c r="J23" s="51"/>
      <c r="K23" s="51"/>
      <c r="L23" s="51"/>
      <c r="M23" s="51"/>
      <c r="N23" s="51"/>
      <c r="O23" s="51"/>
      <c r="P23" s="51"/>
      <c r="Q23" s="51"/>
      <c r="R23" s="51"/>
      <c r="S23" s="51"/>
      <c r="T23" s="51"/>
      <c r="U23" s="51"/>
      <c r="V23" s="51"/>
      <c r="W23" s="51"/>
      <c r="X23" s="51"/>
      <c r="Y23" s="51"/>
      <c r="Z23" s="51"/>
      <c r="AA23" s="51"/>
      <c r="AB23" s="51"/>
      <c r="AC23" s="51"/>
      <c r="AD23" s="51"/>
      <c r="AE23" s="51"/>
      <c r="AF23" s="51"/>
      <c r="AG23" s="51"/>
      <c r="AH23" s="51"/>
      <c r="AI23" s="51"/>
      <c r="AJ23" s="51"/>
      <c r="AK23" s="51"/>
      <c r="AL23" s="51"/>
      <c r="AM23" s="51"/>
      <c r="AN23" s="51"/>
      <c r="AO23" s="51"/>
      <c r="AP23" s="51"/>
      <c r="AQ23" s="51"/>
      <c r="AR23" s="51"/>
      <c r="AS23" s="51"/>
      <c r="AT23" s="51"/>
      <c r="AU23" s="51"/>
      <c r="AV23" s="51"/>
      <c r="AW23" s="51"/>
      <c r="AX23" s="51"/>
      <c r="AY23" s="51"/>
      <c r="AZ23" s="51"/>
      <c r="BA23" s="51"/>
      <c r="BB23" s="51"/>
      <c r="BC23" s="51"/>
      <c r="BD23" s="51"/>
      <c r="BE23" s="51"/>
      <c r="BF23" s="51"/>
      <c r="BG23" s="51"/>
      <c r="BH23" s="51"/>
      <c r="BI23" s="51"/>
      <c r="BJ23" s="51"/>
      <c r="BK23" s="51"/>
      <c r="BL23" s="51"/>
    </row>
    <row r="24" spans="1:64" s="53" customFormat="1" ht="30" customHeight="1" thickBot="1" x14ac:dyDescent="0.4">
      <c r="A24" s="45"/>
      <c r="B24" s="61" t="s">
        <v>22</v>
      </c>
      <c r="C24" s="62"/>
      <c r="D24" s="23"/>
      <c r="E24" s="3">
        <f ca="1">F23+1</f>
        <v>43867</v>
      </c>
      <c r="F24" s="3">
        <f ca="1">E24+4</f>
        <v>43871</v>
      </c>
      <c r="G24" s="16"/>
      <c r="H24" s="16">
        <f t="shared" ca="1" si="5"/>
        <v>5</v>
      </c>
      <c r="I24" s="51"/>
      <c r="J24" s="51"/>
      <c r="K24" s="51"/>
      <c r="L24" s="51"/>
      <c r="M24" s="51"/>
      <c r="N24" s="51"/>
      <c r="O24" s="51"/>
      <c r="P24" s="51"/>
      <c r="Q24" s="51"/>
      <c r="R24" s="51"/>
      <c r="S24" s="51"/>
      <c r="T24" s="51"/>
      <c r="U24" s="51"/>
      <c r="V24" s="51"/>
      <c r="W24" s="51"/>
      <c r="X24" s="51"/>
      <c r="Y24" s="51"/>
      <c r="Z24" s="51"/>
      <c r="AA24" s="51"/>
      <c r="AB24" s="51"/>
      <c r="AC24" s="51"/>
      <c r="AD24" s="51"/>
      <c r="AE24" s="51"/>
      <c r="AF24" s="51"/>
      <c r="AG24" s="51"/>
      <c r="AH24" s="51"/>
      <c r="AI24" s="51"/>
      <c r="AJ24" s="51"/>
      <c r="AK24" s="51"/>
      <c r="AL24" s="51"/>
      <c r="AM24" s="51"/>
      <c r="AN24" s="51"/>
      <c r="AO24" s="51"/>
      <c r="AP24" s="51"/>
      <c r="AQ24" s="51"/>
      <c r="AR24" s="51"/>
      <c r="AS24" s="51"/>
      <c r="AT24" s="51"/>
      <c r="AU24" s="51"/>
      <c r="AV24" s="51"/>
      <c r="AW24" s="51"/>
      <c r="AX24" s="51"/>
      <c r="AY24" s="51"/>
      <c r="AZ24" s="51"/>
      <c r="BA24" s="51"/>
      <c r="BB24" s="51"/>
      <c r="BC24" s="51"/>
      <c r="BD24" s="51"/>
      <c r="BE24" s="51"/>
      <c r="BF24" s="51"/>
      <c r="BG24" s="51"/>
      <c r="BH24" s="51"/>
      <c r="BI24" s="51"/>
      <c r="BJ24" s="51"/>
      <c r="BK24" s="51"/>
      <c r="BL24" s="51"/>
    </row>
    <row r="25" spans="1:64" s="53" customFormat="1" ht="30" customHeight="1" thickBot="1" x14ac:dyDescent="0.4">
      <c r="A25" s="45"/>
      <c r="B25" s="61" t="s">
        <v>23</v>
      </c>
      <c r="C25" s="62"/>
      <c r="D25" s="23"/>
      <c r="E25" s="3">
        <f ca="1">E23</f>
        <v>43861</v>
      </c>
      <c r="F25" s="3">
        <f ca="1">E25+4</f>
        <v>43865</v>
      </c>
      <c r="G25" s="16"/>
      <c r="H25" s="16">
        <f t="shared" ca="1" si="5"/>
        <v>5</v>
      </c>
      <c r="I25" s="51"/>
      <c r="J25" s="51"/>
      <c r="K25" s="51"/>
      <c r="L25" s="51"/>
      <c r="M25" s="51"/>
      <c r="N25" s="51"/>
      <c r="O25" s="51"/>
      <c r="P25" s="51"/>
      <c r="Q25" s="51"/>
      <c r="R25" s="51"/>
      <c r="S25" s="51"/>
      <c r="T25" s="51"/>
      <c r="U25" s="51"/>
      <c r="V25" s="51"/>
      <c r="W25" s="51"/>
      <c r="X25" s="51"/>
      <c r="Y25" s="51"/>
      <c r="Z25" s="51"/>
      <c r="AA25" s="51"/>
      <c r="AB25" s="51"/>
      <c r="AC25" s="51"/>
      <c r="AD25" s="51"/>
      <c r="AE25" s="51"/>
      <c r="AF25" s="51"/>
      <c r="AG25" s="51"/>
      <c r="AH25" s="51"/>
      <c r="AI25" s="51"/>
      <c r="AJ25" s="51"/>
      <c r="AK25" s="51"/>
      <c r="AL25" s="51"/>
      <c r="AM25" s="51"/>
      <c r="AN25" s="51"/>
      <c r="AO25" s="51"/>
      <c r="AP25" s="51"/>
      <c r="AQ25" s="51"/>
      <c r="AR25" s="51"/>
      <c r="AS25" s="51"/>
      <c r="AT25" s="51"/>
      <c r="AU25" s="51"/>
      <c r="AV25" s="51"/>
      <c r="AW25" s="51"/>
      <c r="AX25" s="51"/>
      <c r="AY25" s="51"/>
      <c r="AZ25" s="51"/>
      <c r="BA25" s="51"/>
      <c r="BB25" s="51"/>
      <c r="BC25" s="51"/>
      <c r="BD25" s="51"/>
      <c r="BE25" s="51"/>
      <c r="BF25" s="51"/>
      <c r="BG25" s="51"/>
      <c r="BH25" s="51"/>
      <c r="BI25" s="51"/>
      <c r="BJ25" s="51"/>
      <c r="BK25" s="51"/>
      <c r="BL25" s="51"/>
    </row>
    <row r="26" spans="1:64" s="53" customFormat="1" ht="30" customHeight="1" thickBot="1" x14ac:dyDescent="0.4">
      <c r="A26" s="45" t="s">
        <v>11</v>
      </c>
      <c r="B26" s="24" t="s">
        <v>26</v>
      </c>
      <c r="C26" s="63"/>
      <c r="D26" s="25"/>
      <c r="E26" s="84"/>
      <c r="F26" s="85"/>
      <c r="G26" s="16"/>
      <c r="H26" s="16" t="str">
        <f t="shared" si="5"/>
        <v/>
      </c>
      <c r="I26" s="51"/>
      <c r="J26" s="51"/>
      <c r="K26" s="51"/>
      <c r="L26" s="51"/>
      <c r="M26" s="51"/>
      <c r="N26" s="51"/>
      <c r="O26" s="51"/>
      <c r="P26" s="51"/>
      <c r="Q26" s="51"/>
      <c r="R26" s="51"/>
      <c r="S26" s="51"/>
      <c r="T26" s="51"/>
      <c r="U26" s="51"/>
      <c r="V26" s="51"/>
      <c r="W26" s="51"/>
      <c r="X26" s="51"/>
      <c r="Y26" s="51"/>
      <c r="Z26" s="51"/>
      <c r="AA26" s="51"/>
      <c r="AB26" s="51"/>
      <c r="AC26" s="51"/>
      <c r="AD26" s="51"/>
      <c r="AE26" s="51"/>
      <c r="AF26" s="51"/>
      <c r="AG26" s="51"/>
      <c r="AH26" s="51"/>
      <c r="AI26" s="51"/>
      <c r="AJ26" s="51"/>
      <c r="AK26" s="51"/>
      <c r="AL26" s="51"/>
      <c r="AM26" s="51"/>
      <c r="AN26" s="51"/>
      <c r="AO26" s="51"/>
      <c r="AP26" s="51"/>
      <c r="AQ26" s="51"/>
      <c r="AR26" s="51"/>
      <c r="AS26" s="51"/>
      <c r="AT26" s="51"/>
      <c r="AU26" s="51"/>
      <c r="AV26" s="51"/>
      <c r="AW26" s="51"/>
      <c r="AX26" s="51"/>
      <c r="AY26" s="51"/>
      <c r="AZ26" s="51"/>
      <c r="BA26" s="51"/>
      <c r="BB26" s="51"/>
      <c r="BC26" s="51"/>
      <c r="BD26" s="51"/>
      <c r="BE26" s="51"/>
      <c r="BF26" s="51"/>
      <c r="BG26" s="51"/>
      <c r="BH26" s="51"/>
      <c r="BI26" s="51"/>
      <c r="BJ26" s="51"/>
      <c r="BK26" s="51"/>
      <c r="BL26" s="51"/>
    </row>
    <row r="27" spans="1:64" s="53" customFormat="1" ht="30" customHeight="1" thickBot="1" x14ac:dyDescent="0.4">
      <c r="A27" s="45"/>
      <c r="B27" s="64" t="s">
        <v>19</v>
      </c>
      <c r="C27" s="65"/>
      <c r="D27" s="26"/>
      <c r="E27" s="4" t="s">
        <v>34</v>
      </c>
      <c r="F27" s="4" t="s">
        <v>34</v>
      </c>
      <c r="G27" s="16"/>
      <c r="H27" s="16" t="e">
        <f t="shared" si="5"/>
        <v>#VALUE!</v>
      </c>
      <c r="I27" s="51"/>
      <c r="J27" s="51"/>
      <c r="K27" s="51"/>
      <c r="L27" s="51"/>
      <c r="M27" s="51"/>
      <c r="N27" s="51"/>
      <c r="O27" s="51"/>
      <c r="P27" s="51"/>
      <c r="Q27" s="51"/>
      <c r="R27" s="51"/>
      <c r="S27" s="51"/>
      <c r="T27" s="51"/>
      <c r="U27" s="51"/>
      <c r="V27" s="51"/>
      <c r="W27" s="51"/>
      <c r="X27" s="51"/>
      <c r="Y27" s="51"/>
      <c r="Z27" s="51"/>
      <c r="AA27" s="51"/>
      <c r="AB27" s="51"/>
      <c r="AC27" s="51"/>
      <c r="AD27" s="51"/>
      <c r="AE27" s="51"/>
      <c r="AF27" s="51"/>
      <c r="AG27" s="51"/>
      <c r="AH27" s="51"/>
      <c r="AI27" s="51"/>
      <c r="AJ27" s="51"/>
      <c r="AK27" s="51"/>
      <c r="AL27" s="51"/>
      <c r="AM27" s="51"/>
      <c r="AN27" s="51"/>
      <c r="AO27" s="51"/>
      <c r="AP27" s="51"/>
      <c r="AQ27" s="51"/>
      <c r="AR27" s="51"/>
      <c r="AS27" s="51"/>
      <c r="AT27" s="51"/>
      <c r="AU27" s="51"/>
      <c r="AV27" s="51"/>
      <c r="AW27" s="51"/>
      <c r="AX27" s="51"/>
      <c r="AY27" s="51"/>
      <c r="AZ27" s="51"/>
      <c r="BA27" s="51"/>
      <c r="BB27" s="51"/>
      <c r="BC27" s="51"/>
      <c r="BD27" s="51"/>
      <c r="BE27" s="51"/>
      <c r="BF27" s="51"/>
      <c r="BG27" s="51"/>
      <c r="BH27" s="51"/>
      <c r="BI27" s="51"/>
      <c r="BJ27" s="51"/>
      <c r="BK27" s="51"/>
      <c r="BL27" s="51"/>
    </row>
    <row r="28" spans="1:64" s="53" customFormat="1" ht="30" customHeight="1" thickBot="1" x14ac:dyDescent="0.4">
      <c r="A28" s="45"/>
      <c r="B28" s="64" t="s">
        <v>20</v>
      </c>
      <c r="C28" s="65"/>
      <c r="D28" s="26"/>
      <c r="E28" s="4" t="s">
        <v>34</v>
      </c>
      <c r="F28" s="4" t="s">
        <v>34</v>
      </c>
      <c r="G28" s="16"/>
      <c r="H28" s="16" t="e">
        <f t="shared" si="5"/>
        <v>#VALUE!</v>
      </c>
      <c r="I28" s="51"/>
      <c r="J28" s="51"/>
      <c r="K28" s="51"/>
      <c r="L28" s="51"/>
      <c r="M28" s="51"/>
      <c r="N28" s="51"/>
      <c r="O28" s="51"/>
      <c r="P28" s="51"/>
      <c r="Q28" s="51"/>
      <c r="R28" s="51"/>
      <c r="S28" s="51"/>
      <c r="T28" s="51"/>
      <c r="U28" s="51"/>
      <c r="V28" s="51"/>
      <c r="W28" s="51"/>
      <c r="X28" s="51"/>
      <c r="Y28" s="51"/>
      <c r="Z28" s="51"/>
      <c r="AA28" s="51"/>
      <c r="AB28" s="51"/>
      <c r="AC28" s="51"/>
      <c r="AD28" s="51"/>
      <c r="AE28" s="51"/>
      <c r="AF28" s="51"/>
      <c r="AG28" s="51"/>
      <c r="AH28" s="51"/>
      <c r="AI28" s="51"/>
      <c r="AJ28" s="51"/>
      <c r="AK28" s="51"/>
      <c r="AL28" s="51"/>
      <c r="AM28" s="51"/>
      <c r="AN28" s="51"/>
      <c r="AO28" s="51"/>
      <c r="AP28" s="51"/>
      <c r="AQ28" s="51"/>
      <c r="AR28" s="51"/>
      <c r="AS28" s="51"/>
      <c r="AT28" s="51"/>
      <c r="AU28" s="51"/>
      <c r="AV28" s="51"/>
      <c r="AW28" s="51"/>
      <c r="AX28" s="51"/>
      <c r="AY28" s="51"/>
      <c r="AZ28" s="51"/>
      <c r="BA28" s="51"/>
      <c r="BB28" s="51"/>
      <c r="BC28" s="51"/>
      <c r="BD28" s="51"/>
      <c r="BE28" s="51"/>
      <c r="BF28" s="51"/>
      <c r="BG28" s="51"/>
      <c r="BH28" s="51"/>
      <c r="BI28" s="51"/>
      <c r="BJ28" s="51"/>
      <c r="BK28" s="51"/>
      <c r="BL28" s="51"/>
    </row>
    <row r="29" spans="1:64" s="53" customFormat="1" ht="30" customHeight="1" thickBot="1" x14ac:dyDescent="0.4">
      <c r="A29" s="45"/>
      <c r="B29" s="64" t="s">
        <v>21</v>
      </c>
      <c r="C29" s="65"/>
      <c r="D29" s="26"/>
      <c r="E29" s="4" t="s">
        <v>34</v>
      </c>
      <c r="F29" s="4" t="s">
        <v>34</v>
      </c>
      <c r="G29" s="16"/>
      <c r="H29" s="16" t="e">
        <f t="shared" si="5"/>
        <v>#VALUE!</v>
      </c>
      <c r="I29" s="51"/>
      <c r="J29" s="51"/>
      <c r="K29" s="51"/>
      <c r="L29" s="51"/>
      <c r="M29" s="51"/>
      <c r="N29" s="51"/>
      <c r="O29" s="51"/>
      <c r="P29" s="51"/>
      <c r="Q29" s="51"/>
      <c r="R29" s="51"/>
      <c r="S29" s="51"/>
      <c r="T29" s="51"/>
      <c r="U29" s="51"/>
      <c r="V29" s="51"/>
      <c r="W29" s="51"/>
      <c r="X29" s="51"/>
      <c r="Y29" s="51"/>
      <c r="Z29" s="51"/>
      <c r="AA29" s="51"/>
      <c r="AB29" s="51"/>
      <c r="AC29" s="51"/>
      <c r="AD29" s="51"/>
      <c r="AE29" s="51"/>
      <c r="AF29" s="51"/>
      <c r="AG29" s="51"/>
      <c r="AH29" s="51"/>
      <c r="AI29" s="51"/>
      <c r="AJ29" s="51"/>
      <c r="AK29" s="51"/>
      <c r="AL29" s="51"/>
      <c r="AM29" s="51"/>
      <c r="AN29" s="51"/>
      <c r="AO29" s="51"/>
      <c r="AP29" s="51"/>
      <c r="AQ29" s="51"/>
      <c r="AR29" s="51"/>
      <c r="AS29" s="51"/>
      <c r="AT29" s="51"/>
      <c r="AU29" s="51"/>
      <c r="AV29" s="51"/>
      <c r="AW29" s="51"/>
      <c r="AX29" s="51"/>
      <c r="AY29" s="51"/>
      <c r="AZ29" s="51"/>
      <c r="BA29" s="51"/>
      <c r="BB29" s="51"/>
      <c r="BC29" s="51"/>
      <c r="BD29" s="51"/>
      <c r="BE29" s="51"/>
      <c r="BF29" s="51"/>
      <c r="BG29" s="51"/>
      <c r="BH29" s="51"/>
      <c r="BI29" s="51"/>
      <c r="BJ29" s="51"/>
      <c r="BK29" s="51"/>
      <c r="BL29" s="51"/>
    </row>
    <row r="30" spans="1:64" s="53" customFormat="1" ht="30" customHeight="1" thickBot="1" x14ac:dyDescent="0.4">
      <c r="A30" s="45"/>
      <c r="B30" s="64" t="s">
        <v>22</v>
      </c>
      <c r="C30" s="65"/>
      <c r="D30" s="26"/>
      <c r="E30" s="4" t="s">
        <v>34</v>
      </c>
      <c r="F30" s="4" t="s">
        <v>34</v>
      </c>
      <c r="G30" s="16"/>
      <c r="H30" s="16" t="e">
        <f t="shared" si="5"/>
        <v>#VALUE!</v>
      </c>
      <c r="I30" s="51"/>
      <c r="J30" s="51"/>
      <c r="K30" s="51"/>
      <c r="L30" s="51"/>
      <c r="M30" s="51"/>
      <c r="N30" s="51"/>
      <c r="O30" s="51"/>
      <c r="P30" s="51"/>
      <c r="Q30" s="51"/>
      <c r="R30" s="51"/>
      <c r="S30" s="51"/>
      <c r="T30" s="51"/>
      <c r="U30" s="51"/>
      <c r="V30" s="51"/>
      <c r="W30" s="51"/>
      <c r="X30" s="51"/>
      <c r="Y30" s="51"/>
      <c r="Z30" s="51"/>
      <c r="AA30" s="51"/>
      <c r="AB30" s="51"/>
      <c r="AC30" s="51"/>
      <c r="AD30" s="51"/>
      <c r="AE30" s="51"/>
      <c r="AF30" s="51"/>
      <c r="AG30" s="51"/>
      <c r="AH30" s="51"/>
      <c r="AI30" s="51"/>
      <c r="AJ30" s="51"/>
      <c r="AK30" s="51"/>
      <c r="AL30" s="51"/>
      <c r="AM30" s="51"/>
      <c r="AN30" s="51"/>
      <c r="AO30" s="51"/>
      <c r="AP30" s="51"/>
      <c r="AQ30" s="51"/>
      <c r="AR30" s="51"/>
      <c r="AS30" s="51"/>
      <c r="AT30" s="51"/>
      <c r="AU30" s="51"/>
      <c r="AV30" s="51"/>
      <c r="AW30" s="51"/>
      <c r="AX30" s="51"/>
      <c r="AY30" s="51"/>
      <c r="AZ30" s="51"/>
      <c r="BA30" s="51"/>
      <c r="BB30" s="51"/>
      <c r="BC30" s="51"/>
      <c r="BD30" s="51"/>
      <c r="BE30" s="51"/>
      <c r="BF30" s="51"/>
      <c r="BG30" s="51"/>
      <c r="BH30" s="51"/>
      <c r="BI30" s="51"/>
      <c r="BJ30" s="51"/>
      <c r="BK30" s="51"/>
      <c r="BL30" s="51"/>
    </row>
    <row r="31" spans="1:64" s="53" customFormat="1" ht="30" customHeight="1" thickBot="1" x14ac:dyDescent="0.4">
      <c r="A31" s="45"/>
      <c r="B31" s="64" t="s">
        <v>23</v>
      </c>
      <c r="C31" s="65"/>
      <c r="D31" s="26"/>
      <c r="E31" s="4" t="s">
        <v>34</v>
      </c>
      <c r="F31" s="4" t="s">
        <v>34</v>
      </c>
      <c r="G31" s="16"/>
      <c r="H31" s="16" t="e">
        <f t="shared" si="5"/>
        <v>#VALUE!</v>
      </c>
      <c r="I31" s="51"/>
      <c r="J31" s="51"/>
      <c r="K31" s="51"/>
      <c r="L31" s="51"/>
      <c r="M31" s="51"/>
      <c r="N31" s="51"/>
      <c r="O31" s="51"/>
      <c r="P31" s="51"/>
      <c r="Q31" s="51"/>
      <c r="R31" s="51"/>
      <c r="S31" s="51"/>
      <c r="T31" s="51"/>
      <c r="U31" s="51"/>
      <c r="V31" s="51"/>
      <c r="W31" s="51"/>
      <c r="X31" s="51"/>
      <c r="Y31" s="51"/>
      <c r="Z31" s="51"/>
      <c r="AA31" s="51"/>
      <c r="AB31" s="51"/>
      <c r="AC31" s="51"/>
      <c r="AD31" s="51"/>
      <c r="AE31" s="51"/>
      <c r="AF31" s="51"/>
      <c r="AG31" s="51"/>
      <c r="AH31" s="51"/>
      <c r="AI31" s="51"/>
      <c r="AJ31" s="51"/>
      <c r="AK31" s="51"/>
      <c r="AL31" s="51"/>
      <c r="AM31" s="51"/>
      <c r="AN31" s="51"/>
      <c r="AO31" s="51"/>
      <c r="AP31" s="51"/>
      <c r="AQ31" s="51"/>
      <c r="AR31" s="51"/>
      <c r="AS31" s="51"/>
      <c r="AT31" s="51"/>
      <c r="AU31" s="51"/>
      <c r="AV31" s="51"/>
      <c r="AW31" s="51"/>
      <c r="AX31" s="51"/>
      <c r="AY31" s="51"/>
      <c r="AZ31" s="51"/>
      <c r="BA31" s="51"/>
      <c r="BB31" s="51"/>
      <c r="BC31" s="51"/>
      <c r="BD31" s="51"/>
      <c r="BE31" s="51"/>
      <c r="BF31" s="51"/>
      <c r="BG31" s="51"/>
      <c r="BH31" s="51"/>
      <c r="BI31" s="51"/>
      <c r="BJ31" s="51"/>
      <c r="BK31" s="51"/>
      <c r="BL31" s="51"/>
    </row>
    <row r="32" spans="1:64" s="53" customFormat="1" ht="30" customHeight="1" thickBot="1" x14ac:dyDescent="0.4">
      <c r="A32" s="45" t="s">
        <v>12</v>
      </c>
      <c r="B32" s="66"/>
      <c r="C32" s="67"/>
      <c r="D32" s="27"/>
      <c r="E32" s="68"/>
      <c r="F32" s="68"/>
      <c r="G32" s="16"/>
      <c r="H32" s="16" t="str">
        <f t="shared" si="5"/>
        <v/>
      </c>
      <c r="I32" s="51"/>
      <c r="J32" s="51"/>
      <c r="K32" s="51"/>
      <c r="L32" s="51"/>
      <c r="M32" s="51"/>
      <c r="N32" s="51"/>
      <c r="O32" s="51"/>
      <c r="P32" s="51"/>
      <c r="Q32" s="51"/>
      <c r="R32" s="51"/>
      <c r="S32" s="51"/>
      <c r="T32" s="51"/>
      <c r="U32" s="51"/>
      <c r="V32" s="51"/>
      <c r="W32" s="51"/>
      <c r="X32" s="51"/>
      <c r="Y32" s="51"/>
      <c r="Z32" s="51"/>
      <c r="AA32" s="51"/>
      <c r="AB32" s="51"/>
      <c r="AC32" s="51"/>
      <c r="AD32" s="51"/>
      <c r="AE32" s="51"/>
      <c r="AF32" s="51"/>
      <c r="AG32" s="51"/>
      <c r="AH32" s="51"/>
      <c r="AI32" s="51"/>
      <c r="AJ32" s="51"/>
      <c r="AK32" s="51"/>
      <c r="AL32" s="51"/>
      <c r="AM32" s="51"/>
      <c r="AN32" s="51"/>
      <c r="AO32" s="51"/>
      <c r="AP32" s="51"/>
      <c r="AQ32" s="51"/>
      <c r="AR32" s="51"/>
      <c r="AS32" s="51"/>
      <c r="AT32" s="51"/>
      <c r="AU32" s="51"/>
      <c r="AV32" s="51"/>
      <c r="AW32" s="51"/>
      <c r="AX32" s="51"/>
      <c r="AY32" s="51"/>
      <c r="AZ32" s="51"/>
      <c r="BA32" s="51"/>
      <c r="BB32" s="51"/>
      <c r="BC32" s="51"/>
      <c r="BD32" s="51"/>
      <c r="BE32" s="51"/>
      <c r="BF32" s="51"/>
      <c r="BG32" s="51"/>
      <c r="BH32" s="51"/>
      <c r="BI32" s="51"/>
      <c r="BJ32" s="51"/>
      <c r="BK32" s="51"/>
      <c r="BL32" s="51"/>
    </row>
    <row r="33" spans="1:64" s="53" customFormat="1" ht="30" customHeight="1" thickBot="1" x14ac:dyDescent="0.4">
      <c r="A33" s="42" t="s">
        <v>13</v>
      </c>
      <c r="B33" s="28" t="s">
        <v>27</v>
      </c>
      <c r="C33" s="29"/>
      <c r="D33" s="30"/>
      <c r="E33" s="31"/>
      <c r="F33" s="32"/>
      <c r="G33" s="33"/>
      <c r="H33" s="33" t="str">
        <f t="shared" si="5"/>
        <v/>
      </c>
      <c r="I33" s="69"/>
      <c r="J33" s="69"/>
      <c r="K33" s="69"/>
      <c r="L33" s="69"/>
      <c r="M33" s="69"/>
      <c r="N33" s="69"/>
      <c r="O33" s="69"/>
      <c r="P33" s="69"/>
      <c r="Q33" s="69"/>
      <c r="R33" s="69"/>
      <c r="S33" s="69"/>
      <c r="T33" s="69"/>
      <c r="U33" s="69"/>
      <c r="V33" s="69"/>
      <c r="W33" s="69"/>
      <c r="X33" s="69"/>
      <c r="Y33" s="69"/>
      <c r="Z33" s="69"/>
      <c r="AA33" s="69"/>
      <c r="AB33" s="69"/>
      <c r="AC33" s="69"/>
      <c r="AD33" s="69"/>
      <c r="AE33" s="69"/>
      <c r="AF33" s="69"/>
      <c r="AG33" s="69"/>
      <c r="AH33" s="69"/>
      <c r="AI33" s="69"/>
      <c r="AJ33" s="69"/>
      <c r="AK33" s="69"/>
      <c r="AL33" s="69"/>
      <c r="AM33" s="69"/>
      <c r="AN33" s="69"/>
      <c r="AO33" s="69"/>
      <c r="AP33" s="69"/>
      <c r="AQ33" s="69"/>
      <c r="AR33" s="69"/>
      <c r="AS33" s="69"/>
      <c r="AT33" s="69"/>
      <c r="AU33" s="69"/>
      <c r="AV33" s="69"/>
      <c r="AW33" s="69"/>
      <c r="AX33" s="69"/>
      <c r="AY33" s="69"/>
      <c r="AZ33" s="69"/>
      <c r="BA33" s="69"/>
      <c r="BB33" s="69"/>
      <c r="BC33" s="69"/>
      <c r="BD33" s="69"/>
      <c r="BE33" s="69"/>
      <c r="BF33" s="69"/>
      <c r="BG33" s="69"/>
      <c r="BH33" s="69"/>
      <c r="BI33" s="69"/>
      <c r="BJ33" s="69"/>
      <c r="BK33" s="69"/>
      <c r="BL33" s="69"/>
    </row>
    <row r="34" spans="1:64" ht="30" customHeight="1" x14ac:dyDescent="0.35">
      <c r="G34" s="70"/>
    </row>
    <row r="35" spans="1:64" ht="30" customHeight="1" x14ac:dyDescent="0.4">
      <c r="C35" s="9"/>
      <c r="F35" s="34"/>
    </row>
    <row r="36" spans="1:64" ht="30" customHeight="1" x14ac:dyDescent="0.35">
      <c r="C36" s="35"/>
    </row>
  </sheetData>
  <mergeCells count="12">
    <mergeCell ref="AY4:BE4"/>
    <mergeCell ref="BF4:BL4"/>
    <mergeCell ref="E3:F3"/>
    <mergeCell ref="I4:O4"/>
    <mergeCell ref="P4:V4"/>
    <mergeCell ref="W4:AC4"/>
    <mergeCell ref="AD4:AJ4"/>
    <mergeCell ref="C3:D3"/>
    <mergeCell ref="C4:D4"/>
    <mergeCell ref="B5:G5"/>
    <mergeCell ref="AK4:AQ4"/>
    <mergeCell ref="AR4:AX4"/>
  </mergeCells>
  <phoneticPr fontId="23" type="noConversion"/>
  <conditionalFormatting sqref="D7:D33">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3">
    <cfRule type="expression" dxfId="2" priority="33">
      <formula>AND(TODAY()&gt;=I$5,TODAY()&lt;J$5)</formula>
    </cfRule>
  </conditionalFormatting>
  <conditionalFormatting sqref="I7:BL33">
    <cfRule type="expression" dxfId="1" priority="27">
      <formula>AND(task_start&lt;=I$5,ROUNDDOWN((task_end-task_start+1)*task_progress,0)+task_start-1&gt;=I$5)</formula>
    </cfRule>
    <cfRule type="expression" dxfId="0" priority="28" stopIfTrue="1">
      <formula>AND(task_end&gt;=I$5,task_start&lt;J$5)</formula>
    </cfRule>
  </conditionalFormatting>
  <dataValidations count="1">
    <dataValidation type="whole" operator="greaterThanOrEqual" allowBlank="1" showInputMessage="1" promptTitle="显示周数" prompt="更改此数字将滚动甘特图视图。" sqref="E4" xr:uid="{00000000-0002-0000-0000-000000000000}">
      <formula1>1</formula1>
    </dataValidation>
  </dataValidations>
  <hyperlinks>
    <hyperlink ref="I2" r:id="rId1" xr:uid="{00000000-0004-0000-0000-000000000000}"/>
    <hyperlink ref="I1" r:id="rId2" xr:uid="{00000000-0004-0000-0000-000001000000}"/>
  </hyperlinks>
  <printOptions horizontalCentered="1"/>
  <pageMargins left="0.35" right="0.35" top="0.35" bottom="0.5" header="0.3" footer="0.3"/>
  <pageSetup paperSize="9" scale="51" fitToHeight="0" orientation="landscape" r:id="rId3"/>
  <headerFooter differentFirst="1" scaleWithDoc="0">
    <oddFooter>Page &amp;P of &amp;N</oddFooter>
  </headerFooter>
  <ignoredErrors>
    <ignoredError sqref="F18 F22:F23 E23"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B16"/>
  <sheetViews>
    <sheetView showGridLines="0" zoomScaleNormal="100" workbookViewId="0"/>
  </sheetViews>
  <sheetFormatPr defaultColWidth="9.1796875" defaultRowHeight="15" x14ac:dyDescent="0.35"/>
  <cols>
    <col min="1" max="1" width="87.1796875" style="36" customWidth="1"/>
    <col min="2" max="16384" width="9.1796875" style="6"/>
  </cols>
  <sheetData>
    <row r="1" spans="1:2" ht="46.5" customHeight="1" x14ac:dyDescent="0.35"/>
    <row r="2" spans="1:2" s="71" customFormat="1" ht="17.399999999999999" x14ac:dyDescent="0.35">
      <c r="A2" s="37" t="s">
        <v>37</v>
      </c>
      <c r="B2" s="37"/>
    </row>
    <row r="3" spans="1:2" s="72" customFormat="1" ht="27" customHeight="1" x14ac:dyDescent="0.35">
      <c r="A3" s="38" t="s">
        <v>38</v>
      </c>
      <c r="B3" s="38"/>
    </row>
    <row r="4" spans="1:2" s="40" customFormat="1" ht="27.6" x14ac:dyDescent="0.55000000000000004">
      <c r="A4" s="39" t="s">
        <v>39</v>
      </c>
    </row>
    <row r="5" spans="1:2" ht="74.099999999999994" customHeight="1" x14ac:dyDescent="0.35">
      <c r="A5" s="41" t="s">
        <v>40</v>
      </c>
    </row>
    <row r="6" spans="1:2" ht="26.25" customHeight="1" x14ac:dyDescent="0.35">
      <c r="A6" s="39" t="s">
        <v>41</v>
      </c>
    </row>
    <row r="7" spans="1:2" s="36" customFormat="1" ht="204.9" customHeight="1" x14ac:dyDescent="0.35">
      <c r="A7" s="73" t="s">
        <v>42</v>
      </c>
    </row>
    <row r="8" spans="1:2" s="40" customFormat="1" ht="27.6" x14ac:dyDescent="0.55000000000000004">
      <c r="A8" s="39" t="s">
        <v>43</v>
      </c>
    </row>
    <row r="9" spans="1:2" ht="31.2" x14ac:dyDescent="0.35">
      <c r="A9" s="41" t="s">
        <v>44</v>
      </c>
    </row>
    <row r="10" spans="1:2" s="36" customFormat="1" ht="27.9" customHeight="1" x14ac:dyDescent="0.35">
      <c r="A10" s="74" t="s">
        <v>45</v>
      </c>
    </row>
    <row r="11" spans="1:2" s="40" customFormat="1" ht="27.6" x14ac:dyDescent="0.55000000000000004">
      <c r="A11" s="39" t="s">
        <v>46</v>
      </c>
    </row>
    <row r="12" spans="1:2" ht="15.6" x14ac:dyDescent="0.35">
      <c r="A12" s="41" t="s">
        <v>47</v>
      </c>
    </row>
    <row r="13" spans="1:2" s="36" customFormat="1" ht="27.9" customHeight="1" x14ac:dyDescent="0.35">
      <c r="A13" s="74" t="s">
        <v>48</v>
      </c>
    </row>
    <row r="14" spans="1:2" s="40" customFormat="1" ht="27.6" x14ac:dyDescent="0.55000000000000004">
      <c r="A14" s="39" t="s">
        <v>49</v>
      </c>
    </row>
    <row r="15" spans="1:2" ht="75" customHeight="1" x14ac:dyDescent="0.35">
      <c r="A15" s="41" t="s">
        <v>50</v>
      </c>
    </row>
    <row r="16" spans="1:2" ht="46.8" x14ac:dyDescent="0.35">
      <c r="A16" s="41" t="s">
        <v>51</v>
      </c>
    </row>
  </sheetData>
  <phoneticPr fontId="23" type="noConversion"/>
  <hyperlinks>
    <hyperlink ref="A13" r:id="rId1" xr:uid="{00000000-0004-0000-0100-000000000000}"/>
    <hyperlink ref="A10" r:id="rId2" xr:uid="{00000000-0004-0000-0100-000001000000}"/>
    <hyperlink ref="A3" r:id="rId3" xr:uid="{00000000-0004-0000-0100-000002000000}"/>
    <hyperlink ref="A2" r:id="rId4" xr:uid="{00000000-0004-0000-0100-000003000000}"/>
  </hyperlinks>
  <printOptions horizontalCentered="1"/>
  <pageMargins left="0.35" right="0.35" top="0.35" bottom="0.5" header="0.3" footer="0.3"/>
  <pageSetup paperSize="9" fitToHeight="0" orientation="landscape" r:id="rId5"/>
  <headerFooter differentFirst="1" scaleWithDoc="0">
    <oddFooter>Page &amp;P of &amp;N</oddFooter>
  </headerFooter>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2</vt:i4>
      </vt:variant>
      <vt:variant>
        <vt:lpstr>命名范围</vt:lpstr>
      </vt:variant>
      <vt:variant>
        <vt:i4>6</vt:i4>
      </vt:variant>
    </vt:vector>
  </HeadingPairs>
  <TitlesOfParts>
    <vt:vector size="8" baseType="lpstr">
      <vt:lpstr>项目日程安排</vt:lpstr>
      <vt:lpstr>关于</vt:lpstr>
      <vt:lpstr>Display_Week</vt:lpstr>
      <vt:lpstr>项目日程安排!Print_Titles</vt:lpstr>
      <vt:lpstr>Project_Start</vt:lpstr>
      <vt:lpstr>项目日程安排!task_end</vt:lpstr>
      <vt:lpstr>项目日程安排!task_progress</vt:lpstr>
      <vt:lpstr>项目日程安排!task_start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2020-01-05T06:15:20Z</dcterms:modified>
</cp:coreProperties>
</file>