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BBD08606-66CE-478E-A52A-6AD3E44B9E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KT_IMPORT" sheetId="5" r:id="rId1"/>
    <sheet name="JKT" sheetId="1" r:id="rId2"/>
    <sheet name="SUB" sheetId="2" r:id="rId3"/>
    <sheet name="username list" sheetId="3" r:id="rId4"/>
  </sheets>
  <definedNames>
    <definedName name="_xlnm._FilterDatabase" localSheetId="1" hidden="1">JKT!$A$2:$N$32</definedName>
    <definedName name="_xlnm._FilterDatabase" localSheetId="0" hidden="1">JKT_IMPORT!$A$2:$O$32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3" l="1"/>
  <c r="S12" i="3"/>
  <c r="S11" i="3"/>
  <c r="S10" i="3"/>
  <c r="S9" i="3"/>
  <c r="S8" i="3"/>
  <c r="S7" i="3"/>
  <c r="S6" i="3"/>
  <c r="S5" i="3"/>
  <c r="S4" i="3"/>
  <c r="S3" i="3"/>
  <c r="S2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<sst xmlns="http://schemas.openxmlformats.org/spreadsheetml/2006/main" count="1379" uniqueCount="535">
  <si>
    <t>Company Contact:</t>
    <phoneticPr fontId="1" type="noConversion"/>
  </si>
  <si>
    <t>Company  information</t>
    <phoneticPr fontId="1" type="noConversion"/>
  </si>
  <si>
    <t>*SAPID</t>
    <phoneticPr fontId="1" type="noConversion"/>
  </si>
  <si>
    <t>*Email</t>
    <phoneticPr fontId="1" type="noConversion"/>
  </si>
  <si>
    <t>Cell Phone</t>
    <phoneticPr fontId="1" type="noConversion"/>
  </si>
  <si>
    <t>*Company Name</t>
    <phoneticPr fontId="1" type="noConversion"/>
  </si>
  <si>
    <t>*Address</t>
    <phoneticPr fontId="1" type="noConversion"/>
  </si>
  <si>
    <t>*Phone No</t>
    <phoneticPr fontId="1" type="noConversion"/>
  </si>
  <si>
    <t>*Company Registration Number/National Tax Number:</t>
    <phoneticPr fontId="1" type="noConversion"/>
  </si>
  <si>
    <t>*US Operating Qualification</t>
    <phoneticPr fontId="1" type="noConversion"/>
  </si>
  <si>
    <t>* Business License / Company Affidavit( file)</t>
    <phoneticPr fontId="1" type="noConversion"/>
  </si>
  <si>
    <r>
      <t>*</t>
    </r>
    <r>
      <rPr>
        <sz val="10.5"/>
        <color theme="1"/>
        <rFont val="Calibri"/>
        <family val="2"/>
      </rPr>
      <t>Name:</t>
    </r>
    <phoneticPr fontId="1" type="noConversion"/>
  </si>
  <si>
    <t>*Tel No</t>
    <phoneticPr fontId="1" type="noConversion"/>
  </si>
  <si>
    <t>Sales Person(sales code or domain id)</t>
    <phoneticPr fontId="1" type="noConversion"/>
  </si>
  <si>
    <t>Password</t>
    <phoneticPr fontId="1" type="noConversion"/>
  </si>
  <si>
    <t>Main user</t>
    <phoneticPr fontId="1" type="noConversion"/>
  </si>
  <si>
    <t>*Userid (5-20 alphanumeric figures)</t>
    <phoneticPr fontId="1" type="noConversion"/>
  </si>
  <si>
    <t>Honour Lane Shipping</t>
  </si>
  <si>
    <t>K Line Logistics Indonesia</t>
  </si>
  <si>
    <t>Bahari Cahaya Raya</t>
  </si>
  <si>
    <t>Cipta Mega Sentosa</t>
  </si>
  <si>
    <t>Jameson Freight Semesta</t>
  </si>
  <si>
    <t>Kuantum Avia Logistik</t>
  </si>
  <si>
    <t>Maxima Express Pratama</t>
  </si>
  <si>
    <t>Perdana Transline Logistik</t>
  </si>
  <si>
    <t>Ray Cargo</t>
  </si>
  <si>
    <t>Rizky Majesty</t>
  </si>
  <si>
    <t>Transhub Logistik indonesia</t>
  </si>
  <si>
    <t>Globelink Sea And Air Freight Indonesia</t>
  </si>
  <si>
    <t>Bhumi Alam Wicaksana</t>
  </si>
  <si>
    <t>Jupiter Logistics Indonesia</t>
  </si>
  <si>
    <t>Multi Mitra Baruna</t>
  </si>
  <si>
    <t>Phoenix International Indonesia</t>
  </si>
  <si>
    <t>Translindo Nusa Pacific</t>
  </si>
  <si>
    <t>Yatari Express Indonesia</t>
  </si>
  <si>
    <t>Pacific Dinamika Cargo</t>
  </si>
  <si>
    <t>Surya Anugerah Pasifik</t>
  </si>
  <si>
    <t>Golden Expressindo</t>
  </si>
  <si>
    <t>Korman Cemelang Express</t>
  </si>
  <si>
    <t>Anantara Kargo Utama</t>
  </si>
  <si>
    <t>Shoka Chandra Armada</t>
  </si>
  <si>
    <t>Evergreen Logistics Indonesia</t>
  </si>
  <si>
    <t>Samudera Lautan Abadi</t>
  </si>
  <si>
    <t>Puninar Jaya</t>
  </si>
  <si>
    <t>Jl. Mitra Sunter Boulevard Komp. Ruko Sunter Permai Indah Blok B NO, 12 -15 Jakarta 14360</t>
  </si>
  <si>
    <t>Jl. Arteri Kedoya Blok L/M No 1, Jakarta-Barat 11520</t>
  </si>
  <si>
    <t>Komplek Gading Bukit Indah Blok RA/8 Jl. Bukit Gading Raya, Kelapa Gading Jakarta Utara 14240</t>
  </si>
  <si>
    <t>Jl. Outer Ring Road Kamal Raya, Taman Palem Lestari  A39 /20 Jakbar</t>
  </si>
  <si>
    <t>Jl. Kemukus 32, Blok B12 Pinangsia Jakarta Barat</t>
  </si>
  <si>
    <t>Batununggal Indah No. 5 Bandung</t>
  </si>
  <si>
    <t>Jl. Balikpapan Raya No.20b, Cideng, Jakarta Pusat</t>
  </si>
  <si>
    <t xml:space="preserve">Jl. Proklamasi No. 53 Pegangsaan Menteng Jakarta Pusat 10320 Indonesia </t>
  </si>
  <si>
    <t>Mega Plaza building, 12th floor
Jl. H.R. Rasuna Said Kav. C-3
Jakarta Selatan 12920</t>
  </si>
  <si>
    <t>Wisma Mitra Sunter Lt. 15 Room 05 Jl. Yos Sudarso Kav 89 Jakarta Utara</t>
  </si>
  <si>
    <t>Jl. Raya Cakung Cilincing Km 1,5 Cakung Barat-Cakung Jakarta Timur</t>
  </si>
  <si>
    <t>Secure Building, Building C, Jl. Raya Protokol Halim Perdanakusuma, Makasar, Jakarta Timur, 13610</t>
  </si>
  <si>
    <t>weitingliu@jameson-freight.co.id ; annaprita@jameson-freight.co.id ; mktjkt@jameson-freight.co.id</t>
  </si>
  <si>
    <t>fcl.jkt@globelink-indonesia.com</t>
  </si>
  <si>
    <t>lia@yatari.co.id</t>
  </si>
  <si>
    <t>sap_export@yahoo.com, sapexim@suryaanugerahpasifik.com, yusdy@suryaanugerahpasifik.com, yusdys@yahoo.com</t>
  </si>
  <si>
    <t>sea@golden.co.id</t>
  </si>
  <si>
    <t>support.bdg@korman-seasia.com</t>
  </si>
  <si>
    <t>marketing5@infinitylogistindo.com</t>
  </si>
  <si>
    <t>Ramdani@scadalogistics.com</t>
  </si>
  <si>
    <t>sukmaeka@id.evergreen-logistics.com</t>
  </si>
  <si>
    <t xml:space="preserve">wirawan@samuderalautanabadi.co.id ; farda@samuderalautanabadi.co.id ; info@samuderalautanabadi.co.id </t>
  </si>
  <si>
    <t>antonius.kusuma@puninar.com</t>
  </si>
  <si>
    <t xml:space="preserve">npc-indonesia-ocean@agility.com </t>
  </si>
  <si>
    <t>62-21-6522311</t>
  </si>
  <si>
    <t>62-21-2255-7916 / 62-21-5595-7509</t>
  </si>
  <si>
    <t>62-21-6908-611</t>
  </si>
  <si>
    <t>62-22-7538-835</t>
  </si>
  <si>
    <t>62-21-630-3070</t>
  </si>
  <si>
    <t>62-21-2993-7000</t>
  </si>
  <si>
    <t>62-21-5793-3125</t>
  </si>
  <si>
    <t>62-21-6530-6447</t>
  </si>
  <si>
    <t>62-21-4602-278</t>
  </si>
  <si>
    <t>01.581.469.2-048.000</t>
  </si>
  <si>
    <t xml:space="preserve"> 02.475.755.1-039.000</t>
  </si>
  <si>
    <t>02.747.956.7-043.000</t>
  </si>
  <si>
    <t>31.635.591.6-034.000</t>
  </si>
  <si>
    <t>02.062.898.8-037.000</t>
  </si>
  <si>
    <t>02.446.091.7-424.000</t>
  </si>
  <si>
    <t>84.824.363.0-029.000</t>
  </si>
  <si>
    <t>76.730.505.5-071.000</t>
  </si>
  <si>
    <t>02.190.923.9-029.000</t>
  </si>
  <si>
    <t>72.896.644.1-048.000</t>
  </si>
  <si>
    <t>01.300.326.4-046.000</t>
  </si>
  <si>
    <t>Bram/Yanti Kim/ Anna</t>
  </si>
  <si>
    <t>Abdul Rozalil</t>
  </si>
  <si>
    <t>Lia</t>
  </si>
  <si>
    <t>Yusdy</t>
  </si>
  <si>
    <t>Okky Heryadi</t>
  </si>
  <si>
    <t>Hardy</t>
  </si>
  <si>
    <t>Dewi</t>
  </si>
  <si>
    <t>Ramdani</t>
  </si>
  <si>
    <t>Sukma Eka Zain Hardilla</t>
  </si>
  <si>
    <t>Farda</t>
  </si>
  <si>
    <t>Antonius Candra</t>
  </si>
  <si>
    <t>62-812-1956-9397</t>
  </si>
  <si>
    <t>62-818-768-155</t>
  </si>
  <si>
    <t>62-816-1394-377</t>
  </si>
  <si>
    <t>62-812-9837-8845</t>
  </si>
  <si>
    <t>62-22-7538-825</t>
  </si>
  <si>
    <t>62-21-6303-070</t>
  </si>
  <si>
    <t>62-899-7031-662</t>
  </si>
  <si>
    <t>02.194.257.8-058.000</t>
  </si>
  <si>
    <t>Andre Budi Juwono</t>
  </si>
  <si>
    <t>62-811-206-779</t>
  </si>
  <si>
    <t>62-815-8506-3787</t>
  </si>
  <si>
    <t>62-813-1159-0066</t>
  </si>
  <si>
    <t>Jl. Ir. H Juanda III No.25 A-B</t>
  </si>
  <si>
    <t xml:space="preserve">gazik@gpilog.com </t>
  </si>
  <si>
    <t>02.097.400.2-074.000</t>
  </si>
  <si>
    <t>Gazik</t>
  </si>
  <si>
    <t>Wisma Staco, 6th Floor , JL. Casablanca Kav. 18, Jakarta 12870</t>
  </si>
  <si>
    <t>indonesia@hlsholding.com</t>
  </si>
  <si>
    <t>66.323.422.7-061.000</t>
  </si>
  <si>
    <t>02.193.831.1-058.000</t>
  </si>
  <si>
    <t>Joy Dove</t>
  </si>
  <si>
    <t>Rahmat Nurhidayat</t>
  </si>
  <si>
    <t>62-21-83706328</t>
  </si>
  <si>
    <t>sea-exp@id.klinelogistics.com</t>
  </si>
  <si>
    <t>Komplek Pergudangan Soewarna Unit E No.16-17, Soewarna Business Park Soekarno-Hatta International Airport Kota Tangerang Banten 15126 Indonesia</t>
  </si>
  <si>
    <t>Ruko Permata Blok B no. 7 Jakarta Utara 14420</t>
  </si>
  <si>
    <t>expcmsjkt@cbn.net.id</t>
  </si>
  <si>
    <t>66.684.689.4-044.000</t>
  </si>
  <si>
    <t>Ikka</t>
  </si>
  <si>
    <t>AWLogistics</t>
  </si>
  <si>
    <t>Sejahtera1</t>
  </si>
  <si>
    <t>export@awlogistic.com</t>
  </si>
  <si>
    <t>PT. AMAN WORLD LOGISTICS</t>
  </si>
  <si>
    <t>JL. INDRAPURA No. 32-I, Surabaya</t>
  </si>
  <si>
    <t>02.633.045.6-613.000</t>
  </si>
  <si>
    <t>P2Tl 18 I 06.411Vl t2017</t>
  </si>
  <si>
    <t>LISTIANA</t>
  </si>
  <si>
    <t>diladeros</t>
  </si>
  <si>
    <t>Deros12345</t>
  </si>
  <si>
    <t>deros_forwarding@yahoo.com</t>
  </si>
  <si>
    <t>PT.Deros Indah Prima</t>
  </si>
  <si>
    <t>Jl.Purwodadi I NO.55A</t>
  </si>
  <si>
    <t>02.114.349.0.614.000</t>
  </si>
  <si>
    <t>Faishal</t>
  </si>
  <si>
    <t>fajaraerobahari2019</t>
  </si>
  <si>
    <t>fajaraero2019</t>
  </si>
  <si>
    <t>fajarbahari940@gmail.com</t>
  </si>
  <si>
    <t>CV. FAJAR AERO BAHARI</t>
  </si>
  <si>
    <t>Perum Anggun Sejahtera III Blok I-6 No. 33, Sidoarjo</t>
  </si>
  <si>
    <t>86.204.268.6-603.000</t>
  </si>
  <si>
    <t xml:space="preserve">GPISUBLOG                                                                      </t>
  </si>
  <si>
    <t>GP1SUB46b</t>
  </si>
  <si>
    <t>EXPSUB@SUB.GPI-G.COM</t>
  </si>
  <si>
    <t>(+62) 31-99246333</t>
  </si>
  <si>
    <t>PT. GLOBAL PUTRA INDOLOGISTICS</t>
  </si>
  <si>
    <t>01.343.791.8-611.001</t>
  </si>
  <si>
    <t>-</t>
  </si>
  <si>
    <t>wintsp</t>
  </si>
  <si>
    <t>wintsp1234</t>
  </si>
  <si>
    <t>Jonathan.ajibrata@translindo-sby.com</t>
  </si>
  <si>
    <t>Translindo Samudera Pacific</t>
  </si>
  <si>
    <t>80.889.874.6.607-000</t>
  </si>
  <si>
    <t>Yes</t>
  </si>
  <si>
    <t>Jonathan Ajibrata</t>
  </si>
  <si>
    <t>karyasub35</t>
  </si>
  <si>
    <t>Kmlp452777</t>
  </si>
  <si>
    <t>kmlpsub@rad.net.id</t>
  </si>
  <si>
    <t>PT. Karya Mulia Logistic</t>
  </si>
  <si>
    <t>Jl. Tanjung Batu 22 Block A 4/5 Surabaya</t>
  </si>
  <si>
    <t>74.079.760.0-044.000</t>
  </si>
  <si>
    <t>379/6.12T/31/-1.819.6/2016</t>
  </si>
  <si>
    <t>Risma S. Wardani</t>
  </si>
  <si>
    <t>MKM2016</t>
  </si>
  <si>
    <t>Makarya2019</t>
  </si>
  <si>
    <t>febri@makarya.co.id</t>
  </si>
  <si>
    <t xml:space="preserve">PT Maju Karya Mulya </t>
  </si>
  <si>
    <t>Tanjung Sadari No 15 Surabaya</t>
  </si>
  <si>
    <t>80.117.469.9-605.000</t>
  </si>
  <si>
    <t>P2T/85/06.35/XI/2016</t>
  </si>
  <si>
    <t xml:space="preserve">Mrs Ruby </t>
  </si>
  <si>
    <t>vcssub</t>
  </si>
  <si>
    <t>Lutinus321</t>
  </si>
  <si>
    <t>vcssub@vistacontainer.com</t>
  </si>
  <si>
    <t>PT. VISTA CONTAINER SERVICE</t>
  </si>
  <si>
    <t>RUKO ANDHIKA PLAZA JL. SIMPANG DUKUH 38-40 SURABAYA</t>
  </si>
  <si>
    <t>26332544605000</t>
  </si>
  <si>
    <t>LUTINUS SANJAYA</t>
  </si>
  <si>
    <t>CMSUB35</t>
  </si>
  <si>
    <t>Cmstais35d</t>
  </si>
  <si>
    <t>expcmsby@sby.dnet.net.id</t>
  </si>
  <si>
    <t>PT. CIPTA MEGA SENTOSA</t>
  </si>
  <si>
    <t>JL. TAMAN ADE IRMA SURYANI NASUTION NO. 35D</t>
  </si>
  <si>
    <t>66.684.689.4-611.001</t>
  </si>
  <si>
    <t>120/N.15.0/31.72/-1.819.6/2018</t>
  </si>
  <si>
    <t>Pak Budi</t>
  </si>
  <si>
    <t>Faljar2020</t>
  </si>
  <si>
    <t>Faljar123</t>
  </si>
  <si>
    <t>fuad.cahyono@falkas.com</t>
  </si>
  <si>
    <t>PT. FAJAR LAUTAN PERKASA</t>
  </si>
  <si>
    <t>Tanjung Batu 22 blok A2</t>
  </si>
  <si>
    <t>03.120.365.6-605.000</t>
  </si>
  <si>
    <t>fuad</t>
  </si>
  <si>
    <t>hijauabadi</t>
  </si>
  <si>
    <t>Hijauabadi1</t>
  </si>
  <si>
    <t>ha.shippingline@gmail.com</t>
  </si>
  <si>
    <t>PT. HIJAU ABADI LOGISTIK</t>
  </si>
  <si>
    <t>JL INDRAPURA NO 29-33</t>
  </si>
  <si>
    <t>74.253.529.7-605.000</t>
  </si>
  <si>
    <t>P2T/86/06.37/XI/2015</t>
  </si>
  <si>
    <t>Martina</t>
  </si>
  <si>
    <t>SUB</t>
  </si>
  <si>
    <t xml:space="preserve">JL. Raya Darmo 54-56, Darmo Square Blok B No 5A, Surabaya 60265 - Indonesia
</t>
  </si>
  <si>
    <t>Jl. Kayoon No. 46 B, Embong Kaliasin, Genteng, Kota Surabaya Jawa Timur</t>
  </si>
  <si>
    <t>02.747.821.3-048.000</t>
  </si>
  <si>
    <t>Jl. Agung Niaga IV Blok G5 No.12, Sunter Agung, Jakarta Utara</t>
  </si>
  <si>
    <t xml:space="preserve">Milkha Mawanti </t>
  </si>
  <si>
    <t>62-853-6250-0888</t>
  </si>
  <si>
    <t>62-813-1638-8911</t>
  </si>
  <si>
    <t>KARUNIA SEMESTA LOGISTICS</t>
  </si>
  <si>
    <t>milkhamawanti@gmail.com</t>
  </si>
  <si>
    <t>62-811-8822-758/ 62-812-1948-9709</t>
  </si>
  <si>
    <t>62-856-899-9933</t>
  </si>
  <si>
    <t>62-895-0821-0958</t>
  </si>
  <si>
    <t>62-856-8999-933</t>
  </si>
  <si>
    <t>62-857-7545-0802/ 62-822-6012-4259/ 62-812-1948-9709</t>
  </si>
  <si>
    <t>62-811-946-6721</t>
  </si>
  <si>
    <t>62-812-3222-3800</t>
  </si>
  <si>
    <t>62-21-6411-165</t>
  </si>
  <si>
    <t>62-21-8370-6328</t>
  </si>
  <si>
    <t>62-21-5591-1757</t>
  </si>
  <si>
    <t>62-21-6471-6872</t>
  </si>
  <si>
    <t>62-21-2852-9000</t>
  </si>
  <si>
    <t>62-21-5830-4721</t>
  </si>
  <si>
    <t>62-21-4585-2498</t>
  </si>
  <si>
    <t>62-21-3813-688</t>
  </si>
  <si>
    <t>Agility International</t>
  </si>
  <si>
    <t>GPI Logistics</t>
  </si>
  <si>
    <t>FLI BUILDING 1st FLOOR, JL. KALIBESAR BARAT NO. 50 TAMBORA, JAKARTA BARAT 11230</t>
  </si>
  <si>
    <t>62-21-6920-208</t>
  </si>
  <si>
    <t>HENY@BCRINDO.COM</t>
  </si>
  <si>
    <t>01.813.294.4-033.001</t>
  </si>
  <si>
    <t>HENY</t>
  </si>
  <si>
    <t>FLI BUILDING 2nd FLOOR, JL. KALIBESAR BARAT NO. 50 TAMBORA, JAKARTA BARAT 11230</t>
  </si>
  <si>
    <t>62-21-6907-172</t>
  </si>
  <si>
    <t>90.857.874.3-033.000</t>
  </si>
  <si>
    <t>LEO</t>
  </si>
  <si>
    <t>LEO@TRANSHUBINDO.COM</t>
  </si>
  <si>
    <t>SENAYAN TRADE CENTER ( STC ) LT. 2 NO 31&amp;34. JL. ASIA AFRICA PINTU IX GELORA SENAYAN JAK-PUS</t>
  </si>
  <si>
    <t xml:space="preserve">62-21-5793-1727 </t>
  </si>
  <si>
    <t>82.109.476.077.000</t>
  </si>
  <si>
    <t>VTORO@KUANTUMAVIA.COM ; WYUNI@KUANTUMAVIA.COM</t>
  </si>
  <si>
    <t>62-822-1076-7919 / 62-8788-6889-0210</t>
  </si>
  <si>
    <t>TORO</t>
  </si>
  <si>
    <t>62-822-1076-7919</t>
  </si>
  <si>
    <t>GEDUNG GADING MARINA JL BOULEVARD BARAT RAYA NO.1 KELAPA GADING JAKARTA UTARA</t>
  </si>
  <si>
    <t>irene.pasaribu@perdanatrans.com</t>
  </si>
  <si>
    <t>62-857-1034-2726</t>
  </si>
  <si>
    <t>72.848.819.8-043.000</t>
  </si>
  <si>
    <t>62-21-4584-4001</t>
  </si>
  <si>
    <t>NINA</t>
  </si>
  <si>
    <t>62-812-9745-8595</t>
  </si>
  <si>
    <t>Jl. Brigjend Katamso Belakang No.65, Kel. Aur, Kec. Medan Maimun, Kota Medan, Prop Sumatera Utara</t>
  </si>
  <si>
    <t>62-21-2260-8288</t>
  </si>
  <si>
    <t>surianto@multimitra.com</t>
  </si>
  <si>
    <t>62-818-871-890</t>
  </si>
  <si>
    <t>02.295.673.4-121.000</t>
  </si>
  <si>
    <t>SURIANTO</t>
  </si>
  <si>
    <t>62-818-0606-2013</t>
  </si>
  <si>
    <t>JL. SURYOPRANOTO NO. 11H</t>
  </si>
  <si>
    <t>62-21-344-2666</t>
  </si>
  <si>
    <t>EXP2_JKT@MAX-EP.COM</t>
  </si>
  <si>
    <t>01.859.969.6-028.000</t>
  </si>
  <si>
    <t>Hertanto</t>
  </si>
  <si>
    <t>KOMP. RUKAN BANDENGAN INDAH, JALAN BANDENGAN UTARA 80 BLOK B26, JAKARTA 14440 - INDONESIA</t>
  </si>
  <si>
    <t>62-21-6612-118</t>
  </si>
  <si>
    <t>ESA@DINAMIKAKARGO.COM</t>
  </si>
  <si>
    <t xml:space="preserve">62-858-9471-3757 </t>
  </si>
  <si>
    <t>03.040.099.8-041.000</t>
  </si>
  <si>
    <t>ESA</t>
  </si>
  <si>
    <t>62-812-3011-050</t>
  </si>
  <si>
    <t>62-812-3310-3418</t>
  </si>
  <si>
    <t>62-812-1312-8880</t>
  </si>
  <si>
    <t>62-821-3991-2575</t>
  </si>
  <si>
    <t>62-812-3138-6640</t>
  </si>
  <si>
    <t>(+62)31-99241533</t>
  </si>
  <si>
    <t>(+62)31-5450193</t>
  </si>
  <si>
    <t>(+62)31-99097979</t>
  </si>
  <si>
    <t>(+62)31-3533344</t>
  </si>
  <si>
    <t>(+62)31-99893066</t>
  </si>
  <si>
    <t>(+62)31-561 5007</t>
  </si>
  <si>
    <t>(+62)31-3578833</t>
  </si>
  <si>
    <t>(+62)31-355-3500</t>
  </si>
  <si>
    <t>(+62)31-35799374</t>
  </si>
  <si>
    <t>(+62)31-99246333</t>
  </si>
  <si>
    <t>(+62)31-3532942</t>
  </si>
  <si>
    <t>(+62)31-3579374</t>
  </si>
  <si>
    <t>62-813-31098733</t>
  </si>
  <si>
    <t>62-813-3398-0919</t>
  </si>
  <si>
    <t>JL. ENDE NO. 27, TANJUNG PRIOK, JAKARTA UTARA</t>
  </si>
  <si>
    <t>62-21-4309594</t>
  </si>
  <si>
    <t>zulkarnain@rizkymajesty.com</t>
  </si>
  <si>
    <t>70.033.438.6-042.000</t>
  </si>
  <si>
    <t>SOLIKHIN</t>
  </si>
  <si>
    <t>62-877-82586057</t>
  </si>
  <si>
    <t>62-812-3138970</t>
  </si>
  <si>
    <t>(+62)31-3579258</t>
  </si>
  <si>
    <t>62-822-3086-3505</t>
  </si>
  <si>
    <t>hlsholding</t>
  </si>
  <si>
    <t>hlsholding2020</t>
  </si>
  <si>
    <t>idkline</t>
  </si>
  <si>
    <t>idkline2020</t>
  </si>
  <si>
    <t>evergreenid</t>
  </si>
  <si>
    <t>evergreenid2020</t>
  </si>
  <si>
    <t>scadalogistics</t>
  </si>
  <si>
    <t>scadalogistics2020</t>
  </si>
  <si>
    <t>npcindonesia</t>
  </si>
  <si>
    <t>npcindonesia2020</t>
  </si>
  <si>
    <t>jamesonid</t>
  </si>
  <si>
    <t>jamesonid2020</t>
  </si>
  <si>
    <t>samuderaid</t>
  </si>
  <si>
    <t>samuderaid2020</t>
  </si>
  <si>
    <t>bcrindo</t>
  </si>
  <si>
    <t>bcrindo2020</t>
  </si>
  <si>
    <t>expcmsjkt</t>
  </si>
  <si>
    <t>expcmsjkt2020</t>
  </si>
  <si>
    <t>transhubid</t>
  </si>
  <si>
    <t>transhubid2020</t>
  </si>
  <si>
    <t>perdanatrans</t>
  </si>
  <si>
    <t>perdanatrans2020</t>
  </si>
  <si>
    <t>kuantumavia</t>
  </si>
  <si>
    <t>kuantumavia2020</t>
  </si>
  <si>
    <t>maxepid</t>
  </si>
  <si>
    <t>maxepid2020</t>
  </si>
  <si>
    <t>raycargo</t>
  </si>
  <si>
    <t>raycargo2020</t>
  </si>
  <si>
    <t>globelinkid</t>
  </si>
  <si>
    <t>globelinkid2020</t>
  </si>
  <si>
    <t>rizkymajesty</t>
  </si>
  <si>
    <t>rizkymajesty2020</t>
  </si>
  <si>
    <t>puninarjaya</t>
  </si>
  <si>
    <t>puninarjaya2020</t>
  </si>
  <si>
    <t>yatariid</t>
  </si>
  <si>
    <t>yatariid2020</t>
  </si>
  <si>
    <t>multimitra</t>
  </si>
  <si>
    <t>multimitra2020</t>
  </si>
  <si>
    <t>bhumialamid</t>
  </si>
  <si>
    <t>bhumialamid2020</t>
  </si>
  <si>
    <t>jupiterlogi</t>
  </si>
  <si>
    <t>jupiterlogi2020</t>
  </si>
  <si>
    <t>phoenixinter</t>
  </si>
  <si>
    <t>phoenixinter2020</t>
  </si>
  <si>
    <t>translindonp</t>
  </si>
  <si>
    <t>translindonp2020</t>
  </si>
  <si>
    <t>infinitylogisid</t>
  </si>
  <si>
    <t>infinitylogisid2020</t>
  </si>
  <si>
    <t>kormanseasia</t>
  </si>
  <si>
    <t>kormanseasia2020</t>
  </si>
  <si>
    <t>seagoldenid</t>
  </si>
  <si>
    <t>seagoldenid2020</t>
  </si>
  <si>
    <t>anugerahpasifik</t>
  </si>
  <si>
    <t>anugerahpasifik2020</t>
  </si>
  <si>
    <t>dinamikakargo</t>
  </si>
  <si>
    <t>dinamikakargo2020</t>
  </si>
  <si>
    <t>gpilogistics</t>
  </si>
  <si>
    <t>gpilog2020</t>
  </si>
  <si>
    <t>karsemesta</t>
  </si>
  <si>
    <t>karsemesta2020</t>
  </si>
  <si>
    <t>1191/24.1PM/31.71/-1.824.27/E/2016</t>
  </si>
  <si>
    <t>121/N.15.1/31.72/-1.819.6/2018</t>
  </si>
  <si>
    <t>286/SIUPJPT/DISHUB/VI/2017</t>
  </si>
  <si>
    <t>91201061 62444</t>
  </si>
  <si>
    <t xml:space="preserve"> 0012/N.15.7/31.71/-1.819.6/2018 </t>
  </si>
  <si>
    <t>05/SIUJPT/DISHUB/VII/2010</t>
  </si>
  <si>
    <t>321/SIUJPT/DISHUB/X/2011</t>
  </si>
  <si>
    <t>014/61.31.0/31.00/-1.811/2018</t>
  </si>
  <si>
    <t>260/SIUJPT/DISHUB/VIII/2008</t>
  </si>
  <si>
    <t xml:space="preserve">Komp.Ruko Mitra Bahari Blok D/10 Jl.Pakin No.1 Penjaringan 14410 Jakarta </t>
  </si>
  <si>
    <t xml:space="preserve">62-21 6628948 </t>
  </si>
  <si>
    <t>01.330.498.5-041.000</t>
  </si>
  <si>
    <t xml:space="preserve">Juria Zhang </t>
  </si>
  <si>
    <t>62-811-1516989</t>
  </si>
  <si>
    <t>juria.zhang@translindo.co.id</t>
  </si>
  <si>
    <t>P2T 104106.38llV 12012</t>
  </si>
  <si>
    <t>0084/N.15.1/31.71/-1.819.6/2018</t>
  </si>
  <si>
    <t>P2T/14/06.40/III/2017</t>
  </si>
  <si>
    <t>552/D.11/104/2010</t>
  </si>
  <si>
    <t>P21 126106.37 Nll2013</t>
  </si>
  <si>
    <t>Eli1234</t>
  </si>
  <si>
    <t>doc_sby@eurotransindo.com</t>
  </si>
  <si>
    <t>PT. Eurotrans Logistik Indonesia</t>
  </si>
  <si>
    <t>Jl. Mayjend. Sungkono 204 Surabaya (60225) Indonesia</t>
  </si>
  <si>
    <t>02.111.597.7-043.000</t>
  </si>
  <si>
    <t>42 / N.15.1 / 31.72 / - 1.819.6 / 2019</t>
  </si>
  <si>
    <t>Eli</t>
  </si>
  <si>
    <t>+62 - 31 - 5621239</t>
  </si>
  <si>
    <t>Dian</t>
  </si>
  <si>
    <t>ITLSUB15zc</t>
  </si>
  <si>
    <t>cs_sub@integra-line.com</t>
  </si>
  <si>
    <t>PT. INTEGRA LINE INDONESIA</t>
  </si>
  <si>
    <t>JL. TAMAN KALONGAN NO.26 SURABAYA</t>
  </si>
  <si>
    <t>02.190.995.7-605.001</t>
  </si>
  <si>
    <t>552.2/107/113.5/2017</t>
  </si>
  <si>
    <t>KORMANSUB2017</t>
  </si>
  <si>
    <t>KormanSub2019</t>
  </si>
  <si>
    <t>exportcsv.sby@korman-seasia.com</t>
  </si>
  <si>
    <t>(031)-3573282</t>
  </si>
  <si>
    <t>KORMAN WAHANA TRANSINDO</t>
  </si>
  <si>
    <t>Jl. Tanjung Sadari No 107 Surabaya</t>
  </si>
  <si>
    <t>02.540.744.6-605.000</t>
  </si>
  <si>
    <t>P2 T/ 18 /06.46/ Vlll /2019</t>
  </si>
  <si>
    <t>Christian Kurniawan</t>
  </si>
  <si>
    <t>(+62)31-3573282</t>
  </si>
  <si>
    <t>62-813-57636326</t>
  </si>
  <si>
    <t>(+62)31-56 212 39</t>
  </si>
  <si>
    <t>(+62)31-99220950</t>
  </si>
  <si>
    <t>Jl. Angkasa 1 Blok B-16 Kav. 4 Kota Baru, Bandar Kemayoran</t>
  </si>
  <si>
    <t>andy@phoenixindo.co.id</t>
  </si>
  <si>
    <t>62-811-198-580</t>
  </si>
  <si>
    <t xml:space="preserve">62 21 658 678 50  </t>
  </si>
  <si>
    <t>02.002.384.2-026.000</t>
  </si>
  <si>
    <t>8120115100519</t>
  </si>
  <si>
    <t>Andy Darmawan</t>
  </si>
  <si>
    <t xml:space="preserve">62-21-658 678 50  </t>
  </si>
  <si>
    <t>JL MINANGKABAU NO 19A, SETIABUDI, JAKSEL</t>
  </si>
  <si>
    <t xml:space="preserve"> 
6860925000</t>
  </si>
  <si>
    <t>export@ray-cargo.co.id ; andreas@ray-cargo.co.id</t>
  </si>
  <si>
    <t>62-818-07192546</t>
  </si>
  <si>
    <t>62-21-83706418</t>
  </si>
  <si>
    <t>Mr Andreas</t>
  </si>
  <si>
    <t>62-812-12792973</t>
  </si>
  <si>
    <t>02.993.198.7-018.000</t>
  </si>
  <si>
    <t>JL. KAYU PUTIH 2 NO.7 , KEL. PULOGADUNG KEC. PULOGADUNG KOTA JAKARTA TIMUR 13260 INDONESIA</t>
  </si>
  <si>
    <t>62-21-22473509</t>
  </si>
  <si>
    <t>docsbhumialam@gmail.com ; ridwanbhumi@gmail.com</t>
  </si>
  <si>
    <t>62-813-16040877</t>
  </si>
  <si>
    <t>82.359.020.3-003.000</t>
  </si>
  <si>
    <t>MOHAMAD RIDWAN</t>
  </si>
  <si>
    <t>549/24.1PM/31.75/-1.824.27/e/2017</t>
  </si>
  <si>
    <t>ocean.export@jupiterlogistics.co.Id</t>
  </si>
  <si>
    <t>62-21-42900119</t>
  </si>
  <si>
    <t>RUKO MEGA GROSIR CEMPAKA MAS BLOK K NO 57</t>
  </si>
  <si>
    <t>21.020.958.1-027.000</t>
  </si>
  <si>
    <t xml:space="preserve">Dony Ferlian </t>
  </si>
  <si>
    <t>62-878-7869 6478</t>
  </si>
  <si>
    <t xml:space="preserve"> Aldi </t>
  </si>
  <si>
    <t>62-812-33790413</t>
  </si>
  <si>
    <t>(+62) 31 - 5621239</t>
  </si>
  <si>
    <t>62-811-334478</t>
  </si>
  <si>
    <t>DIAN</t>
  </si>
  <si>
    <t>TAUFIQ</t>
  </si>
  <si>
    <t>P26</t>
  </si>
  <si>
    <t>P25</t>
  </si>
  <si>
    <t>P24</t>
  </si>
  <si>
    <t>ID1</t>
  </si>
  <si>
    <t>P33</t>
  </si>
  <si>
    <t>DP8</t>
  </si>
  <si>
    <t>PJ4</t>
  </si>
  <si>
    <t>P23</t>
  </si>
  <si>
    <t>PJ6</t>
  </si>
  <si>
    <t>P28</t>
  </si>
  <si>
    <t>P22</t>
  </si>
  <si>
    <t>PJ8</t>
  </si>
  <si>
    <t>8120212093117</t>
  </si>
  <si>
    <t>sap_export@yahoo.com; sapexim@suryaanugerahpasifik.com, yusdy@suryaanugerahpasifik.com, yusdys@yahoo.com</t>
  </si>
  <si>
    <t>awlogistics</t>
  </si>
  <si>
    <t>gpisublog</t>
  </si>
  <si>
    <t>mkm2016</t>
  </si>
  <si>
    <t>cmsub35</t>
  </si>
  <si>
    <t>faljar2020</t>
  </si>
  <si>
    <t>eli1234</t>
  </si>
  <si>
    <t>dian1</t>
  </si>
  <si>
    <t>kormansub2017</t>
  </si>
  <si>
    <t>ramdani@scadalogistics.com</t>
  </si>
  <si>
    <t>npc-indonesia-ocean@agility.com</t>
  </si>
  <si>
    <t xml:space="preserve">weitingliu@jameson-freight.co.id </t>
  </si>
  <si>
    <t xml:space="preserve">wirawan@samuderalautanabadi.co.id </t>
  </si>
  <si>
    <t>heny@bcrindo.com</t>
  </si>
  <si>
    <t>leo@transhubindo.com</t>
  </si>
  <si>
    <t xml:space="preserve">vtoro@kuantumavia.com </t>
  </si>
  <si>
    <t>exp2_jkt@max-ep.com</t>
  </si>
  <si>
    <t xml:space="preserve">export@ray-cargo.co.id </t>
  </si>
  <si>
    <t xml:space="preserve">docsbhumialam@gmail.com </t>
  </si>
  <si>
    <t>ocean.export@jupiterlogistics.co.id</t>
  </si>
  <si>
    <t>sap_export@yahoo.com</t>
  </si>
  <si>
    <t>esa@dinamikakargo.com</t>
  </si>
  <si>
    <t>gazik@gpilog.com</t>
  </si>
  <si>
    <t>expsub@sub.gpi-g.com</t>
  </si>
  <si>
    <t>jonathan.ajibrata@translindo-sby.com</t>
  </si>
  <si>
    <t>*Email</t>
  </si>
  <si>
    <t>62-811-8822-758</t>
  </si>
  <si>
    <t>PasswordNew</t>
  </si>
  <si>
    <t>OSf7pfTK</t>
  </si>
  <si>
    <t>D29YCXcx</t>
  </si>
  <si>
    <t>57VBmDbZ</t>
  </si>
  <si>
    <t>5JSwdpNT</t>
  </si>
  <si>
    <t>0q2P0A4l</t>
  </si>
  <si>
    <t>yh5dtC0N</t>
  </si>
  <si>
    <t>u6BhsC9J</t>
  </si>
  <si>
    <t>vzPfYc78</t>
  </si>
  <si>
    <t>q42hD37v</t>
  </si>
  <si>
    <t>OBCMXP0z</t>
  </si>
  <si>
    <t>1ycZbQRk</t>
  </si>
  <si>
    <t>BE6riSmX</t>
  </si>
  <si>
    <t>p8AnBwk4</t>
  </si>
  <si>
    <t>lkzul3F6</t>
  </si>
  <si>
    <t>NF65jSGM</t>
  </si>
  <si>
    <t>VlMDtk3c</t>
  </si>
  <si>
    <t>jj93FY9p</t>
  </si>
  <si>
    <t>qc6Li2qe</t>
  </si>
  <si>
    <t>B3kgNgwB</t>
  </si>
  <si>
    <t>bxKH7FoA</t>
  </si>
  <si>
    <t>mRLU8VSv</t>
  </si>
  <si>
    <t>bPkrS8YF</t>
  </si>
  <si>
    <t>pxydDl5U</t>
  </si>
  <si>
    <t>bfJOcFt6</t>
  </si>
  <si>
    <t>Co3NX6CU</t>
  </si>
  <si>
    <t>E72Lnh0c</t>
  </si>
  <si>
    <t>Nc5jBc3L</t>
  </si>
  <si>
    <t>wMFyvY14</t>
  </si>
  <si>
    <t>KftIsDA1</t>
  </si>
  <si>
    <t>lnpqTw3J</t>
  </si>
  <si>
    <t>33oc4nOF</t>
  </si>
  <si>
    <t>9fKwAOmd</t>
  </si>
  <si>
    <t>ll3OAWYb</t>
  </si>
  <si>
    <t>kvqBMd29</t>
  </si>
  <si>
    <t>xjiU3uTk</t>
  </si>
  <si>
    <t>8GzvesJh</t>
  </si>
  <si>
    <t>1R4r8fSV</t>
  </si>
  <si>
    <t>zgWYc7qq</t>
  </si>
  <si>
    <t>OoKAfvYe</t>
  </si>
  <si>
    <t>AiyLhe41</t>
  </si>
  <si>
    <t>Mega Plaza building, 12th floor Jl. H.R. Rasuna Said Kav. C-3 Jakarta Selatan 12920</t>
  </si>
  <si>
    <t>BlcndMIq1</t>
  </si>
  <si>
    <t>i5rTezCu1</t>
  </si>
  <si>
    <t>LXAVmhqC1</t>
  </si>
  <si>
    <t>oZ00WUL1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</si>
</sst>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.5"/>
      <color theme="1"/>
      <name val="Calibri"/>
      <family val="2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4"/>
      <name val="Calibri"/>
      <family val="2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6282A"/>
      <name val="Times New Roman"/>
      <family val="1"/>
    </font>
    <font>
      <sz val="11"/>
      <color rgb="FF000000"/>
      <name val="Arial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1" xfId="0" quotePrefix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6" fillId="0" borderId="1" xfId="1" applyFont="1" applyBorder="1" applyAlignment="1" applyProtection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6" fillId="0" borderId="1" xfId="2" applyBorder="1"/>
    <xf numFmtId="0" fontId="8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Border="1"/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3" quotePrefix="1" applyFont="1" applyBorder="1" applyAlignment="1">
      <alignment horizontal="left" vertical="center"/>
    </xf>
    <xf numFmtId="0" fontId="4" fillId="0" borderId="1" xfId="3" applyBorder="1" applyAlignment="1">
      <alignment horizontal="left" vertical="center"/>
    </xf>
    <xf numFmtId="0" fontId="0" fillId="0" borderId="1" xfId="3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1" xfId="0" quotePrefix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3" quotePrefix="1" applyFont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0" fillId="0" borderId="1" xfId="0" quotePrefix="1" applyFill="1" applyBorder="1" applyAlignment="1"/>
    <xf numFmtId="0" fontId="0" fillId="0" borderId="1" xfId="0" applyFill="1" applyBorder="1" applyAlignment="1"/>
    <xf numFmtId="0" fontId="0" fillId="0" borderId="1" xfId="0" quotePrefix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4" fillId="0" borderId="2" xfId="3" applyBorder="1" applyAlignment="1">
      <alignment horizontal="left" vertical="center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quotePrefix="1" applyBorder="1" applyAlignment="1"/>
    <xf numFmtId="0" fontId="14" fillId="0" borderId="5" xfId="0" quotePrefix="1" applyFont="1" applyBorder="1" applyAlignment="1"/>
    <xf numFmtId="0" fontId="0" fillId="0" borderId="0" xfId="0" applyAlignment="1"/>
    <xf numFmtId="0" fontId="0" fillId="0" borderId="5" xfId="0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1" xfId="0" applyBorder="1" applyAlignment="1">
      <alignment vertical="center" wrapText="1"/>
    </xf>
    <xf numFmtId="0" fontId="6" fillId="0" borderId="1" xfId="2" applyBorder="1" applyAlignment="1">
      <alignment vertical="center"/>
    </xf>
    <xf numFmtId="0" fontId="6" fillId="0" borderId="4" xfId="2" applyBorder="1" applyAlignment="1">
      <alignment vertical="center"/>
    </xf>
    <xf numFmtId="0" fontId="6" fillId="0" borderId="4" xfId="1" applyBorder="1" applyAlignment="1">
      <alignment vertical="center"/>
    </xf>
    <xf numFmtId="0" fontId="6" fillId="0" borderId="1" xfId="1" applyBorder="1" applyAlignment="1" applyProtection="1">
      <alignment vertical="center" wrapText="1"/>
    </xf>
    <xf numFmtId="0" fontId="6" fillId="0" borderId="4" xfId="2" applyFill="1" applyBorder="1" applyAlignment="1">
      <alignment vertical="center"/>
    </xf>
    <xf numFmtId="0" fontId="6" fillId="0" borderId="4" xfId="1" applyBorder="1" applyAlignment="1">
      <alignment vertical="top"/>
    </xf>
    <xf numFmtId="0" fontId="6" fillId="0" borderId="4" xfId="1" applyFill="1" applyBorder="1" applyAlignment="1">
      <alignment vertical="top"/>
    </xf>
    <xf numFmtId="0" fontId="6" fillId="0" borderId="1" xfId="1" applyFill="1" applyBorder="1" applyAlignment="1"/>
    <xf numFmtId="0" fontId="6" fillId="0" borderId="4" xfId="1" applyFill="1" applyBorder="1" applyAlignment="1"/>
    <xf numFmtId="0" fontId="0" fillId="0" borderId="4" xfId="0" applyBorder="1" applyAlignment="1">
      <alignment vertical="center" wrapText="1"/>
    </xf>
    <xf numFmtId="0" fontId="6" fillId="0" borderId="4" xfId="1" applyBorder="1" applyAlignment="1" applyProtection="1">
      <alignment vertical="center"/>
    </xf>
    <xf numFmtId="0" fontId="6" fillId="0" borderId="4" xfId="1" applyBorder="1" applyAlignment="1" applyProtection="1">
      <alignment vertical="center" wrapText="1"/>
    </xf>
    <xf numFmtId="0" fontId="6" fillId="0" borderId="4" xfId="1" applyBorder="1" applyAlignment="1"/>
    <xf numFmtId="0" fontId="6" fillId="0" borderId="4" xfId="1" applyFill="1" applyBorder="1" applyAlignment="1" applyProtection="1">
      <alignment vertical="center" wrapText="1"/>
    </xf>
    <xf numFmtId="0" fontId="6" fillId="0" borderId="1" xfId="1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5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1" xfId="0" applyFont="1" applyBorder="1" applyAlignment="1">
      <alignment wrapText="1"/>
    </xf>
    <xf numFmtId="1" fontId="0" fillId="0" borderId="1" xfId="0" applyNumberFormat="1" applyBorder="1" applyAlignment="1">
      <alignment horizontal="left" vertical="center"/>
    </xf>
    <xf numFmtId="0" fontId="15" fillId="0" borderId="0" xfId="0" applyFont="1"/>
    <xf numFmtId="0" fontId="6" fillId="0" borderId="1" xfId="1" applyBorder="1"/>
    <xf numFmtId="0" fontId="15" fillId="0" borderId="1" xfId="0" applyFont="1" applyBorder="1"/>
    <xf numFmtId="1" fontId="0" fillId="0" borderId="1" xfId="0" applyNumberFormat="1" applyFill="1" applyBorder="1" applyAlignment="1">
      <alignment wrapText="1"/>
    </xf>
    <xf numFmtId="1" fontId="0" fillId="0" borderId="0" xfId="0" applyNumberFormat="1" applyBorder="1"/>
    <xf numFmtId="1" fontId="0" fillId="0" borderId="1" xfId="0" applyNumberFormat="1" applyFont="1" applyBorder="1" applyAlignment="1">
      <alignment horizontal="left" vertical="center"/>
    </xf>
    <xf numFmtId="1" fontId="0" fillId="0" borderId="1" xfId="0" applyNumberFormat="1" applyBorder="1"/>
    <xf numFmtId="1" fontId="0" fillId="0" borderId="0" xfId="0" applyNumberFormat="1"/>
    <xf numFmtId="0" fontId="5" fillId="0" borderId="7" xfId="0" applyFont="1" applyBorder="1" applyAlignment="1">
      <alignment vertical="center" wrapText="1"/>
    </xf>
    <xf numFmtId="0" fontId="5" fillId="0" borderId="4" xfId="0" applyFont="1" applyBorder="1"/>
    <xf numFmtId="0" fontId="0" fillId="3" borderId="4" xfId="0" applyFill="1" applyBorder="1" applyAlignment="1">
      <alignment vertical="center" wrapText="1"/>
    </xf>
    <xf numFmtId="0" fontId="6" fillId="0" borderId="8" xfId="1" applyBorder="1" applyAlignment="1">
      <alignment horizontal="left" vertical="center"/>
    </xf>
    <xf numFmtId="0" fontId="16" fillId="0" borderId="8" xfId="0" applyFont="1" applyBorder="1" applyAlignment="1">
      <alignment horizontal="left"/>
    </xf>
    <xf numFmtId="0" fontId="16" fillId="0" borderId="8" xfId="0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center" wrapText="1"/>
    </xf>
    <xf numFmtId="0" fontId="6" fillId="3" borderId="4" xfId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1" fontId="0" fillId="3" borderId="1" xfId="0" applyNumberFormat="1" applyFont="1" applyFill="1" applyBorder="1" applyAlignment="1">
      <alignment horizontal="left" vertical="center"/>
    </xf>
    <xf numFmtId="0" fontId="0" fillId="3" borderId="0" xfId="0" applyFill="1"/>
    <xf numFmtId="0" fontId="6" fillId="3" borderId="1" xfId="1" applyFont="1" applyFill="1" applyBorder="1" applyAlignment="1" applyProtection="1">
      <alignment horizontal="left" vertical="center"/>
    </xf>
    <xf numFmtId="1" fontId="0" fillId="3" borderId="1" xfId="0" applyNumberFormat="1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/>
    </xf>
    <xf numFmtId="0" fontId="7" fillId="3" borderId="1" xfId="4" applyFont="1" applyFill="1" applyBorder="1" applyAlignment="1">
      <alignment horizontal="left" vertical="center"/>
    </xf>
    <xf numFmtId="0" fontId="9" fillId="3" borderId="1" xfId="3" quotePrefix="1" applyFont="1" applyFill="1" applyBorder="1" applyAlignment="1">
      <alignment horizontal="left" vertical="center"/>
    </xf>
    <xf numFmtId="0" fontId="9" fillId="3" borderId="1" xfId="3" applyFont="1" applyFill="1" applyBorder="1" applyAlignment="1">
      <alignment horizontal="left" vertical="center" wrapText="1"/>
    </xf>
    <xf numFmtId="1" fontId="9" fillId="3" borderId="1" xfId="3" quotePrefix="1" applyNumberFormat="1" applyFont="1" applyFill="1" applyBorder="1" applyAlignment="1">
      <alignment horizontal="left" vertical="center"/>
    </xf>
    <xf numFmtId="0" fontId="6" fillId="3" borderId="1" xfId="2" applyFont="1" applyFill="1" applyBorder="1" applyAlignment="1">
      <alignment horizontal="left" vertical="center"/>
    </xf>
    <xf numFmtId="0" fontId="0" fillId="3" borderId="1" xfId="0" quotePrefix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left" vertical="center"/>
    </xf>
    <xf numFmtId="0" fontId="6" fillId="3" borderId="1" xfId="2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/>
    </xf>
    <xf numFmtId="0" fontId="11" fillId="3" borderId="1" xfId="0" quotePrefix="1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0" fillId="3" borderId="1" xfId="0" quotePrefix="1" applyFont="1" applyFill="1" applyBorder="1" applyAlignment="1">
      <alignment horizontal="left" vertical="center" wrapText="1"/>
    </xf>
    <xf numFmtId="1" fontId="0" fillId="3" borderId="1" xfId="0" quotePrefix="1" applyNumberFormat="1" applyFont="1" applyFill="1" applyBorder="1" applyAlignment="1">
      <alignment horizontal="left" vertical="center" wrapText="1"/>
    </xf>
    <xf numFmtId="0" fontId="0" fillId="3" borderId="1" xfId="0" applyFill="1" applyBorder="1"/>
    <xf numFmtId="0" fontId="6" fillId="3" borderId="1" xfId="2" applyFill="1" applyBorder="1"/>
    <xf numFmtId="0" fontId="0" fillId="3" borderId="1" xfId="0" quotePrefix="1" applyFill="1" applyBorder="1"/>
    <xf numFmtId="0" fontId="0" fillId="3" borderId="1" xfId="0" applyFill="1" applyBorder="1" applyAlignment="1">
      <alignment wrapText="1"/>
    </xf>
    <xf numFmtId="1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left" vertical="center"/>
    </xf>
    <xf numFmtId="0" fontId="6" fillId="2" borderId="1" xfId="1" applyFill="1" applyBorder="1" applyAlignment="1" applyProtection="1">
      <alignment vertical="center" wrapText="1"/>
    </xf>
    <xf numFmtId="0" fontId="6" fillId="2" borderId="4" xfId="1" applyFill="1" applyBorder="1" applyAlignment="1"/>
    <xf numFmtId="0" fontId="6" fillId="2" borderId="8" xfId="1" applyFill="1" applyBorder="1" applyAlignment="1">
      <alignment horizontal="left" vertical="center"/>
    </xf>
    <xf numFmtId="0" fontId="6" fillId="2" borderId="4" xfId="1" applyFill="1" applyBorder="1" applyAlignment="1">
      <alignment vertical="center" wrapText="1"/>
    </xf>
    <xf numFmtId="0" fontId="6" fillId="2" borderId="4" xfId="1" applyFill="1" applyBorder="1" applyAlignment="1" applyProtection="1">
      <alignment vertical="center" wrapText="1"/>
    </xf>
    <xf numFmtId="0" fontId="0" fillId="0" borderId="1" xfId="0" applyBorder="1" applyAlignment="1"/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0" fillId="2" borderId="1" xfId="0" quotePrefix="1" applyFill="1" applyBorder="1" applyAlignment="1"/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6" fillId="2" borderId="4" xfId="1" applyFill="1" applyBorder="1" applyAlignment="1">
      <alignment vertical="center"/>
    </xf>
    <xf numFmtId="0" fontId="6" fillId="0" borderId="1" xfId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</cellXfs>
  <cellStyles count="7">
    <cellStyle name="Hyperlink" xfId="1" builtinId="8"/>
    <cellStyle name="Hyperlink 2" xfId="2" xr:uid="{00000000-0005-0000-0000-000001000000}"/>
    <cellStyle name="Hyperlink 3" xfId="4" xr:uid="{00000000-0005-0000-0000-000002000000}"/>
    <cellStyle name="Hyperlink 4" xfId="5" xr:uid="{00000000-0005-0000-0000-000003000000}"/>
    <cellStyle name="Hyperlink 5" xfId="6" xr:uid="{00000000-0005-0000-0000-000004000000}"/>
    <cellStyle name="Normal" xfId="0" builtinId="0"/>
    <cellStyle name="Normal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ny@bcrindo.com" TargetMode="External"/><Relationship Id="rId13" Type="http://schemas.openxmlformats.org/officeDocument/2006/relationships/hyperlink" Target="mailto:exp2_jkt@max-ep.com" TargetMode="External"/><Relationship Id="rId18" Type="http://schemas.openxmlformats.org/officeDocument/2006/relationships/hyperlink" Target="mailto:antonius.kusuma@puninar.com" TargetMode="External"/><Relationship Id="rId26" Type="http://schemas.openxmlformats.org/officeDocument/2006/relationships/hyperlink" Target="mailto:sea@golden.co.id" TargetMode="External"/><Relationship Id="rId39" Type="http://schemas.openxmlformats.org/officeDocument/2006/relationships/hyperlink" Target="mailto:expcmsby@sby.dnet.net.id" TargetMode="External"/><Relationship Id="rId3" Type="http://schemas.openxmlformats.org/officeDocument/2006/relationships/hyperlink" Target="mailto:npc-indonesia-ocean@agility.com" TargetMode="External"/><Relationship Id="rId21" Type="http://schemas.openxmlformats.org/officeDocument/2006/relationships/hyperlink" Target="mailto:ocean.export@jupiterlogistics.co.id" TargetMode="External"/><Relationship Id="rId34" Type="http://schemas.openxmlformats.org/officeDocument/2006/relationships/hyperlink" Target="mailto:expsub@sub.gpi-g.com" TargetMode="External"/><Relationship Id="rId42" Type="http://schemas.openxmlformats.org/officeDocument/2006/relationships/hyperlink" Target="mailto:doc_sby@eurotransindo.com" TargetMode="External"/><Relationship Id="rId7" Type="http://schemas.openxmlformats.org/officeDocument/2006/relationships/hyperlink" Target="mailto:wirawan@samuderalautanabadi.co.id" TargetMode="External"/><Relationship Id="rId12" Type="http://schemas.openxmlformats.org/officeDocument/2006/relationships/hyperlink" Target="mailto:vtoro@kuantumavia.com" TargetMode="External"/><Relationship Id="rId17" Type="http://schemas.openxmlformats.org/officeDocument/2006/relationships/hyperlink" Target="mailto:zulkarnain@rizkymajesty.com" TargetMode="External"/><Relationship Id="rId25" Type="http://schemas.openxmlformats.org/officeDocument/2006/relationships/hyperlink" Target="mailto:support.bdg@korman-seasia.com" TargetMode="External"/><Relationship Id="rId33" Type="http://schemas.openxmlformats.org/officeDocument/2006/relationships/hyperlink" Target="mailto:fajarbahari940@gmail.com" TargetMode="External"/><Relationship Id="rId38" Type="http://schemas.openxmlformats.org/officeDocument/2006/relationships/hyperlink" Target="mailto:vcssub@vistacontainer.com" TargetMode="External"/><Relationship Id="rId2" Type="http://schemas.openxmlformats.org/officeDocument/2006/relationships/hyperlink" Target="mailto:ramdani@scadalogistics.com" TargetMode="External"/><Relationship Id="rId16" Type="http://schemas.openxmlformats.org/officeDocument/2006/relationships/hyperlink" Target="mailto:lia@yatari.co.id" TargetMode="External"/><Relationship Id="rId20" Type="http://schemas.openxmlformats.org/officeDocument/2006/relationships/hyperlink" Target="mailto:docsbhumialam@gmail.com" TargetMode="External"/><Relationship Id="rId29" Type="http://schemas.openxmlformats.org/officeDocument/2006/relationships/hyperlink" Target="mailto:gazik@gpilog.com" TargetMode="External"/><Relationship Id="rId41" Type="http://schemas.openxmlformats.org/officeDocument/2006/relationships/hyperlink" Target="mailto:ha.shippingline@gmail.com" TargetMode="External"/><Relationship Id="rId1" Type="http://schemas.openxmlformats.org/officeDocument/2006/relationships/hyperlink" Target="mailto:sukmaeka@id.evergreen-logistics.com" TargetMode="External"/><Relationship Id="rId6" Type="http://schemas.openxmlformats.org/officeDocument/2006/relationships/hyperlink" Target="mailto:indonesia@hlsholding.com" TargetMode="External"/><Relationship Id="rId11" Type="http://schemas.openxmlformats.org/officeDocument/2006/relationships/hyperlink" Target="mailto:irene.pasaribu@perdanatrans.com" TargetMode="External"/><Relationship Id="rId24" Type="http://schemas.openxmlformats.org/officeDocument/2006/relationships/hyperlink" Target="mailto:marketing5@infinitylogistindo.com" TargetMode="External"/><Relationship Id="rId32" Type="http://schemas.openxmlformats.org/officeDocument/2006/relationships/hyperlink" Target="mailto:deros_forwarding@yahoo.com" TargetMode="External"/><Relationship Id="rId37" Type="http://schemas.openxmlformats.org/officeDocument/2006/relationships/hyperlink" Target="mailto:febri@makarya.co.id" TargetMode="External"/><Relationship Id="rId40" Type="http://schemas.openxmlformats.org/officeDocument/2006/relationships/hyperlink" Target="mailto:fuad.cahyono@falkas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sea-exp@id.klinelogistics.com" TargetMode="External"/><Relationship Id="rId15" Type="http://schemas.openxmlformats.org/officeDocument/2006/relationships/hyperlink" Target="mailto:fcl.jkt@globelink-indonesia.com" TargetMode="External"/><Relationship Id="rId23" Type="http://schemas.openxmlformats.org/officeDocument/2006/relationships/hyperlink" Target="mailto:juria.zhang@translindo.co.id" TargetMode="External"/><Relationship Id="rId28" Type="http://schemas.openxmlformats.org/officeDocument/2006/relationships/hyperlink" Target="mailto:esa@dinamikakargo.com" TargetMode="External"/><Relationship Id="rId36" Type="http://schemas.openxmlformats.org/officeDocument/2006/relationships/hyperlink" Target="mailto:kmlpsub@rad.net.id" TargetMode="External"/><Relationship Id="rId10" Type="http://schemas.openxmlformats.org/officeDocument/2006/relationships/hyperlink" Target="mailto:leo@transhubindo.com" TargetMode="External"/><Relationship Id="rId19" Type="http://schemas.openxmlformats.org/officeDocument/2006/relationships/hyperlink" Target="mailto:surianto@multimitra.com" TargetMode="External"/><Relationship Id="rId31" Type="http://schemas.openxmlformats.org/officeDocument/2006/relationships/hyperlink" Target="mailto:export@awlogistic.com" TargetMode="External"/><Relationship Id="rId44" Type="http://schemas.openxmlformats.org/officeDocument/2006/relationships/hyperlink" Target="mailto:exportcsv.sby@korman-seasia.com" TargetMode="External"/><Relationship Id="rId4" Type="http://schemas.openxmlformats.org/officeDocument/2006/relationships/hyperlink" Target="mailto:weitingliu@jameson-freight.co.id" TargetMode="External"/><Relationship Id="rId9" Type="http://schemas.openxmlformats.org/officeDocument/2006/relationships/hyperlink" Target="mailto:expcmsjkt@cbn.net.id" TargetMode="External"/><Relationship Id="rId14" Type="http://schemas.openxmlformats.org/officeDocument/2006/relationships/hyperlink" Target="mailto:export@ray-cargo.co.id" TargetMode="External"/><Relationship Id="rId22" Type="http://schemas.openxmlformats.org/officeDocument/2006/relationships/hyperlink" Target="mailto:andy@phoenixindo.co.id" TargetMode="External"/><Relationship Id="rId27" Type="http://schemas.openxmlformats.org/officeDocument/2006/relationships/hyperlink" Target="mailto:sap_export@yahoo.com" TargetMode="External"/><Relationship Id="rId30" Type="http://schemas.openxmlformats.org/officeDocument/2006/relationships/hyperlink" Target="mailto:milkhamawanti@gmail.com" TargetMode="External"/><Relationship Id="rId35" Type="http://schemas.openxmlformats.org/officeDocument/2006/relationships/hyperlink" Target="mailto:jonathan.ajibrata@translindo-sby.com" TargetMode="External"/><Relationship Id="rId43" Type="http://schemas.openxmlformats.org/officeDocument/2006/relationships/hyperlink" Target="mailto:cs_sub@integra-lin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cl.jkt@globelink-indonesia.com" TargetMode="External"/><Relationship Id="rId13" Type="http://schemas.openxmlformats.org/officeDocument/2006/relationships/hyperlink" Target="mailto:HENY@BCRINDO.COM" TargetMode="External"/><Relationship Id="rId18" Type="http://schemas.openxmlformats.org/officeDocument/2006/relationships/hyperlink" Target="mailto:EXP2_JKT@MAX-EP.COM" TargetMode="External"/><Relationship Id="rId3" Type="http://schemas.openxmlformats.org/officeDocument/2006/relationships/hyperlink" Target="mailto:support.bdg@korman-seasia.com" TargetMode="External"/><Relationship Id="rId21" Type="http://schemas.openxmlformats.org/officeDocument/2006/relationships/hyperlink" Target="mailto:docsbhumialam@gmail.com%20;" TargetMode="External"/><Relationship Id="rId7" Type="http://schemas.openxmlformats.org/officeDocument/2006/relationships/hyperlink" Target="mailto:antonius.kusuma@puninar.com" TargetMode="External"/><Relationship Id="rId12" Type="http://schemas.openxmlformats.org/officeDocument/2006/relationships/hyperlink" Target="mailto:gazik@gpilog.com" TargetMode="External"/><Relationship Id="rId17" Type="http://schemas.openxmlformats.org/officeDocument/2006/relationships/hyperlink" Target="mailto:surianto@multimitra.com" TargetMode="External"/><Relationship Id="rId2" Type="http://schemas.openxmlformats.org/officeDocument/2006/relationships/hyperlink" Target="mailto:sea@golden.co.id" TargetMode="External"/><Relationship Id="rId16" Type="http://schemas.openxmlformats.org/officeDocument/2006/relationships/hyperlink" Target="mailto:irene.pasaribu@perdanatrans.com" TargetMode="External"/><Relationship Id="rId20" Type="http://schemas.openxmlformats.org/officeDocument/2006/relationships/hyperlink" Target="mailto:export@ray-cargo.co.id%20;%20andreas" TargetMode="External"/><Relationship Id="rId1" Type="http://schemas.openxmlformats.org/officeDocument/2006/relationships/hyperlink" Target="mailto:sap_export@yahoo.com" TargetMode="External"/><Relationship Id="rId6" Type="http://schemas.openxmlformats.org/officeDocument/2006/relationships/hyperlink" Target="mailto:wirawan@samuderalautanabadi.co.id" TargetMode="External"/><Relationship Id="rId11" Type="http://schemas.openxmlformats.org/officeDocument/2006/relationships/hyperlink" Target="mailto:npc-indonesia-ocean@agility.com" TargetMode="External"/><Relationship Id="rId5" Type="http://schemas.openxmlformats.org/officeDocument/2006/relationships/hyperlink" Target="mailto:sukmaeka@id.evergreen-logistics.com" TargetMode="External"/><Relationship Id="rId15" Type="http://schemas.openxmlformats.org/officeDocument/2006/relationships/hyperlink" Target="mailto:VTORO@KUANTUMAVIA.VOM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weitingliu@jameson-freight.co.id" TargetMode="External"/><Relationship Id="rId19" Type="http://schemas.openxmlformats.org/officeDocument/2006/relationships/hyperlink" Target="mailto:juria.zhang@translindo.co.id" TargetMode="External"/><Relationship Id="rId4" Type="http://schemas.openxmlformats.org/officeDocument/2006/relationships/hyperlink" Target="mailto:Ramdani@scadalogistics.com" TargetMode="External"/><Relationship Id="rId9" Type="http://schemas.openxmlformats.org/officeDocument/2006/relationships/hyperlink" Target="mailto:lia@yatari.co.id" TargetMode="External"/><Relationship Id="rId14" Type="http://schemas.openxmlformats.org/officeDocument/2006/relationships/hyperlink" Target="mailto:LEO@TRANSHUBINDO.COM" TargetMode="External"/><Relationship Id="rId22" Type="http://schemas.openxmlformats.org/officeDocument/2006/relationships/hyperlink" Target="mailto:ocean.export@jupiterlogistics.co.I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cssub@vistacontainer.com" TargetMode="External"/><Relationship Id="rId13" Type="http://schemas.openxmlformats.org/officeDocument/2006/relationships/hyperlink" Target="mailto:cs_sub@integra-line.com" TargetMode="External"/><Relationship Id="rId3" Type="http://schemas.openxmlformats.org/officeDocument/2006/relationships/hyperlink" Target="mailto:fajarbahari940@gmail.com" TargetMode="External"/><Relationship Id="rId7" Type="http://schemas.openxmlformats.org/officeDocument/2006/relationships/hyperlink" Target="mailto:febri@makarya.co.id" TargetMode="External"/><Relationship Id="rId12" Type="http://schemas.openxmlformats.org/officeDocument/2006/relationships/hyperlink" Target="mailto:doc_sby@eurotransindo.com" TargetMode="External"/><Relationship Id="rId2" Type="http://schemas.openxmlformats.org/officeDocument/2006/relationships/hyperlink" Target="mailto:deros_forwarding@yahoo.com" TargetMode="External"/><Relationship Id="rId1" Type="http://schemas.openxmlformats.org/officeDocument/2006/relationships/hyperlink" Target="mailto:export@awlogistic.com" TargetMode="External"/><Relationship Id="rId6" Type="http://schemas.openxmlformats.org/officeDocument/2006/relationships/hyperlink" Target="mailto:kmlpsub@rad.net.id" TargetMode="External"/><Relationship Id="rId11" Type="http://schemas.openxmlformats.org/officeDocument/2006/relationships/hyperlink" Target="mailto:ha.shippingline@gmail.com" TargetMode="External"/><Relationship Id="rId5" Type="http://schemas.openxmlformats.org/officeDocument/2006/relationships/hyperlink" Target="mailto:Jonathan.ajibrata@translindo-sby.com" TargetMode="External"/><Relationship Id="rId10" Type="http://schemas.openxmlformats.org/officeDocument/2006/relationships/hyperlink" Target="mailto:fuad.cahyono@falkas.com" TargetMode="External"/><Relationship Id="rId4" Type="http://schemas.openxmlformats.org/officeDocument/2006/relationships/hyperlink" Target="mailto:EXPSUB@SUB.GPI-G.COM" TargetMode="External"/><Relationship Id="rId9" Type="http://schemas.openxmlformats.org/officeDocument/2006/relationships/hyperlink" Target="mailto:expcmsby@sby.dnet.net.id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D8F8-2E8D-4BB3-A1C0-754D5B05F92A}">
  <dimension ref="A1:O46"/>
  <sheetViews>
    <sheetView tabSelected="1" zoomScale="85" zoomScaleNormal="85" workbookViewId="0">
      <selection activeCell="C9" sqref="C9"/>
    </sheetView>
  </sheetViews>
  <sheetFormatPr defaultColWidth="8.85546875" defaultRowHeight="15"/>
  <cols>
    <col min="1" max="1" width="24.7109375" style="36" bestFit="1" customWidth="1"/>
    <col min="2" max="2" width="20.7109375" style="36" bestFit="1" customWidth="1"/>
    <col min="3" max="3" width="16.7109375" style="36" bestFit="1" customWidth="1"/>
    <col min="4" max="4" width="38" style="36" bestFit="1" customWidth="1"/>
    <col min="5" max="5" width="19.28515625" style="28" bestFit="1" customWidth="1"/>
    <col min="6" max="6" width="39.140625" style="36" bestFit="1" customWidth="1"/>
    <col min="7" max="7" width="11.28515625" style="36" bestFit="1" customWidth="1"/>
    <col min="8" max="8" width="145.28515625" style="36" bestFit="1" customWidth="1"/>
    <col min="9" max="9" width="32.140625" style="36" bestFit="1" customWidth="1"/>
    <col min="10" max="10" width="25.28515625" style="36" bestFit="1" customWidth="1"/>
    <col min="11" max="11" width="17" style="36" bestFit="1" customWidth="1"/>
    <col min="12" max="12" width="41.28515625" style="36" bestFit="1" customWidth="1"/>
    <col min="13" max="13" width="21.7109375" style="36" bestFit="1" customWidth="1"/>
    <col min="14" max="14" width="25.42578125" style="36" bestFit="1" customWidth="1"/>
    <col min="15" max="15" width="26.7109375" style="36" customWidth="1"/>
    <col min="16" max="16384" width="8.85546875" style="36"/>
  </cols>
  <sheetData>
    <row r="1" spans="1:15" s="42" customFormat="1">
      <c r="A1" s="159" t="s">
        <v>15</v>
      </c>
      <c r="B1" s="160"/>
      <c r="C1" s="160"/>
      <c r="D1" s="160"/>
      <c r="E1" s="161"/>
      <c r="F1" s="153" t="s">
        <v>1</v>
      </c>
      <c r="G1" s="154"/>
      <c r="H1" s="154"/>
      <c r="I1" s="154"/>
      <c r="J1" s="154"/>
      <c r="K1" s="154"/>
      <c r="L1" s="154"/>
      <c r="M1" s="155"/>
      <c r="N1" s="41" t="s">
        <v>0</v>
      </c>
      <c r="O1" s="41"/>
    </row>
    <row r="2" spans="1:15" s="43" customFormat="1" ht="45">
      <c r="A2" s="26" t="s">
        <v>16</v>
      </c>
      <c r="B2" s="26" t="s">
        <v>14</v>
      </c>
      <c r="C2" s="26" t="s">
        <v>489</v>
      </c>
      <c r="D2" s="26" t="s">
        <v>487</v>
      </c>
      <c r="E2" s="25" t="s">
        <v>4</v>
      </c>
      <c r="F2" s="26" t="s">
        <v>5</v>
      </c>
      <c r="G2" s="26" t="s">
        <v>2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10</v>
      </c>
      <c r="M2" s="26" t="s">
        <v>13</v>
      </c>
      <c r="N2" s="26" t="s">
        <v>11</v>
      </c>
      <c r="O2" s="26" t="s">
        <v>12</v>
      </c>
    </row>
    <row r="3" spans="1:15" s="43" customFormat="1">
      <c r="A3" s="83" t="s">
        <v>306</v>
      </c>
      <c r="B3" s="82" t="s">
        <v>307</v>
      </c>
      <c r="C3" s="82" t="s">
        <v>490</v>
      </c>
      <c r="D3" s="75" t="s">
        <v>116</v>
      </c>
      <c r="E3" s="44" t="s">
        <v>221</v>
      </c>
      <c r="F3" s="82" t="s">
        <v>17</v>
      </c>
      <c r="G3" s="83">
        <v>7330268000</v>
      </c>
      <c r="H3" s="22" t="s">
        <v>115</v>
      </c>
      <c r="I3" s="82" t="s">
        <v>227</v>
      </c>
      <c r="J3" s="82" t="s">
        <v>117</v>
      </c>
      <c r="K3" s="82"/>
      <c r="L3" s="87">
        <v>8120016181455</v>
      </c>
      <c r="M3" s="82" t="s">
        <v>449</v>
      </c>
      <c r="N3" s="82" t="s">
        <v>119</v>
      </c>
      <c r="O3" s="82" t="s">
        <v>121</v>
      </c>
    </row>
    <row r="4" spans="1:15">
      <c r="A4" s="86" t="s">
        <v>308</v>
      </c>
      <c r="B4" s="86" t="s">
        <v>309</v>
      </c>
      <c r="C4" s="152" t="s">
        <v>492</v>
      </c>
      <c r="D4" s="75" t="s">
        <v>122</v>
      </c>
      <c r="E4" s="46" t="s">
        <v>224</v>
      </c>
      <c r="F4" s="82" t="s">
        <v>18</v>
      </c>
      <c r="G4" s="83">
        <v>1174461000</v>
      </c>
      <c r="H4" s="52" t="s">
        <v>123</v>
      </c>
      <c r="I4" s="32" t="s">
        <v>228</v>
      </c>
      <c r="J4" s="31" t="s">
        <v>118</v>
      </c>
      <c r="K4" s="41"/>
      <c r="L4" s="87">
        <v>8120104793512</v>
      </c>
      <c r="M4" s="82" t="s">
        <v>449</v>
      </c>
      <c r="N4" s="31" t="s">
        <v>120</v>
      </c>
      <c r="O4" s="30" t="s">
        <v>224</v>
      </c>
    </row>
    <row r="5" spans="1:15">
      <c r="A5" s="82" t="s">
        <v>310</v>
      </c>
      <c r="B5" s="82" t="s">
        <v>311</v>
      </c>
      <c r="C5" s="82" t="s">
        <v>491</v>
      </c>
      <c r="D5" s="75" t="s">
        <v>64</v>
      </c>
      <c r="E5" s="44" t="s">
        <v>110</v>
      </c>
      <c r="F5" s="82" t="s">
        <v>41</v>
      </c>
      <c r="G5" s="83">
        <v>6618738000</v>
      </c>
      <c r="H5" s="82" t="s">
        <v>530</v>
      </c>
      <c r="I5" s="82" t="s">
        <v>74</v>
      </c>
      <c r="J5" s="82" t="s">
        <v>85</v>
      </c>
      <c r="K5" s="82"/>
      <c r="L5" s="87">
        <v>8120216013416</v>
      </c>
      <c r="M5" s="82" t="s">
        <v>455</v>
      </c>
      <c r="N5" s="82" t="s">
        <v>96</v>
      </c>
      <c r="O5" s="82" t="s">
        <v>74</v>
      </c>
    </row>
    <row r="6" spans="1:15" s="42" customFormat="1">
      <c r="A6" s="82" t="s">
        <v>312</v>
      </c>
      <c r="B6" s="82" t="s">
        <v>313</v>
      </c>
      <c r="C6" s="82" t="s">
        <v>493</v>
      </c>
      <c r="D6" s="75" t="s">
        <v>471</v>
      </c>
      <c r="E6" s="27" t="s">
        <v>109</v>
      </c>
      <c r="F6" s="82" t="s">
        <v>40</v>
      </c>
      <c r="G6" s="83">
        <v>8156750000</v>
      </c>
      <c r="H6" s="82" t="s">
        <v>51</v>
      </c>
      <c r="I6" s="82" t="s">
        <v>73</v>
      </c>
      <c r="J6" s="82" t="s">
        <v>84</v>
      </c>
      <c r="K6" s="82"/>
      <c r="L6" s="87" t="s">
        <v>366</v>
      </c>
      <c r="M6" s="82" t="s">
        <v>456</v>
      </c>
      <c r="N6" s="82" t="s">
        <v>95</v>
      </c>
      <c r="O6" s="82" t="s">
        <v>73</v>
      </c>
    </row>
    <row r="7" spans="1:15">
      <c r="A7" s="83" t="s">
        <v>314</v>
      </c>
      <c r="B7" s="83" t="s">
        <v>315</v>
      </c>
      <c r="C7" s="83" t="s">
        <v>494</v>
      </c>
      <c r="D7" s="75" t="s">
        <v>472</v>
      </c>
      <c r="E7" s="27" t="s">
        <v>225</v>
      </c>
      <c r="F7" s="82" t="s">
        <v>234</v>
      </c>
      <c r="G7" s="83">
        <v>6748864000</v>
      </c>
      <c r="H7" s="33" t="s">
        <v>55</v>
      </c>
      <c r="I7" s="82" t="s">
        <v>230</v>
      </c>
      <c r="J7" s="82" t="s">
        <v>106</v>
      </c>
      <c r="K7" s="82"/>
      <c r="L7" s="87">
        <v>812010383104</v>
      </c>
      <c r="M7" s="82" t="s">
        <v>457</v>
      </c>
      <c r="N7" s="84" t="s">
        <v>107</v>
      </c>
      <c r="O7" s="82" t="s">
        <v>225</v>
      </c>
    </row>
    <row r="8" spans="1:15" ht="30">
      <c r="A8" s="82" t="s">
        <v>316</v>
      </c>
      <c r="B8" s="82" t="s">
        <v>317</v>
      </c>
      <c r="C8" s="82" t="s">
        <v>531</v>
      </c>
      <c r="D8" s="140" t="s">
        <v>473</v>
      </c>
      <c r="E8" s="148" t="s">
        <v>488</v>
      </c>
      <c r="F8" s="82" t="s">
        <v>21</v>
      </c>
      <c r="G8" s="83">
        <v>7205150000</v>
      </c>
      <c r="H8" s="29" t="s">
        <v>44</v>
      </c>
      <c r="I8" s="82" t="s">
        <v>68</v>
      </c>
      <c r="J8" s="82" t="s">
        <v>77</v>
      </c>
      <c r="K8" s="82"/>
      <c r="L8" s="87" t="s">
        <v>367</v>
      </c>
      <c r="M8" s="82" t="s">
        <v>457</v>
      </c>
      <c r="N8" s="82" t="s">
        <v>88</v>
      </c>
      <c r="O8" s="50" t="s">
        <v>223</v>
      </c>
    </row>
    <row r="9" spans="1:15">
      <c r="A9" s="82" t="s">
        <v>318</v>
      </c>
      <c r="B9" s="82" t="s">
        <v>319</v>
      </c>
      <c r="C9" s="150" t="s">
        <v>495</v>
      </c>
      <c r="D9" s="156" t="s">
        <v>474</v>
      </c>
      <c r="E9" s="27"/>
      <c r="F9" s="4" t="s">
        <v>42</v>
      </c>
      <c r="G9" s="83">
        <v>7398197000</v>
      </c>
      <c r="H9" s="4" t="s">
        <v>53</v>
      </c>
      <c r="I9" s="4" t="s">
        <v>75</v>
      </c>
      <c r="J9" s="4" t="s">
        <v>86</v>
      </c>
      <c r="K9" s="82"/>
      <c r="L9" s="87">
        <v>9120003240117</v>
      </c>
      <c r="M9" s="82" t="s">
        <v>457</v>
      </c>
      <c r="N9" s="4" t="s">
        <v>97</v>
      </c>
      <c r="O9" s="4" t="s">
        <v>75</v>
      </c>
    </row>
    <row r="10" spans="1:15">
      <c r="A10" s="82" t="s">
        <v>320</v>
      </c>
      <c r="B10" s="82" t="s">
        <v>321</v>
      </c>
      <c r="C10" s="82" t="s">
        <v>496</v>
      </c>
      <c r="D10" s="75" t="s">
        <v>475</v>
      </c>
      <c r="E10" s="27"/>
      <c r="F10" s="82" t="s">
        <v>19</v>
      </c>
      <c r="G10" s="83">
        <v>7193428000</v>
      </c>
      <c r="H10" s="53" t="s">
        <v>236</v>
      </c>
      <c r="I10" s="37" t="s">
        <v>237</v>
      </c>
      <c r="J10" s="37" t="s">
        <v>239</v>
      </c>
      <c r="K10" s="82"/>
      <c r="L10" s="87">
        <v>8120310003803</v>
      </c>
      <c r="M10" s="82" t="s">
        <v>457</v>
      </c>
      <c r="N10" s="37" t="s">
        <v>240</v>
      </c>
      <c r="O10" s="37" t="s">
        <v>237</v>
      </c>
    </row>
    <row r="11" spans="1:15">
      <c r="A11" s="83" t="s">
        <v>322</v>
      </c>
      <c r="B11" s="83" t="s">
        <v>323</v>
      </c>
      <c r="C11" s="83" t="s">
        <v>497</v>
      </c>
      <c r="D11" s="75" t="s">
        <v>125</v>
      </c>
      <c r="E11" s="47" t="s">
        <v>220</v>
      </c>
      <c r="F11" s="82" t="s">
        <v>20</v>
      </c>
      <c r="G11" s="83">
        <v>6242903001</v>
      </c>
      <c r="H11" s="4" t="s">
        <v>124</v>
      </c>
      <c r="I11" s="82" t="s">
        <v>229</v>
      </c>
      <c r="J11" s="4" t="s">
        <v>126</v>
      </c>
      <c r="K11" s="82"/>
      <c r="L11" s="87" t="s">
        <v>368</v>
      </c>
      <c r="M11" s="82" t="s">
        <v>457</v>
      </c>
      <c r="N11" s="4" t="s">
        <v>127</v>
      </c>
      <c r="O11" s="34" t="s">
        <v>222</v>
      </c>
    </row>
    <row r="12" spans="1:15">
      <c r="A12" s="82" t="s">
        <v>324</v>
      </c>
      <c r="B12" s="82" t="s">
        <v>325</v>
      </c>
      <c r="C12" s="82" t="s">
        <v>498</v>
      </c>
      <c r="D12" s="75" t="s">
        <v>476</v>
      </c>
      <c r="E12" s="27"/>
      <c r="F12" s="82" t="s">
        <v>27</v>
      </c>
      <c r="G12" s="83">
        <v>8239717000</v>
      </c>
      <c r="H12" s="53" t="s">
        <v>241</v>
      </c>
      <c r="I12" s="38" t="s">
        <v>242</v>
      </c>
      <c r="J12" s="38" t="s">
        <v>243</v>
      </c>
      <c r="K12" s="82"/>
      <c r="L12" s="87">
        <v>9120007460493</v>
      </c>
      <c r="M12" s="82" t="s">
        <v>457</v>
      </c>
      <c r="N12" s="38" t="s">
        <v>244</v>
      </c>
      <c r="O12" s="38" t="s">
        <v>242</v>
      </c>
    </row>
    <row r="13" spans="1:15">
      <c r="A13" s="82" t="s">
        <v>326</v>
      </c>
      <c r="B13" s="82" t="s">
        <v>327</v>
      </c>
      <c r="C13" s="82" t="s">
        <v>500</v>
      </c>
      <c r="D13" s="75" t="s">
        <v>254</v>
      </c>
      <c r="E13" s="49" t="s">
        <v>255</v>
      </c>
      <c r="F13" s="82" t="s">
        <v>24</v>
      </c>
      <c r="G13" s="83">
        <v>7478668000</v>
      </c>
      <c r="H13" s="39" t="s">
        <v>253</v>
      </c>
      <c r="I13" s="39" t="s">
        <v>257</v>
      </c>
      <c r="J13" s="39" t="s">
        <v>256</v>
      </c>
      <c r="K13" s="82"/>
      <c r="L13" s="87">
        <v>8120013282825</v>
      </c>
      <c r="M13" s="82" t="s">
        <v>457</v>
      </c>
      <c r="N13" s="39" t="s">
        <v>258</v>
      </c>
      <c r="O13" s="39" t="s">
        <v>259</v>
      </c>
    </row>
    <row r="14" spans="1:15">
      <c r="A14" s="82" t="s">
        <v>328</v>
      </c>
      <c r="B14" s="84" t="s">
        <v>329</v>
      </c>
      <c r="C14" s="151" t="s">
        <v>499</v>
      </c>
      <c r="D14" s="141" t="s">
        <v>477</v>
      </c>
      <c r="E14" s="149" t="s">
        <v>252</v>
      </c>
      <c r="F14" s="82" t="s">
        <v>22</v>
      </c>
      <c r="G14" s="83">
        <v>7518677000</v>
      </c>
      <c r="H14" s="20" t="s">
        <v>246</v>
      </c>
      <c r="I14" s="39" t="s">
        <v>247</v>
      </c>
      <c r="J14" s="39" t="s">
        <v>248</v>
      </c>
      <c r="K14" s="82"/>
      <c r="L14" s="87" t="s">
        <v>369</v>
      </c>
      <c r="M14" s="82" t="s">
        <v>457</v>
      </c>
      <c r="N14" s="39" t="s">
        <v>251</v>
      </c>
      <c r="O14" s="9" t="s">
        <v>252</v>
      </c>
    </row>
    <row r="15" spans="1:15">
      <c r="A15" s="82" t="s">
        <v>330</v>
      </c>
      <c r="B15" s="82" t="s">
        <v>331</v>
      </c>
      <c r="C15" s="82" t="s">
        <v>501</v>
      </c>
      <c r="D15" s="75" t="s">
        <v>478</v>
      </c>
      <c r="E15" s="27"/>
      <c r="F15" s="82" t="s">
        <v>23</v>
      </c>
      <c r="G15" s="83">
        <v>1155681000</v>
      </c>
      <c r="H15" s="39" t="s">
        <v>267</v>
      </c>
      <c r="I15" s="39" t="s">
        <v>268</v>
      </c>
      <c r="J15" s="39" t="s">
        <v>270</v>
      </c>
      <c r="K15" s="82"/>
      <c r="L15" s="87" t="s">
        <v>370</v>
      </c>
      <c r="M15" s="82" t="s">
        <v>457</v>
      </c>
      <c r="N15" s="82" t="s">
        <v>271</v>
      </c>
      <c r="O15" s="39" t="s">
        <v>268</v>
      </c>
    </row>
    <row r="16" spans="1:15">
      <c r="A16" s="82" t="s">
        <v>332</v>
      </c>
      <c r="B16" s="82" t="s">
        <v>333</v>
      </c>
      <c r="C16" s="22" t="s">
        <v>503</v>
      </c>
      <c r="D16" s="142" t="s">
        <v>479</v>
      </c>
      <c r="E16" s="47" t="s">
        <v>425</v>
      </c>
      <c r="F16" s="82" t="s">
        <v>25</v>
      </c>
      <c r="G16" s="83">
        <v>6860925000</v>
      </c>
      <c r="H16" s="33" t="s">
        <v>422</v>
      </c>
      <c r="I16" s="100" t="s">
        <v>426</v>
      </c>
      <c r="J16" s="82" t="s">
        <v>429</v>
      </c>
      <c r="K16" s="82"/>
      <c r="L16" s="87">
        <v>9120001612144</v>
      </c>
      <c r="M16" s="82" t="s">
        <v>457</v>
      </c>
      <c r="N16" s="101" t="s">
        <v>427</v>
      </c>
      <c r="O16" s="82" t="s">
        <v>428</v>
      </c>
    </row>
    <row r="17" spans="1:15">
      <c r="A17" s="82" t="s">
        <v>334</v>
      </c>
      <c r="B17" s="82" t="s">
        <v>335</v>
      </c>
      <c r="C17" s="82" t="s">
        <v>502</v>
      </c>
      <c r="D17" s="75" t="s">
        <v>57</v>
      </c>
      <c r="E17" s="47" t="s">
        <v>99</v>
      </c>
      <c r="F17" s="82" t="s">
        <v>28</v>
      </c>
      <c r="G17" s="83">
        <v>6948272000</v>
      </c>
      <c r="H17" s="29" t="s">
        <v>45</v>
      </c>
      <c r="I17" s="82" t="s">
        <v>231</v>
      </c>
      <c r="J17" s="27" t="s">
        <v>78</v>
      </c>
      <c r="K17" s="82"/>
      <c r="L17" s="87" t="s">
        <v>371</v>
      </c>
      <c r="M17" s="82" t="s">
        <v>458</v>
      </c>
      <c r="N17" s="82" t="s">
        <v>89</v>
      </c>
      <c r="O17" s="82" t="s">
        <v>99</v>
      </c>
    </row>
    <row r="18" spans="1:15">
      <c r="A18" s="82" t="s">
        <v>336</v>
      </c>
      <c r="B18" s="82" t="s">
        <v>337</v>
      </c>
      <c r="C18" s="82" t="s">
        <v>504</v>
      </c>
      <c r="D18" s="75" t="s">
        <v>299</v>
      </c>
      <c r="E18" s="47" t="s">
        <v>302</v>
      </c>
      <c r="F18" s="82" t="s">
        <v>26</v>
      </c>
      <c r="G18" s="83">
        <v>8400286000</v>
      </c>
      <c r="H18" s="29" t="s">
        <v>297</v>
      </c>
      <c r="I18" s="82" t="s">
        <v>298</v>
      </c>
      <c r="J18" s="82" t="s">
        <v>300</v>
      </c>
      <c r="K18" s="82"/>
      <c r="L18" s="87">
        <v>8120314022156</v>
      </c>
      <c r="M18" s="82" t="s">
        <v>450</v>
      </c>
      <c r="N18" s="82" t="s">
        <v>301</v>
      </c>
      <c r="O18" s="82" t="s">
        <v>298</v>
      </c>
    </row>
    <row r="19" spans="1:15">
      <c r="A19" s="82" t="s">
        <v>338</v>
      </c>
      <c r="B19" s="82" t="s">
        <v>339</v>
      </c>
      <c r="C19" s="82" t="s">
        <v>505</v>
      </c>
      <c r="D19" s="75" t="s">
        <v>66</v>
      </c>
      <c r="E19" s="47" t="s">
        <v>105</v>
      </c>
      <c r="F19" s="82" t="s">
        <v>43</v>
      </c>
      <c r="G19" s="83">
        <v>1226230000</v>
      </c>
      <c r="H19" s="18" t="s">
        <v>54</v>
      </c>
      <c r="I19" s="6" t="s">
        <v>76</v>
      </c>
      <c r="J19" s="82" t="s">
        <v>87</v>
      </c>
      <c r="K19" s="82"/>
      <c r="L19" s="87">
        <v>8120012241165</v>
      </c>
      <c r="M19" s="82" t="s">
        <v>450</v>
      </c>
      <c r="N19" s="6" t="s">
        <v>98</v>
      </c>
      <c r="O19" s="6" t="s">
        <v>105</v>
      </c>
    </row>
    <row r="20" spans="1:15">
      <c r="A20" s="82" t="s">
        <v>340</v>
      </c>
      <c r="B20" s="82" t="s">
        <v>341</v>
      </c>
      <c r="C20" s="82" t="s">
        <v>506</v>
      </c>
      <c r="D20" s="75" t="s">
        <v>58</v>
      </c>
      <c r="E20" s="47" t="s">
        <v>100</v>
      </c>
      <c r="F20" s="82" t="s">
        <v>34</v>
      </c>
      <c r="G20" s="83">
        <v>7259340000</v>
      </c>
      <c r="H20" s="33" t="s">
        <v>46</v>
      </c>
      <c r="I20" s="82" t="s">
        <v>232</v>
      </c>
      <c r="J20" s="82" t="s">
        <v>79</v>
      </c>
      <c r="K20" s="82"/>
      <c r="L20" s="87" t="s">
        <v>372</v>
      </c>
      <c r="M20" s="82" t="s">
        <v>450</v>
      </c>
      <c r="N20" s="82" t="s">
        <v>90</v>
      </c>
      <c r="O20" s="82" t="s">
        <v>100</v>
      </c>
    </row>
    <row r="21" spans="1:15">
      <c r="A21" s="82" t="s">
        <v>342</v>
      </c>
      <c r="B21" s="82" t="s">
        <v>343</v>
      </c>
      <c r="C21" s="82" t="s">
        <v>507</v>
      </c>
      <c r="D21" s="75" t="s">
        <v>262</v>
      </c>
      <c r="E21" s="47" t="s">
        <v>263</v>
      </c>
      <c r="F21" s="82" t="s">
        <v>31</v>
      </c>
      <c r="G21" s="83">
        <v>7275447000</v>
      </c>
      <c r="H21" s="7" t="s">
        <v>260</v>
      </c>
      <c r="I21" s="40" t="s">
        <v>261</v>
      </c>
      <c r="J21" s="5" t="s">
        <v>264</v>
      </c>
      <c r="K21" s="82"/>
      <c r="L21" s="87">
        <v>8120012282093</v>
      </c>
      <c r="M21" s="82" t="s">
        <v>450</v>
      </c>
      <c r="N21" s="40" t="s">
        <v>265</v>
      </c>
      <c r="O21" s="5" t="s">
        <v>266</v>
      </c>
    </row>
    <row r="22" spans="1:15">
      <c r="A22" s="82" t="s">
        <v>344</v>
      </c>
      <c r="B22" s="82" t="s">
        <v>345</v>
      </c>
      <c r="C22" s="150" t="s">
        <v>508</v>
      </c>
      <c r="D22" s="143" t="s">
        <v>480</v>
      </c>
      <c r="E22" s="47" t="s">
        <v>433</v>
      </c>
      <c r="F22" s="82" t="s">
        <v>29</v>
      </c>
      <c r="G22" s="83">
        <v>7876026000</v>
      </c>
      <c r="H22" s="103" t="s">
        <v>430</v>
      </c>
      <c r="I22" s="102" t="s">
        <v>431</v>
      </c>
      <c r="J22" s="4" t="s">
        <v>434</v>
      </c>
      <c r="K22" s="82"/>
      <c r="L22" s="87" t="s">
        <v>436</v>
      </c>
      <c r="M22" s="82" t="s">
        <v>450</v>
      </c>
      <c r="N22" s="4" t="s">
        <v>435</v>
      </c>
      <c r="O22" s="102" t="s">
        <v>433</v>
      </c>
    </row>
    <row r="23" spans="1:15">
      <c r="A23" s="82" t="s">
        <v>346</v>
      </c>
      <c r="B23" s="82" t="s">
        <v>347</v>
      </c>
      <c r="C23" s="82" t="s">
        <v>510</v>
      </c>
      <c r="D23" s="75" t="s">
        <v>481</v>
      </c>
      <c r="E23" s="47" t="s">
        <v>442</v>
      </c>
      <c r="F23" s="82" t="s">
        <v>30</v>
      </c>
      <c r="G23" s="83">
        <v>7472081000</v>
      </c>
      <c r="H23" s="33" t="s">
        <v>439</v>
      </c>
      <c r="I23" s="82" t="s">
        <v>438</v>
      </c>
      <c r="J23" s="87" t="s">
        <v>440</v>
      </c>
      <c r="K23" s="82"/>
      <c r="L23" s="87">
        <v>8120115020085</v>
      </c>
      <c r="M23" s="82" t="s">
        <v>450</v>
      </c>
      <c r="N23" s="82" t="s">
        <v>441</v>
      </c>
      <c r="O23" t="s">
        <v>442</v>
      </c>
    </row>
    <row r="24" spans="1:15">
      <c r="A24" s="82" t="s">
        <v>348</v>
      </c>
      <c r="B24" s="82" t="s">
        <v>349</v>
      </c>
      <c r="C24" s="82" t="s">
        <v>509</v>
      </c>
      <c r="D24" s="75" t="s">
        <v>415</v>
      </c>
      <c r="E24" s="40" t="s">
        <v>416</v>
      </c>
      <c r="F24" s="82" t="s">
        <v>32</v>
      </c>
      <c r="G24" s="83">
        <v>1137581000</v>
      </c>
      <c r="H24" s="96" t="s">
        <v>414</v>
      </c>
      <c r="I24" s="97" t="s">
        <v>417</v>
      </c>
      <c r="J24" s="5" t="s">
        <v>418</v>
      </c>
      <c r="K24" s="82"/>
      <c r="L24" s="5" t="s">
        <v>419</v>
      </c>
      <c r="M24" s="82" t="s">
        <v>450</v>
      </c>
      <c r="N24" s="40" t="s">
        <v>420</v>
      </c>
      <c r="O24" s="106" t="s">
        <v>421</v>
      </c>
    </row>
    <row r="25" spans="1:15">
      <c r="A25" s="82" t="s">
        <v>350</v>
      </c>
      <c r="B25" s="82" t="s">
        <v>351</v>
      </c>
      <c r="C25" s="82" t="s">
        <v>511</v>
      </c>
      <c r="D25" s="75" t="s">
        <v>380</v>
      </c>
      <c r="E25" s="90" t="s">
        <v>379</v>
      </c>
      <c r="F25" s="82" t="s">
        <v>33</v>
      </c>
      <c r="G25" s="83">
        <v>1117665000</v>
      </c>
      <c r="H25" s="33" t="s">
        <v>375</v>
      </c>
      <c r="I25" s="88" t="s">
        <v>376</v>
      </c>
      <c r="J25" s="82" t="s">
        <v>377</v>
      </c>
      <c r="K25" s="82"/>
      <c r="L25" s="87">
        <v>9120207270911</v>
      </c>
      <c r="M25" s="82" t="s">
        <v>450</v>
      </c>
      <c r="N25" s="82" t="s">
        <v>378</v>
      </c>
      <c r="O25" s="90" t="s">
        <v>376</v>
      </c>
    </row>
    <row r="26" spans="1:15">
      <c r="A26" s="82" t="s">
        <v>352</v>
      </c>
      <c r="B26" s="82" t="s">
        <v>353</v>
      </c>
      <c r="C26" s="82" t="s">
        <v>512</v>
      </c>
      <c r="D26" s="75" t="s">
        <v>62</v>
      </c>
      <c r="E26" s="27"/>
      <c r="F26" s="82" t="s">
        <v>39</v>
      </c>
      <c r="G26" s="83">
        <v>8146332000</v>
      </c>
      <c r="H26" s="18" t="s">
        <v>50</v>
      </c>
      <c r="I26" s="82" t="s">
        <v>72</v>
      </c>
      <c r="J26" s="82" t="s">
        <v>83</v>
      </c>
      <c r="K26" s="82"/>
      <c r="L26" s="87" t="s">
        <v>373</v>
      </c>
      <c r="M26" s="82" t="s">
        <v>459</v>
      </c>
      <c r="N26" s="82" t="s">
        <v>94</v>
      </c>
      <c r="O26" s="82" t="s">
        <v>104</v>
      </c>
    </row>
    <row r="27" spans="1:15">
      <c r="A27" s="82" t="s">
        <v>354</v>
      </c>
      <c r="B27" s="82" t="s">
        <v>355</v>
      </c>
      <c r="C27" s="82" t="s">
        <v>513</v>
      </c>
      <c r="D27" s="75" t="s">
        <v>61</v>
      </c>
      <c r="E27" s="27" t="s">
        <v>108</v>
      </c>
      <c r="F27" s="82" t="s">
        <v>38</v>
      </c>
      <c r="G27" s="83">
        <v>6387767000</v>
      </c>
      <c r="H27" s="22" t="s">
        <v>49</v>
      </c>
      <c r="I27" s="82" t="s">
        <v>71</v>
      </c>
      <c r="J27" s="82" t="s">
        <v>82</v>
      </c>
      <c r="K27" s="82"/>
      <c r="L27" s="87">
        <v>9120009101865</v>
      </c>
      <c r="M27" s="82" t="s">
        <v>459</v>
      </c>
      <c r="N27" s="82" t="s">
        <v>93</v>
      </c>
      <c r="O27" s="82" t="s">
        <v>103</v>
      </c>
    </row>
    <row r="28" spans="1:15">
      <c r="A28" s="82" t="s">
        <v>356</v>
      </c>
      <c r="B28" s="82" t="s">
        <v>357</v>
      </c>
      <c r="C28" s="82" t="s">
        <v>514</v>
      </c>
      <c r="D28" s="75" t="s">
        <v>60</v>
      </c>
      <c r="E28" s="44" t="s">
        <v>102</v>
      </c>
      <c r="F28" s="82" t="s">
        <v>37</v>
      </c>
      <c r="G28" s="83">
        <v>6266337000</v>
      </c>
      <c r="H28" s="24" t="s">
        <v>48</v>
      </c>
      <c r="I28" s="82" t="s">
        <v>70</v>
      </c>
      <c r="J28" s="82" t="s">
        <v>81</v>
      </c>
      <c r="K28" s="82"/>
      <c r="L28" s="87">
        <v>8120210260458</v>
      </c>
      <c r="M28" s="82" t="s">
        <v>459</v>
      </c>
      <c r="N28" s="35" t="s">
        <v>92</v>
      </c>
      <c r="O28" s="82" t="s">
        <v>102</v>
      </c>
    </row>
    <row r="29" spans="1:15">
      <c r="A29" s="82" t="s">
        <v>358</v>
      </c>
      <c r="B29" s="82" t="s">
        <v>359</v>
      </c>
      <c r="C29" s="150" t="s">
        <v>515</v>
      </c>
      <c r="D29" s="144" t="s">
        <v>482</v>
      </c>
      <c r="E29" s="45" t="s">
        <v>101</v>
      </c>
      <c r="F29" s="4" t="s">
        <v>36</v>
      </c>
      <c r="G29" s="83">
        <v>7305862000</v>
      </c>
      <c r="H29" s="54" t="s">
        <v>47</v>
      </c>
      <c r="I29" s="4" t="s">
        <v>69</v>
      </c>
      <c r="J29" s="4" t="s">
        <v>80</v>
      </c>
      <c r="K29" s="82"/>
      <c r="L29" s="87">
        <v>8120316151545</v>
      </c>
      <c r="M29" s="82" t="s">
        <v>459</v>
      </c>
      <c r="N29" s="4" t="s">
        <v>91</v>
      </c>
      <c r="O29" s="4" t="s">
        <v>101</v>
      </c>
    </row>
    <row r="30" spans="1:15" ht="15.75">
      <c r="A30" s="82" t="s">
        <v>360</v>
      </c>
      <c r="B30" s="82" t="s">
        <v>361</v>
      </c>
      <c r="C30" s="82" t="s">
        <v>516</v>
      </c>
      <c r="D30" s="75" t="s">
        <v>483</v>
      </c>
      <c r="E30" s="56" t="s">
        <v>275</v>
      </c>
      <c r="F30" s="51" t="s">
        <v>35</v>
      </c>
      <c r="G30" s="83">
        <v>6553971000</v>
      </c>
      <c r="H30" s="58" t="s">
        <v>272</v>
      </c>
      <c r="I30" s="59" t="s">
        <v>273</v>
      </c>
      <c r="J30" s="58" t="s">
        <v>276</v>
      </c>
      <c r="K30" s="82"/>
      <c r="L30" s="87">
        <v>8120107941881</v>
      </c>
      <c r="M30" s="82" t="s">
        <v>459</v>
      </c>
      <c r="N30" s="58" t="s">
        <v>277</v>
      </c>
      <c r="O30" s="5" t="s">
        <v>273</v>
      </c>
    </row>
    <row r="31" spans="1:15">
      <c r="A31" s="82" t="s">
        <v>362</v>
      </c>
      <c r="B31" s="82" t="s">
        <v>363</v>
      </c>
      <c r="C31" s="82" t="s">
        <v>517</v>
      </c>
      <c r="D31" s="75" t="s">
        <v>484</v>
      </c>
      <c r="E31" s="44" t="s">
        <v>216</v>
      </c>
      <c r="F31" s="82" t="s">
        <v>235</v>
      </c>
      <c r="G31" s="83">
        <v>6542153000</v>
      </c>
      <c r="H31" s="82" t="s">
        <v>111</v>
      </c>
      <c r="I31" s="82" t="s">
        <v>233</v>
      </c>
      <c r="J31" s="82" t="s">
        <v>113</v>
      </c>
      <c r="K31" s="82"/>
      <c r="L31" s="87">
        <v>8120104990836</v>
      </c>
      <c r="M31" s="82" t="s">
        <v>460</v>
      </c>
      <c r="N31" s="82" t="s">
        <v>114</v>
      </c>
      <c r="O31" s="6" t="s">
        <v>216</v>
      </c>
    </row>
    <row r="32" spans="1:15">
      <c r="A32" s="158" t="s">
        <v>364</v>
      </c>
      <c r="B32" s="85" t="s">
        <v>365</v>
      </c>
      <c r="C32" s="85" t="s">
        <v>518</v>
      </c>
      <c r="D32" s="75" t="s">
        <v>218</v>
      </c>
      <c r="E32" s="44" t="s">
        <v>215</v>
      </c>
      <c r="F32" s="82" t="s">
        <v>217</v>
      </c>
      <c r="G32" s="83">
        <v>7344590000</v>
      </c>
      <c r="H32" s="84" t="s">
        <v>213</v>
      </c>
      <c r="I32" s="6" t="s">
        <v>226</v>
      </c>
      <c r="J32" s="6" t="s">
        <v>212</v>
      </c>
      <c r="K32" s="82"/>
      <c r="L32" s="87" t="s">
        <v>374</v>
      </c>
      <c r="M32" s="82" t="s">
        <v>451</v>
      </c>
      <c r="N32" s="82" t="s">
        <v>214</v>
      </c>
      <c r="O32" s="82" t="s">
        <v>215</v>
      </c>
    </row>
    <row r="33" spans="1:15" customFormat="1">
      <c r="A33" s="83" t="s">
        <v>463</v>
      </c>
      <c r="B33" s="83" t="s">
        <v>129</v>
      </c>
      <c r="C33" s="83" t="s">
        <v>519</v>
      </c>
      <c r="D33" s="89" t="s">
        <v>130</v>
      </c>
      <c r="E33" s="145" t="s">
        <v>278</v>
      </c>
      <c r="F33" s="83" t="s">
        <v>131</v>
      </c>
      <c r="G33" s="83">
        <v>7481471000</v>
      </c>
      <c r="H33" s="83" t="s">
        <v>132</v>
      </c>
      <c r="I33" s="83" t="s">
        <v>285</v>
      </c>
      <c r="J33" s="83" t="s">
        <v>133</v>
      </c>
      <c r="K33" s="83"/>
      <c r="L33" s="83" t="s">
        <v>134</v>
      </c>
      <c r="M33" s="83" t="s">
        <v>452</v>
      </c>
      <c r="N33" s="83" t="s">
        <v>135</v>
      </c>
      <c r="O33" s="83" t="s">
        <v>278</v>
      </c>
    </row>
    <row r="34" spans="1:15" customFormat="1">
      <c r="A34" s="83" t="s">
        <v>136</v>
      </c>
      <c r="B34" s="83" t="s">
        <v>137</v>
      </c>
      <c r="C34" s="83" t="s">
        <v>534</v>
      </c>
      <c r="D34" s="89" t="s">
        <v>138</v>
      </c>
      <c r="E34" s="145" t="s">
        <v>279</v>
      </c>
      <c r="F34" s="83" t="s">
        <v>139</v>
      </c>
      <c r="G34" s="83">
        <v>6758996000</v>
      </c>
      <c r="H34" s="83" t="s">
        <v>140</v>
      </c>
      <c r="I34" s="83" t="s">
        <v>286</v>
      </c>
      <c r="J34" s="83" t="s">
        <v>141</v>
      </c>
      <c r="K34" s="83"/>
      <c r="L34" s="83" t="s">
        <v>381</v>
      </c>
      <c r="M34" s="83" t="s">
        <v>452</v>
      </c>
      <c r="N34" s="83" t="s">
        <v>142</v>
      </c>
      <c r="O34" s="83" t="s">
        <v>305</v>
      </c>
    </row>
    <row r="35" spans="1:15" customFormat="1">
      <c r="A35" s="83" t="s">
        <v>143</v>
      </c>
      <c r="B35" s="83" t="s">
        <v>144</v>
      </c>
      <c r="C35" s="83" t="s">
        <v>520</v>
      </c>
      <c r="D35" s="89" t="s">
        <v>145</v>
      </c>
      <c r="E35" s="145" t="s">
        <v>444</v>
      </c>
      <c r="F35" s="83" t="s">
        <v>146</v>
      </c>
      <c r="G35" s="83">
        <v>8179219000</v>
      </c>
      <c r="H35" s="83" t="s">
        <v>147</v>
      </c>
      <c r="I35" s="83" t="s">
        <v>287</v>
      </c>
      <c r="J35" s="83" t="s">
        <v>148</v>
      </c>
      <c r="K35" s="83"/>
      <c r="L35" s="146" t="s">
        <v>461</v>
      </c>
      <c r="M35" s="83" t="s">
        <v>452</v>
      </c>
      <c r="N35" s="83" t="s">
        <v>443</v>
      </c>
      <c r="O35" s="83" t="s">
        <v>444</v>
      </c>
    </row>
    <row r="36" spans="1:15">
      <c r="A36" s="82" t="s">
        <v>464</v>
      </c>
      <c r="B36" s="82" t="s">
        <v>150</v>
      </c>
      <c r="C36" s="82" t="s">
        <v>521</v>
      </c>
      <c r="D36" s="157" t="s">
        <v>485</v>
      </c>
      <c r="E36" s="27" t="s">
        <v>446</v>
      </c>
      <c r="F36" s="82" t="s">
        <v>153</v>
      </c>
      <c r="G36" s="83">
        <v>6855043000</v>
      </c>
      <c r="H36" s="82" t="s">
        <v>211</v>
      </c>
      <c r="I36" s="82" t="s">
        <v>152</v>
      </c>
      <c r="J36" s="82" t="s">
        <v>154</v>
      </c>
      <c r="K36" s="82" t="s">
        <v>155</v>
      </c>
      <c r="L36" s="82" t="s">
        <v>382</v>
      </c>
      <c r="M36" s="82" t="s">
        <v>452</v>
      </c>
      <c r="N36" s="82" t="s">
        <v>448</v>
      </c>
      <c r="O36" s="82" t="s">
        <v>292</v>
      </c>
    </row>
    <row r="37" spans="1:15" ht="30">
      <c r="A37" s="82" t="s">
        <v>156</v>
      </c>
      <c r="B37" s="82" t="s">
        <v>157</v>
      </c>
      <c r="C37" s="82" t="s">
        <v>522</v>
      </c>
      <c r="D37" s="157" t="s">
        <v>486</v>
      </c>
      <c r="E37" s="27" t="s">
        <v>280</v>
      </c>
      <c r="F37" s="82" t="s">
        <v>159</v>
      </c>
      <c r="G37" s="83">
        <v>6512864001</v>
      </c>
      <c r="H37" s="29" t="s">
        <v>210</v>
      </c>
      <c r="I37" s="82" t="s">
        <v>288</v>
      </c>
      <c r="J37" s="82" t="s">
        <v>160</v>
      </c>
      <c r="K37" s="82" t="s">
        <v>161</v>
      </c>
      <c r="L37" s="82" t="s">
        <v>383</v>
      </c>
      <c r="M37" s="82" t="s">
        <v>453</v>
      </c>
      <c r="N37" s="82" t="s">
        <v>162</v>
      </c>
      <c r="O37" s="82" t="s">
        <v>280</v>
      </c>
    </row>
    <row r="38" spans="1:15">
      <c r="A38" s="82" t="s">
        <v>163</v>
      </c>
      <c r="B38" s="82" t="s">
        <v>164</v>
      </c>
      <c r="C38" s="82" t="s">
        <v>523</v>
      </c>
      <c r="D38" s="157" t="s">
        <v>165</v>
      </c>
      <c r="E38" s="27" t="s">
        <v>281</v>
      </c>
      <c r="F38" s="82" t="s">
        <v>166</v>
      </c>
      <c r="G38" s="83">
        <v>6311994000</v>
      </c>
      <c r="H38" s="82" t="s">
        <v>167</v>
      </c>
      <c r="I38" s="82" t="s">
        <v>289</v>
      </c>
      <c r="J38" s="82" t="s">
        <v>168</v>
      </c>
      <c r="K38" s="82"/>
      <c r="L38" s="82" t="s">
        <v>169</v>
      </c>
      <c r="M38" s="82" t="s">
        <v>454</v>
      </c>
      <c r="N38" s="82" t="s">
        <v>170</v>
      </c>
      <c r="O38" s="82" t="s">
        <v>289</v>
      </c>
    </row>
    <row r="39" spans="1:15">
      <c r="A39" s="82" t="s">
        <v>465</v>
      </c>
      <c r="B39" s="82" t="s">
        <v>172</v>
      </c>
      <c r="C39" s="82" t="s">
        <v>524</v>
      </c>
      <c r="D39" s="157" t="s">
        <v>173</v>
      </c>
      <c r="E39" s="27" t="s">
        <v>282</v>
      </c>
      <c r="F39" s="82" t="s">
        <v>174</v>
      </c>
      <c r="G39" s="83">
        <v>7741920000</v>
      </c>
      <c r="H39" s="82" t="s">
        <v>175</v>
      </c>
      <c r="I39" s="82" t="s">
        <v>290</v>
      </c>
      <c r="J39" s="82" t="s">
        <v>176</v>
      </c>
      <c r="K39" s="82"/>
      <c r="L39" s="82" t="s">
        <v>177</v>
      </c>
      <c r="M39" s="82" t="s">
        <v>454</v>
      </c>
      <c r="N39" s="82" t="s">
        <v>178</v>
      </c>
      <c r="O39" s="82" t="s">
        <v>296</v>
      </c>
    </row>
    <row r="40" spans="1:15">
      <c r="A40" s="82" t="s">
        <v>179</v>
      </c>
      <c r="B40" s="82" t="s">
        <v>180</v>
      </c>
      <c r="C40" s="82" t="s">
        <v>525</v>
      </c>
      <c r="D40" s="157" t="s">
        <v>181</v>
      </c>
      <c r="E40" s="27" t="s">
        <v>283</v>
      </c>
      <c r="F40" s="82" t="s">
        <v>182</v>
      </c>
      <c r="G40" s="83">
        <v>6799113000</v>
      </c>
      <c r="H40" s="82" t="s">
        <v>183</v>
      </c>
      <c r="I40" s="82" t="s">
        <v>283</v>
      </c>
      <c r="J40" s="82">
        <v>26332544605000</v>
      </c>
      <c r="K40" s="82"/>
      <c r="L40" s="82" t="s">
        <v>384</v>
      </c>
      <c r="M40" s="82" t="s">
        <v>454</v>
      </c>
      <c r="N40" s="82" t="s">
        <v>185</v>
      </c>
      <c r="O40" s="82" t="s">
        <v>283</v>
      </c>
    </row>
    <row r="41" spans="1:15">
      <c r="A41" s="82" t="s">
        <v>466</v>
      </c>
      <c r="B41" s="82" t="s">
        <v>187</v>
      </c>
      <c r="C41" s="82" t="s">
        <v>526</v>
      </c>
      <c r="D41" s="157" t="s">
        <v>188</v>
      </c>
      <c r="E41" s="27" t="s">
        <v>284</v>
      </c>
      <c r="F41" s="82" t="s">
        <v>189</v>
      </c>
      <c r="G41" s="83">
        <v>7663189000</v>
      </c>
      <c r="H41" s="82" t="s">
        <v>190</v>
      </c>
      <c r="I41" s="82" t="s">
        <v>284</v>
      </c>
      <c r="J41" s="82" t="s">
        <v>191</v>
      </c>
      <c r="K41" s="82"/>
      <c r="L41" s="82" t="s">
        <v>192</v>
      </c>
      <c r="M41" s="82" t="s">
        <v>454</v>
      </c>
      <c r="N41" s="82" t="s">
        <v>193</v>
      </c>
      <c r="O41" s="82" t="s">
        <v>295</v>
      </c>
    </row>
    <row r="42" spans="1:15">
      <c r="A42" s="82" t="s">
        <v>467</v>
      </c>
      <c r="B42" s="82" t="s">
        <v>195</v>
      </c>
      <c r="C42" s="82" t="s">
        <v>527</v>
      </c>
      <c r="D42" s="157" t="s">
        <v>196</v>
      </c>
      <c r="E42" s="27" t="s">
        <v>303</v>
      </c>
      <c r="F42" s="82" t="s">
        <v>197</v>
      </c>
      <c r="G42" s="83">
        <v>7347812000</v>
      </c>
      <c r="H42" s="82" t="s">
        <v>198</v>
      </c>
      <c r="I42" s="82" t="s">
        <v>293</v>
      </c>
      <c r="J42" s="82" t="s">
        <v>199</v>
      </c>
      <c r="K42" s="82"/>
      <c r="L42" s="82" t="s">
        <v>385</v>
      </c>
      <c r="M42" s="82" t="s">
        <v>454</v>
      </c>
      <c r="N42" s="82" t="s">
        <v>200</v>
      </c>
      <c r="O42" s="82" t="s">
        <v>293</v>
      </c>
    </row>
    <row r="43" spans="1:15">
      <c r="A43" s="82" t="s">
        <v>201</v>
      </c>
      <c r="B43" s="82" t="s">
        <v>202</v>
      </c>
      <c r="C43" s="82" t="s">
        <v>533</v>
      </c>
      <c r="D43" s="157" t="s">
        <v>203</v>
      </c>
      <c r="E43" s="27" t="s">
        <v>304</v>
      </c>
      <c r="F43" s="82" t="s">
        <v>204</v>
      </c>
      <c r="G43" s="83">
        <v>8266095000</v>
      </c>
      <c r="H43" s="82" t="s">
        <v>205</v>
      </c>
      <c r="I43" s="82" t="s">
        <v>291</v>
      </c>
      <c r="J43" s="82" t="s">
        <v>206</v>
      </c>
      <c r="K43" s="82" t="s">
        <v>155</v>
      </c>
      <c r="L43" s="82" t="s">
        <v>207</v>
      </c>
      <c r="M43" s="82" t="s">
        <v>454</v>
      </c>
      <c r="N43" s="82" t="s">
        <v>208</v>
      </c>
      <c r="O43" s="82" t="s">
        <v>294</v>
      </c>
    </row>
    <row r="44" spans="1:15">
      <c r="A44" s="82" t="s">
        <v>468</v>
      </c>
      <c r="B44" s="82" t="s">
        <v>386</v>
      </c>
      <c r="C44" s="82" t="s">
        <v>528</v>
      </c>
      <c r="D44" s="157" t="s">
        <v>387</v>
      </c>
      <c r="E44" s="27" t="s">
        <v>445</v>
      </c>
      <c r="F44" s="82" t="s">
        <v>388</v>
      </c>
      <c r="G44" s="83">
        <v>8206631000</v>
      </c>
      <c r="H44" s="82" t="s">
        <v>389</v>
      </c>
      <c r="I44" s="82" t="s">
        <v>412</v>
      </c>
      <c r="J44" s="82" t="s">
        <v>390</v>
      </c>
      <c r="K44" s="82"/>
      <c r="L44" s="82" t="s">
        <v>391</v>
      </c>
      <c r="M44" s="82" t="s">
        <v>454</v>
      </c>
      <c r="N44" s="82" t="s">
        <v>392</v>
      </c>
      <c r="O44" s="82" t="s">
        <v>393</v>
      </c>
    </row>
    <row r="45" spans="1:15">
      <c r="A45" s="147" t="s">
        <v>469</v>
      </c>
      <c r="B45" s="82" t="s">
        <v>395</v>
      </c>
      <c r="C45" s="82" t="s">
        <v>532</v>
      </c>
      <c r="D45" s="157" t="s">
        <v>396</v>
      </c>
      <c r="E45" s="27" t="s">
        <v>411</v>
      </c>
      <c r="F45" s="82" t="s">
        <v>397</v>
      </c>
      <c r="G45" s="83">
        <v>7071638000</v>
      </c>
      <c r="H45" s="82" t="s">
        <v>398</v>
      </c>
      <c r="I45" s="82" t="s">
        <v>413</v>
      </c>
      <c r="J45" s="82" t="s">
        <v>399</v>
      </c>
      <c r="K45" s="82"/>
      <c r="L45" s="82" t="s">
        <v>400</v>
      </c>
      <c r="M45" s="82" t="s">
        <v>454</v>
      </c>
      <c r="N45" s="82" t="s">
        <v>447</v>
      </c>
      <c r="O45" s="82" t="s">
        <v>411</v>
      </c>
    </row>
    <row r="46" spans="1:15">
      <c r="A46" s="82" t="s">
        <v>470</v>
      </c>
      <c r="B46" s="82" t="s">
        <v>402</v>
      </c>
      <c r="C46" s="82" t="s">
        <v>529</v>
      </c>
      <c r="D46" s="157" t="s">
        <v>403</v>
      </c>
      <c r="E46" s="27" t="s">
        <v>410</v>
      </c>
      <c r="F46" s="82" t="s">
        <v>405</v>
      </c>
      <c r="G46" s="83">
        <v>6259424000</v>
      </c>
      <c r="H46" s="82" t="s">
        <v>406</v>
      </c>
      <c r="I46" s="82" t="s">
        <v>410</v>
      </c>
      <c r="J46" s="82" t="s">
        <v>407</v>
      </c>
      <c r="K46" s="82"/>
      <c r="L46" s="82" t="s">
        <v>408</v>
      </c>
      <c r="M46" s="82" t="s">
        <v>454</v>
      </c>
      <c r="N46" s="82" t="s">
        <v>409</v>
      </c>
      <c r="O46" s="82" t="s">
        <v>404</v>
      </c>
    </row>
  </sheetData>
  <autoFilter ref="A2:O32" xr:uid="{00000000-0009-0000-0000-000000000000}">
    <sortState xmlns:xlrd2="http://schemas.microsoft.com/office/spreadsheetml/2017/richdata2" ref="A3:O40">
      <sortCondition ref="M2:M40"/>
    </sortState>
  </autoFilter>
  <mergeCells count="1">
    <mergeCell ref="A1:E1"/>
  </mergeCells>
  <hyperlinks>
    <hyperlink ref="D5" r:id="rId1" xr:uid="{8D7769F0-2D1E-4A24-8435-ACA1F73420A4}"/>
    <hyperlink ref="D6" r:id="rId2" xr:uid="{0F0BE283-FF51-4BA5-AF5A-90361311FD27}"/>
    <hyperlink ref="D7" r:id="rId3" xr:uid="{959FDB1A-B130-4137-9BCC-7EF76C3EF6DE}"/>
    <hyperlink ref="D8" r:id="rId4" xr:uid="{19B6F0AB-9BDD-4AA3-BE3D-30A35A1EAA5B}"/>
    <hyperlink ref="D4" r:id="rId5" xr:uid="{D94C9D65-70BB-409D-8556-1EB9BA844907}"/>
    <hyperlink ref="D3" r:id="rId6" xr:uid="{89FFECD1-693B-42F6-BE83-658994BC5A66}"/>
    <hyperlink ref="D9" r:id="rId7" xr:uid="{B1248D26-5444-4743-BDBC-1901512FE491}"/>
    <hyperlink ref="D10" r:id="rId8" xr:uid="{E6E1814B-CD45-488A-BDBF-BB7279B82796}"/>
    <hyperlink ref="D11" r:id="rId9" xr:uid="{53B37B8C-695B-4427-8293-93778CBFE148}"/>
    <hyperlink ref="D12" r:id="rId10" xr:uid="{F71A8378-30A8-4A13-AB58-49108FCF893A}"/>
    <hyperlink ref="D13" r:id="rId11" xr:uid="{65FE24A4-4B00-4B9E-9335-D25DEDE1C102}"/>
    <hyperlink ref="D14" r:id="rId12" xr:uid="{00AA68E2-98C3-4CE1-80E8-5303581A3641}"/>
    <hyperlink ref="D15" r:id="rId13" xr:uid="{D1B48F5E-D3BE-458D-A2E0-DEAFCB08C38E}"/>
    <hyperlink ref="D16" r:id="rId14" xr:uid="{BCB76F5A-8198-4616-AAAB-5CB84069F485}"/>
    <hyperlink ref="D17" r:id="rId15" xr:uid="{52387FAD-9909-4A80-A0C2-FFF023C59A30}"/>
    <hyperlink ref="D20" r:id="rId16" xr:uid="{E2AB6D01-6684-48A6-8F46-3962B5A6AFA6}"/>
    <hyperlink ref="D18" r:id="rId17" xr:uid="{F2717C81-31FC-4FA3-9F8D-E0022151F861}"/>
    <hyperlink ref="D19" r:id="rId18" xr:uid="{805CFA1F-22E1-463F-96F1-DB184B052157}"/>
    <hyperlink ref="D21" r:id="rId19" xr:uid="{C00447E6-15B1-4DA6-8C96-A612E0A2B004}"/>
    <hyperlink ref="D22" r:id="rId20" xr:uid="{A9FE0CB4-48CE-4972-B28A-10392DE6182C}"/>
    <hyperlink ref="D23" r:id="rId21" xr:uid="{79D6F6F5-FADD-4B27-B21A-30D0E2DB4E6B}"/>
    <hyperlink ref="D24" r:id="rId22" xr:uid="{E03739C9-E0E0-42A4-98B6-C259FA97990C}"/>
    <hyperlink ref="D25" r:id="rId23" xr:uid="{599F5071-AA78-4A6D-9742-8DA6C038A971}"/>
    <hyperlink ref="D26" r:id="rId24" xr:uid="{7C32BDFB-577A-4E20-94A4-DA599CB4BC7E}"/>
    <hyperlink ref="D27" r:id="rId25" xr:uid="{F74E9848-3DC9-46BE-A869-BFB6557DA62E}"/>
    <hyperlink ref="D28" r:id="rId26" xr:uid="{AE9E8542-7829-4808-B9D6-A419F95DCC8F}"/>
    <hyperlink ref="D29" r:id="rId27" xr:uid="{1B8FD74D-2788-4F6E-B5AA-692C28F57604}"/>
    <hyperlink ref="D30" r:id="rId28" xr:uid="{FC684A96-1A6B-4A14-AE4A-E7AD389DF646}"/>
    <hyperlink ref="D31" r:id="rId29" xr:uid="{7AD987D9-D307-4FC8-8894-A3CD0B9AE2D2}"/>
    <hyperlink ref="D32" r:id="rId30" xr:uid="{D631A8F5-2DB7-48CE-A22E-26BA2275304F}"/>
    <hyperlink ref="D33" r:id="rId31" xr:uid="{BB1AD09D-78F7-4A26-BF74-49DF253C130E}"/>
    <hyperlink ref="D34" r:id="rId32" xr:uid="{D2B667D7-75FE-4975-947A-FE9880B39715}"/>
    <hyperlink ref="D35" r:id="rId33" xr:uid="{020863F6-92A6-483D-8A8C-304A6D37673D}"/>
    <hyperlink ref="D36" r:id="rId34" xr:uid="{EC46A415-0D12-48EA-AFD4-14889051E6F3}"/>
    <hyperlink ref="D37" r:id="rId35" xr:uid="{B7975446-5D68-4E75-A326-409D8B76B42B}"/>
    <hyperlink ref="D38" r:id="rId36" xr:uid="{D6098B79-580D-4B61-9A6D-B8E4984CCA70}"/>
    <hyperlink ref="D39" r:id="rId37" xr:uid="{CC2F0ABE-6662-4E3B-9132-20C9C6CCE4AD}"/>
    <hyperlink ref="D40" r:id="rId38" xr:uid="{2105BE1D-A01B-4ACC-B1B4-AB3A0F3E7043}"/>
    <hyperlink ref="D41" r:id="rId39" xr:uid="{77D332B3-E3B1-4072-ABBF-92986EDCD467}"/>
    <hyperlink ref="D42" r:id="rId40" xr:uid="{7DE6E3A1-9706-4E63-82A4-6653C089F5F3}"/>
    <hyperlink ref="D43" r:id="rId41" xr:uid="{42C392E7-3723-4F7D-82D9-93E02F77B37E}"/>
    <hyperlink ref="D44" r:id="rId42" xr:uid="{8B9B438C-B0C8-48E6-B308-C7A943C80388}"/>
    <hyperlink ref="D45" r:id="rId43" xr:uid="{1D7F61ED-2198-4747-A670-CD17077D404D}"/>
    <hyperlink ref="D46" r:id="rId44" xr:uid="{F08787E9-BC09-4EB7-9FE1-3614504CED83}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</sheetPr>
  <dimension ref="A1:N46"/>
  <sheetViews>
    <sheetView zoomScale="85" zoomScaleNormal="85" workbookViewId="0">
      <selection activeCell="A45" sqref="A45"/>
    </sheetView>
  </sheetViews>
  <sheetFormatPr defaultColWidth="8.85546875" defaultRowHeight="15"/>
  <cols>
    <col min="1" max="1" width="22" style="36" customWidth="1"/>
    <col min="2" max="2" width="30.28515625" style="36" customWidth="1"/>
    <col min="3" max="3" width="56.28515625" style="36" customWidth="1"/>
    <col min="4" max="4" width="33" style="28" bestFit="1" customWidth="1"/>
    <col min="5" max="5" width="35.85546875" style="36" customWidth="1"/>
    <col min="6" max="6" width="14.42578125" style="36" bestFit="1" customWidth="1"/>
    <col min="7" max="7" width="81.28515625" style="36" customWidth="1"/>
    <col min="8" max="8" width="30.28515625" style="36" customWidth="1"/>
    <col min="9" max="9" width="26.28515625" style="36" customWidth="1"/>
    <col min="10" max="10" width="19.42578125" style="36" customWidth="1"/>
    <col min="11" max="11" width="40.5703125" style="36" customWidth="1"/>
    <col min="12" max="12" width="15.7109375" style="36" customWidth="1"/>
    <col min="13" max="13" width="25.42578125" style="36" bestFit="1" customWidth="1"/>
    <col min="14" max="14" width="26.7109375" style="36" customWidth="1"/>
    <col min="15" max="16384" width="8.85546875" style="36"/>
  </cols>
  <sheetData>
    <row r="1" spans="1:14" s="42" customFormat="1">
      <c r="A1" s="159" t="s">
        <v>15</v>
      </c>
      <c r="B1" s="160"/>
      <c r="C1" s="160"/>
      <c r="D1" s="161"/>
      <c r="E1" s="159" t="s">
        <v>1</v>
      </c>
      <c r="F1" s="160"/>
      <c r="G1" s="160"/>
      <c r="H1" s="160"/>
      <c r="I1" s="160"/>
      <c r="J1" s="160"/>
      <c r="K1" s="160"/>
      <c r="L1" s="161"/>
      <c r="M1" s="41" t="s">
        <v>0</v>
      </c>
      <c r="N1" s="41"/>
    </row>
    <row r="2" spans="1:14" s="43" customFormat="1" ht="60">
      <c r="A2" s="26" t="s">
        <v>16</v>
      </c>
      <c r="B2" s="26" t="s">
        <v>14</v>
      </c>
      <c r="C2" s="26" t="s">
        <v>3</v>
      </c>
      <c r="D2" s="25" t="s">
        <v>4</v>
      </c>
      <c r="E2" s="26" t="s">
        <v>5</v>
      </c>
      <c r="F2" s="26" t="s">
        <v>2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13</v>
      </c>
      <c r="M2" s="26" t="s">
        <v>11</v>
      </c>
      <c r="N2" s="26" t="s">
        <v>12</v>
      </c>
    </row>
    <row r="3" spans="1:14" s="43" customFormat="1">
      <c r="A3" s="79" t="s">
        <v>306</v>
      </c>
      <c r="B3" s="78" t="s">
        <v>307</v>
      </c>
      <c r="C3" s="27" t="s">
        <v>116</v>
      </c>
      <c r="D3" s="44" t="s">
        <v>221</v>
      </c>
      <c r="E3" s="3" t="s">
        <v>17</v>
      </c>
      <c r="F3" s="3">
        <v>7330268000</v>
      </c>
      <c r="G3" s="22" t="s">
        <v>115</v>
      </c>
      <c r="H3" s="3" t="s">
        <v>227</v>
      </c>
      <c r="I3" s="3" t="s">
        <v>117</v>
      </c>
      <c r="J3" s="3"/>
      <c r="K3" s="87">
        <v>8120016181455</v>
      </c>
      <c r="L3" s="3" t="s">
        <v>449</v>
      </c>
      <c r="M3" s="3" t="s">
        <v>119</v>
      </c>
      <c r="N3" s="3" t="s">
        <v>121</v>
      </c>
    </row>
    <row r="4" spans="1:14">
      <c r="A4" s="86" t="s">
        <v>308</v>
      </c>
      <c r="B4" s="86" t="s">
        <v>309</v>
      </c>
      <c r="C4" s="60" t="s">
        <v>122</v>
      </c>
      <c r="D4" s="46" t="s">
        <v>224</v>
      </c>
      <c r="E4" s="3" t="s">
        <v>18</v>
      </c>
      <c r="F4" s="29">
        <v>1174461000</v>
      </c>
      <c r="G4" s="52" t="s">
        <v>123</v>
      </c>
      <c r="H4" s="32" t="s">
        <v>228</v>
      </c>
      <c r="I4" s="31" t="s">
        <v>118</v>
      </c>
      <c r="J4" s="41"/>
      <c r="K4" s="87">
        <v>8120104793512</v>
      </c>
      <c r="L4" s="3" t="s">
        <v>449</v>
      </c>
      <c r="M4" s="31" t="s">
        <v>120</v>
      </c>
      <c r="N4" s="30" t="s">
        <v>224</v>
      </c>
    </row>
    <row r="5" spans="1:14">
      <c r="A5" s="80" t="s">
        <v>310</v>
      </c>
      <c r="B5" s="80" t="s">
        <v>311</v>
      </c>
      <c r="C5" s="61" t="s">
        <v>64</v>
      </c>
      <c r="D5" s="44" t="s">
        <v>110</v>
      </c>
      <c r="E5" s="3" t="s">
        <v>41</v>
      </c>
      <c r="F5" s="3">
        <v>6618738000</v>
      </c>
      <c r="G5" s="3" t="s">
        <v>52</v>
      </c>
      <c r="H5" s="3" t="s">
        <v>74</v>
      </c>
      <c r="I5" s="3" t="s">
        <v>85</v>
      </c>
      <c r="J5" s="3"/>
      <c r="K5" s="87">
        <v>8120216013416</v>
      </c>
      <c r="L5" s="3" t="s">
        <v>455</v>
      </c>
      <c r="M5" s="3" t="s">
        <v>96</v>
      </c>
      <c r="N5" s="3" t="s">
        <v>74</v>
      </c>
    </row>
    <row r="6" spans="1:14" s="42" customFormat="1">
      <c r="A6" s="80" t="s">
        <v>312</v>
      </c>
      <c r="B6" s="80" t="s">
        <v>313</v>
      </c>
      <c r="C6" s="62" t="s">
        <v>63</v>
      </c>
      <c r="D6" s="27" t="s">
        <v>109</v>
      </c>
      <c r="E6" s="3" t="s">
        <v>40</v>
      </c>
      <c r="F6" s="3">
        <v>8156750000</v>
      </c>
      <c r="G6" s="3" t="s">
        <v>51</v>
      </c>
      <c r="H6" s="3" t="s">
        <v>73</v>
      </c>
      <c r="I6" s="3" t="s">
        <v>84</v>
      </c>
      <c r="J6" s="3"/>
      <c r="K6" s="87" t="s">
        <v>366</v>
      </c>
      <c r="L6" s="3" t="s">
        <v>456</v>
      </c>
      <c r="M6" s="3" t="s">
        <v>95</v>
      </c>
      <c r="N6" s="3" t="s">
        <v>73</v>
      </c>
    </row>
    <row r="7" spans="1:14" ht="30" customHeight="1">
      <c r="A7" s="81" t="s">
        <v>314</v>
      </c>
      <c r="B7" s="81" t="s">
        <v>315</v>
      </c>
      <c r="C7" s="63" t="s">
        <v>67</v>
      </c>
      <c r="D7" s="27" t="s">
        <v>225</v>
      </c>
      <c r="E7" s="3" t="s">
        <v>234</v>
      </c>
      <c r="F7" s="3">
        <v>6748864000</v>
      </c>
      <c r="G7" s="33" t="s">
        <v>55</v>
      </c>
      <c r="H7" s="3" t="s">
        <v>230</v>
      </c>
      <c r="I7" s="3" t="s">
        <v>106</v>
      </c>
      <c r="J7" s="3"/>
      <c r="K7" s="87">
        <v>812010383104</v>
      </c>
      <c r="L7" s="3" t="s">
        <v>457</v>
      </c>
      <c r="M7" s="23" t="s">
        <v>107</v>
      </c>
      <c r="N7" s="3" t="s">
        <v>225</v>
      </c>
    </row>
    <row r="8" spans="1:14" ht="89.25" customHeight="1">
      <c r="A8" s="82" t="s">
        <v>316</v>
      </c>
      <c r="B8" s="82" t="s">
        <v>317</v>
      </c>
      <c r="C8" s="64" t="s">
        <v>56</v>
      </c>
      <c r="D8" s="8" t="s">
        <v>219</v>
      </c>
      <c r="E8" s="3" t="s">
        <v>21</v>
      </c>
      <c r="F8" s="22">
        <v>7205150000</v>
      </c>
      <c r="G8" s="29" t="s">
        <v>44</v>
      </c>
      <c r="H8" s="3" t="s">
        <v>68</v>
      </c>
      <c r="I8" s="3" t="s">
        <v>77</v>
      </c>
      <c r="J8" s="3"/>
      <c r="K8" s="87" t="s">
        <v>367</v>
      </c>
      <c r="L8" s="82" t="s">
        <v>457</v>
      </c>
      <c r="M8" s="3" t="s">
        <v>88</v>
      </c>
      <c r="N8" s="50" t="s">
        <v>223</v>
      </c>
    </row>
    <row r="9" spans="1:14">
      <c r="A9" s="82" t="s">
        <v>318</v>
      </c>
      <c r="B9" s="82" t="s">
        <v>319</v>
      </c>
      <c r="C9" s="65" t="s">
        <v>65</v>
      </c>
      <c r="D9" s="27"/>
      <c r="E9" s="4" t="s">
        <v>42</v>
      </c>
      <c r="F9" s="3">
        <v>7398197000</v>
      </c>
      <c r="G9" s="4" t="s">
        <v>53</v>
      </c>
      <c r="H9" s="4" t="s">
        <v>75</v>
      </c>
      <c r="I9" s="4" t="s">
        <v>86</v>
      </c>
      <c r="J9" s="3"/>
      <c r="K9" s="87">
        <v>9120003240117</v>
      </c>
      <c r="L9" s="82" t="s">
        <v>457</v>
      </c>
      <c r="M9" s="4" t="s">
        <v>97</v>
      </c>
      <c r="N9" s="4" t="s">
        <v>75</v>
      </c>
    </row>
    <row r="10" spans="1:14">
      <c r="A10" s="82" t="s">
        <v>320</v>
      </c>
      <c r="B10" s="82" t="s">
        <v>321</v>
      </c>
      <c r="C10" s="66" t="s">
        <v>238</v>
      </c>
      <c r="D10" s="27"/>
      <c r="E10" s="3" t="s">
        <v>19</v>
      </c>
      <c r="F10" s="40">
        <v>7193428000</v>
      </c>
      <c r="G10" s="53" t="s">
        <v>236</v>
      </c>
      <c r="H10" s="37" t="s">
        <v>237</v>
      </c>
      <c r="I10" s="37" t="s">
        <v>239</v>
      </c>
      <c r="J10" s="3"/>
      <c r="K10" s="87">
        <v>8120310003803</v>
      </c>
      <c r="L10" s="82" t="s">
        <v>457</v>
      </c>
      <c r="M10" s="37" t="s">
        <v>240</v>
      </c>
      <c r="N10" s="37" t="s">
        <v>237</v>
      </c>
    </row>
    <row r="11" spans="1:14">
      <c r="A11" s="83" t="s">
        <v>322</v>
      </c>
      <c r="B11" s="83" t="s">
        <v>323</v>
      </c>
      <c r="C11" s="60" t="s">
        <v>125</v>
      </c>
      <c r="D11" s="47" t="s">
        <v>220</v>
      </c>
      <c r="E11" s="3" t="s">
        <v>20</v>
      </c>
      <c r="F11" s="3">
        <v>6242903001</v>
      </c>
      <c r="G11" s="4" t="s">
        <v>124</v>
      </c>
      <c r="H11" s="3" t="s">
        <v>229</v>
      </c>
      <c r="I11" s="4" t="s">
        <v>126</v>
      </c>
      <c r="J11" s="3"/>
      <c r="K11" s="87" t="s">
        <v>368</v>
      </c>
      <c r="L11" s="82" t="s">
        <v>457</v>
      </c>
      <c r="M11" s="4" t="s">
        <v>127</v>
      </c>
      <c r="N11" s="34" t="s">
        <v>222</v>
      </c>
    </row>
    <row r="12" spans="1:14">
      <c r="A12" s="82" t="s">
        <v>324</v>
      </c>
      <c r="B12" s="82" t="s">
        <v>325</v>
      </c>
      <c r="C12" s="67" t="s">
        <v>245</v>
      </c>
      <c r="D12" s="27"/>
      <c r="E12" s="3" t="s">
        <v>27</v>
      </c>
      <c r="F12" s="40">
        <v>8239717000</v>
      </c>
      <c r="G12" s="53" t="s">
        <v>241</v>
      </c>
      <c r="H12" s="38" t="s">
        <v>242</v>
      </c>
      <c r="I12" s="38" t="s">
        <v>243</v>
      </c>
      <c r="J12" s="3"/>
      <c r="K12" s="87">
        <v>9120007460493</v>
      </c>
      <c r="L12" s="82" t="s">
        <v>457</v>
      </c>
      <c r="M12" s="38" t="s">
        <v>244</v>
      </c>
      <c r="N12" s="38" t="s">
        <v>242</v>
      </c>
    </row>
    <row r="13" spans="1:14">
      <c r="A13" s="82" t="s">
        <v>326</v>
      </c>
      <c r="B13" s="82" t="s">
        <v>327</v>
      </c>
      <c r="C13" s="68" t="s">
        <v>254</v>
      </c>
      <c r="D13" s="49" t="s">
        <v>255</v>
      </c>
      <c r="E13" s="3" t="s">
        <v>24</v>
      </c>
      <c r="F13" s="40">
        <v>7478668000</v>
      </c>
      <c r="G13" s="39" t="s">
        <v>253</v>
      </c>
      <c r="H13" s="39" t="s">
        <v>257</v>
      </c>
      <c r="I13" s="39" t="s">
        <v>256</v>
      </c>
      <c r="J13" s="3"/>
      <c r="K13" s="87">
        <v>8120013282825</v>
      </c>
      <c r="L13" s="82" t="s">
        <v>457</v>
      </c>
      <c r="M13" s="39" t="s">
        <v>258</v>
      </c>
      <c r="N13" s="39" t="s">
        <v>259</v>
      </c>
    </row>
    <row r="14" spans="1:14">
      <c r="A14" s="82" t="s">
        <v>328</v>
      </c>
      <c r="B14" s="84" t="s">
        <v>329</v>
      </c>
      <c r="C14" s="69" t="s">
        <v>249</v>
      </c>
      <c r="D14" s="48" t="s">
        <v>250</v>
      </c>
      <c r="E14" s="3" t="s">
        <v>22</v>
      </c>
      <c r="F14" s="40">
        <v>7518677000</v>
      </c>
      <c r="G14" s="20" t="s">
        <v>246</v>
      </c>
      <c r="H14" s="39" t="s">
        <v>247</v>
      </c>
      <c r="I14" s="39" t="s">
        <v>248</v>
      </c>
      <c r="J14" s="3"/>
      <c r="K14" s="87" t="s">
        <v>369</v>
      </c>
      <c r="L14" s="82" t="s">
        <v>457</v>
      </c>
      <c r="M14" s="39" t="s">
        <v>251</v>
      </c>
      <c r="N14" s="9" t="s">
        <v>252</v>
      </c>
    </row>
    <row r="15" spans="1:14">
      <c r="A15" s="82" t="s">
        <v>330</v>
      </c>
      <c r="B15" s="82" t="s">
        <v>331</v>
      </c>
      <c r="C15" s="68" t="s">
        <v>269</v>
      </c>
      <c r="D15" s="27"/>
      <c r="E15" s="3" t="s">
        <v>23</v>
      </c>
      <c r="F15" s="3">
        <v>1155681000</v>
      </c>
      <c r="G15" s="39" t="s">
        <v>267</v>
      </c>
      <c r="H15" s="39" t="s">
        <v>268</v>
      </c>
      <c r="I15" s="39" t="s">
        <v>270</v>
      </c>
      <c r="J15" s="3"/>
      <c r="K15" s="87" t="s">
        <v>370</v>
      </c>
      <c r="L15" s="82" t="s">
        <v>457</v>
      </c>
      <c r="M15" s="3" t="s">
        <v>271</v>
      </c>
      <c r="N15" s="39" t="s">
        <v>268</v>
      </c>
    </row>
    <row r="16" spans="1:14" ht="27.75" customHeight="1">
      <c r="A16" s="82" t="s">
        <v>332</v>
      </c>
      <c r="B16" s="82" t="s">
        <v>333</v>
      </c>
      <c r="C16" s="99" t="s">
        <v>424</v>
      </c>
      <c r="D16" s="100" t="s">
        <v>425</v>
      </c>
      <c r="E16" s="3" t="s">
        <v>25</v>
      </c>
      <c r="F16" s="29" t="s">
        <v>423</v>
      </c>
      <c r="G16" s="33" t="s">
        <v>422</v>
      </c>
      <c r="H16" s="100" t="s">
        <v>426</v>
      </c>
      <c r="I16" s="3" t="s">
        <v>429</v>
      </c>
      <c r="J16" s="3"/>
      <c r="K16" s="87">
        <v>9120001612144</v>
      </c>
      <c r="L16" s="82" t="s">
        <v>457</v>
      </c>
      <c r="M16" s="101" t="s">
        <v>427</v>
      </c>
      <c r="N16" s="3" t="s">
        <v>428</v>
      </c>
    </row>
    <row r="17" spans="1:14">
      <c r="A17" s="82" t="s">
        <v>334</v>
      </c>
      <c r="B17" s="82" t="s">
        <v>335</v>
      </c>
      <c r="C17" s="64" t="s">
        <v>57</v>
      </c>
      <c r="D17" s="27" t="s">
        <v>99</v>
      </c>
      <c r="E17" s="3" t="s">
        <v>28</v>
      </c>
      <c r="F17" s="22">
        <v>6948272000</v>
      </c>
      <c r="G17" s="29" t="s">
        <v>45</v>
      </c>
      <c r="H17" s="3" t="s">
        <v>231</v>
      </c>
      <c r="I17" s="27" t="s">
        <v>78</v>
      </c>
      <c r="J17" s="3"/>
      <c r="K17" s="87" t="s">
        <v>371</v>
      </c>
      <c r="L17" s="3" t="s">
        <v>458</v>
      </c>
      <c r="M17" s="3" t="s">
        <v>89</v>
      </c>
      <c r="N17" s="3" t="s">
        <v>99</v>
      </c>
    </row>
    <row r="18" spans="1:14">
      <c r="A18" s="82" t="s">
        <v>336</v>
      </c>
      <c r="B18" s="82" t="s">
        <v>337</v>
      </c>
      <c r="C18" s="77" t="s">
        <v>299</v>
      </c>
      <c r="D18" s="6" t="s">
        <v>302</v>
      </c>
      <c r="E18" s="3" t="s">
        <v>26</v>
      </c>
      <c r="F18" s="76">
        <v>8400286000</v>
      </c>
      <c r="G18" s="29" t="s">
        <v>297</v>
      </c>
      <c r="H18" s="3" t="s">
        <v>298</v>
      </c>
      <c r="I18" s="3" t="s">
        <v>300</v>
      </c>
      <c r="J18" s="3"/>
      <c r="K18" s="87">
        <v>8120314022156</v>
      </c>
      <c r="L18" s="3" t="s">
        <v>450</v>
      </c>
      <c r="M18" s="3" t="s">
        <v>301</v>
      </c>
      <c r="N18" s="3" t="s">
        <v>298</v>
      </c>
    </row>
    <row r="19" spans="1:14">
      <c r="A19" s="82" t="s">
        <v>338</v>
      </c>
      <c r="B19" s="82" t="s">
        <v>339</v>
      </c>
      <c r="C19" s="71" t="s">
        <v>66</v>
      </c>
      <c r="D19" s="44" t="s">
        <v>105</v>
      </c>
      <c r="E19" s="3" t="s">
        <v>43</v>
      </c>
      <c r="F19" s="22">
        <v>1226230000</v>
      </c>
      <c r="G19" s="18" t="s">
        <v>54</v>
      </c>
      <c r="H19" s="6" t="s">
        <v>76</v>
      </c>
      <c r="I19" s="3" t="s">
        <v>87</v>
      </c>
      <c r="J19" s="3"/>
      <c r="K19" s="87">
        <v>8120012241165</v>
      </c>
      <c r="L19" s="82" t="s">
        <v>450</v>
      </c>
      <c r="M19" s="6" t="s">
        <v>98</v>
      </c>
      <c r="N19" s="6" t="s">
        <v>105</v>
      </c>
    </row>
    <row r="20" spans="1:14" ht="30">
      <c r="A20" s="82" t="s">
        <v>340</v>
      </c>
      <c r="B20" s="82" t="s">
        <v>341</v>
      </c>
      <c r="C20" s="72" t="s">
        <v>58</v>
      </c>
      <c r="D20" s="27" t="s">
        <v>100</v>
      </c>
      <c r="E20" s="3" t="s">
        <v>34</v>
      </c>
      <c r="F20" s="82">
        <v>7259340000</v>
      </c>
      <c r="G20" s="33" t="s">
        <v>46</v>
      </c>
      <c r="H20" s="3" t="s">
        <v>232</v>
      </c>
      <c r="I20" s="3" t="s">
        <v>79</v>
      </c>
      <c r="J20" s="3"/>
      <c r="K20" s="87" t="s">
        <v>372</v>
      </c>
      <c r="L20" s="82" t="s">
        <v>450</v>
      </c>
      <c r="M20" s="3" t="s">
        <v>90</v>
      </c>
      <c r="N20" s="82" t="s">
        <v>100</v>
      </c>
    </row>
    <row r="21" spans="1:14">
      <c r="A21" s="82" t="s">
        <v>342</v>
      </c>
      <c r="B21" s="82" t="s">
        <v>343</v>
      </c>
      <c r="C21" s="73" t="s">
        <v>262</v>
      </c>
      <c r="D21" s="55" t="s">
        <v>263</v>
      </c>
      <c r="E21" s="3" t="s">
        <v>31</v>
      </c>
      <c r="F21" s="40">
        <v>7275447000</v>
      </c>
      <c r="G21" s="7" t="s">
        <v>260</v>
      </c>
      <c r="H21" s="40" t="s">
        <v>261</v>
      </c>
      <c r="I21" s="5" t="s">
        <v>264</v>
      </c>
      <c r="J21" s="3"/>
      <c r="K21" s="87">
        <v>8120012282093</v>
      </c>
      <c r="L21" s="82" t="s">
        <v>450</v>
      </c>
      <c r="M21" s="40" t="s">
        <v>265</v>
      </c>
      <c r="N21" s="5" t="s">
        <v>266</v>
      </c>
    </row>
    <row r="22" spans="1:14" ht="30">
      <c r="A22" s="82" t="s">
        <v>344</v>
      </c>
      <c r="B22" s="82" t="s">
        <v>345</v>
      </c>
      <c r="C22" s="104" t="s">
        <v>432</v>
      </c>
      <c r="D22" s="102" t="s">
        <v>433</v>
      </c>
      <c r="E22" s="3" t="s">
        <v>29</v>
      </c>
      <c r="F22" s="76">
        <v>7876026000</v>
      </c>
      <c r="G22" s="103" t="s">
        <v>430</v>
      </c>
      <c r="H22" s="102" t="s">
        <v>431</v>
      </c>
      <c r="I22" s="4" t="s">
        <v>434</v>
      </c>
      <c r="J22" s="3"/>
      <c r="K22" s="87" t="s">
        <v>436</v>
      </c>
      <c r="L22" s="82" t="s">
        <v>450</v>
      </c>
      <c r="M22" s="4" t="s">
        <v>435</v>
      </c>
      <c r="N22" s="102" t="s">
        <v>433</v>
      </c>
    </row>
    <row r="23" spans="1:14">
      <c r="A23" s="82" t="s">
        <v>346</v>
      </c>
      <c r="B23" s="82" t="s">
        <v>347</v>
      </c>
      <c r="C23" s="104" t="s">
        <v>437</v>
      </c>
      <c r="D23" t="s">
        <v>442</v>
      </c>
      <c r="E23" s="3" t="s">
        <v>30</v>
      </c>
      <c r="F23" s="76">
        <v>7472081000</v>
      </c>
      <c r="G23" s="33" t="s">
        <v>439</v>
      </c>
      <c r="H23" s="3" t="s">
        <v>438</v>
      </c>
      <c r="I23" s="87" t="s">
        <v>440</v>
      </c>
      <c r="J23" s="3"/>
      <c r="K23" s="87">
        <v>8120115020085</v>
      </c>
      <c r="L23" s="82" t="s">
        <v>450</v>
      </c>
      <c r="M23" s="3" t="s">
        <v>441</v>
      </c>
      <c r="N23" t="s">
        <v>442</v>
      </c>
    </row>
    <row r="24" spans="1:14">
      <c r="A24" s="82" t="s">
        <v>348</v>
      </c>
      <c r="B24" s="82" t="s">
        <v>349</v>
      </c>
      <c r="C24" s="98" t="s">
        <v>415</v>
      </c>
      <c r="D24" s="40" t="s">
        <v>416</v>
      </c>
      <c r="E24" s="3" t="s">
        <v>32</v>
      </c>
      <c r="F24" s="76">
        <v>1137581000</v>
      </c>
      <c r="G24" s="96" t="s">
        <v>414</v>
      </c>
      <c r="H24" s="97" t="s">
        <v>417</v>
      </c>
      <c r="I24" s="5" t="s">
        <v>418</v>
      </c>
      <c r="J24" s="3"/>
      <c r="K24" s="5" t="s">
        <v>419</v>
      </c>
      <c r="L24" s="82" t="s">
        <v>450</v>
      </c>
      <c r="M24" s="40" t="s">
        <v>420</v>
      </c>
      <c r="N24" s="106" t="s">
        <v>421</v>
      </c>
    </row>
    <row r="25" spans="1:14">
      <c r="A25" s="82" t="s">
        <v>350</v>
      </c>
      <c r="B25" s="82" t="s">
        <v>351</v>
      </c>
      <c r="C25" s="89" t="s">
        <v>380</v>
      </c>
      <c r="D25" s="90" t="s">
        <v>379</v>
      </c>
      <c r="E25" s="3" t="s">
        <v>33</v>
      </c>
      <c r="F25" s="76">
        <v>1117665000</v>
      </c>
      <c r="G25" s="33" t="s">
        <v>375</v>
      </c>
      <c r="H25" s="88" t="s">
        <v>376</v>
      </c>
      <c r="I25" s="3" t="s">
        <v>377</v>
      </c>
      <c r="J25" s="3"/>
      <c r="K25" s="87">
        <v>9120207270911</v>
      </c>
      <c r="L25" s="82" t="s">
        <v>450</v>
      </c>
      <c r="M25" s="3" t="s">
        <v>378</v>
      </c>
      <c r="N25" s="90" t="s">
        <v>376</v>
      </c>
    </row>
    <row r="26" spans="1:14">
      <c r="A26" s="82" t="s">
        <v>352</v>
      </c>
      <c r="B26" s="82" t="s">
        <v>353</v>
      </c>
      <c r="C26" s="62" t="s">
        <v>62</v>
      </c>
      <c r="D26" s="27"/>
      <c r="E26" s="3" t="s">
        <v>39</v>
      </c>
      <c r="F26" s="3">
        <v>8146332000</v>
      </c>
      <c r="G26" s="18" t="s">
        <v>50</v>
      </c>
      <c r="H26" s="3" t="s">
        <v>72</v>
      </c>
      <c r="I26" s="3" t="s">
        <v>83</v>
      </c>
      <c r="J26" s="3"/>
      <c r="K26" s="87" t="s">
        <v>373</v>
      </c>
      <c r="L26" s="3" t="s">
        <v>459</v>
      </c>
      <c r="M26" s="3" t="s">
        <v>94</v>
      </c>
      <c r="N26" s="82" t="s">
        <v>104</v>
      </c>
    </row>
    <row r="27" spans="1:14">
      <c r="A27" s="82" t="s">
        <v>354</v>
      </c>
      <c r="B27" s="82" t="s">
        <v>355</v>
      </c>
      <c r="C27" s="62" t="s">
        <v>61</v>
      </c>
      <c r="D27" s="27" t="s">
        <v>108</v>
      </c>
      <c r="E27" s="3" t="s">
        <v>38</v>
      </c>
      <c r="F27" s="3">
        <v>6387767000</v>
      </c>
      <c r="G27" s="22" t="s">
        <v>49</v>
      </c>
      <c r="H27" s="3" t="s">
        <v>71</v>
      </c>
      <c r="I27" s="3" t="s">
        <v>82</v>
      </c>
      <c r="J27" s="3"/>
      <c r="K27" s="87">
        <v>9120009101865</v>
      </c>
      <c r="L27" s="3" t="s">
        <v>459</v>
      </c>
      <c r="M27" s="3" t="s">
        <v>93</v>
      </c>
      <c r="N27" s="82" t="s">
        <v>103</v>
      </c>
    </row>
    <row r="28" spans="1:14">
      <c r="A28" s="82" t="s">
        <v>356</v>
      </c>
      <c r="B28" s="82" t="s">
        <v>357</v>
      </c>
      <c r="C28" s="71" t="s">
        <v>60</v>
      </c>
      <c r="D28" s="44" t="s">
        <v>102</v>
      </c>
      <c r="E28" s="3" t="s">
        <v>37</v>
      </c>
      <c r="F28" s="3">
        <v>6266337000</v>
      </c>
      <c r="G28" s="24" t="s">
        <v>48</v>
      </c>
      <c r="H28" s="3" t="s">
        <v>70</v>
      </c>
      <c r="I28" s="3" t="s">
        <v>81</v>
      </c>
      <c r="J28" s="3"/>
      <c r="K28" s="87">
        <v>8120210260458</v>
      </c>
      <c r="L28" s="3" t="s">
        <v>459</v>
      </c>
      <c r="M28" s="35" t="s">
        <v>92</v>
      </c>
      <c r="N28" s="82" t="s">
        <v>102</v>
      </c>
    </row>
    <row r="29" spans="1:14" ht="45">
      <c r="A29" s="82" t="s">
        <v>358</v>
      </c>
      <c r="B29" s="82" t="s">
        <v>359</v>
      </c>
      <c r="C29" s="74" t="s">
        <v>59</v>
      </c>
      <c r="D29" s="45" t="s">
        <v>101</v>
      </c>
      <c r="E29" s="4" t="s">
        <v>36</v>
      </c>
      <c r="F29" s="3">
        <v>7305862000</v>
      </c>
      <c r="G29" s="54" t="s">
        <v>47</v>
      </c>
      <c r="H29" s="4" t="s">
        <v>69</v>
      </c>
      <c r="I29" s="4" t="s">
        <v>80</v>
      </c>
      <c r="J29" s="3"/>
      <c r="K29" s="87">
        <v>8120316151545</v>
      </c>
      <c r="L29" s="3" t="s">
        <v>459</v>
      </c>
      <c r="M29" s="4" t="s">
        <v>91</v>
      </c>
      <c r="N29" s="4" t="s">
        <v>101</v>
      </c>
    </row>
    <row r="30" spans="1:14" ht="15.75">
      <c r="A30" s="82" t="s">
        <v>360</v>
      </c>
      <c r="B30" s="82" t="s">
        <v>361</v>
      </c>
      <c r="C30" s="70" t="s">
        <v>274</v>
      </c>
      <c r="D30" s="56" t="s">
        <v>275</v>
      </c>
      <c r="E30" s="51" t="s">
        <v>35</v>
      </c>
      <c r="F30" s="76">
        <v>6553971000</v>
      </c>
      <c r="G30" s="58" t="s">
        <v>272</v>
      </c>
      <c r="H30" s="59" t="s">
        <v>273</v>
      </c>
      <c r="I30" s="58" t="s">
        <v>276</v>
      </c>
      <c r="J30" s="3"/>
      <c r="K30" s="87">
        <v>8120107941881</v>
      </c>
      <c r="L30" s="3" t="s">
        <v>459</v>
      </c>
      <c r="M30" s="58" t="s">
        <v>277</v>
      </c>
      <c r="N30" s="5" t="s">
        <v>273</v>
      </c>
    </row>
    <row r="31" spans="1:14">
      <c r="A31" s="82" t="s">
        <v>362</v>
      </c>
      <c r="B31" s="82" t="s">
        <v>363</v>
      </c>
      <c r="C31" s="75" t="s">
        <v>112</v>
      </c>
      <c r="D31" s="44" t="s">
        <v>216</v>
      </c>
      <c r="E31" s="3" t="s">
        <v>235</v>
      </c>
      <c r="F31" s="4">
        <v>6542153000</v>
      </c>
      <c r="G31" s="3" t="s">
        <v>111</v>
      </c>
      <c r="H31" s="3" t="s">
        <v>233</v>
      </c>
      <c r="I31" s="3" t="s">
        <v>113</v>
      </c>
      <c r="J31" s="3"/>
      <c r="K31" s="87">
        <v>8120104990836</v>
      </c>
      <c r="L31" s="3" t="s">
        <v>460</v>
      </c>
      <c r="M31" s="3" t="s">
        <v>114</v>
      </c>
      <c r="N31" s="6" t="s">
        <v>216</v>
      </c>
    </row>
    <row r="32" spans="1:14">
      <c r="A32" s="82" t="s">
        <v>364</v>
      </c>
      <c r="B32" s="85" t="s">
        <v>365</v>
      </c>
      <c r="C32" s="75" t="s">
        <v>218</v>
      </c>
      <c r="D32" s="44" t="s">
        <v>215</v>
      </c>
      <c r="E32" s="3" t="s">
        <v>217</v>
      </c>
      <c r="F32" s="4">
        <v>7344590000</v>
      </c>
      <c r="G32" s="23" t="s">
        <v>213</v>
      </c>
      <c r="H32" s="6" t="s">
        <v>226</v>
      </c>
      <c r="I32" s="6" t="s">
        <v>212</v>
      </c>
      <c r="J32" s="3"/>
      <c r="K32" s="87" t="s">
        <v>374</v>
      </c>
      <c r="L32" s="3" t="s">
        <v>451</v>
      </c>
      <c r="M32" s="3" t="s">
        <v>214</v>
      </c>
      <c r="N32" s="3" t="s">
        <v>215</v>
      </c>
    </row>
    <row r="33" spans="1:14" customFormat="1">
      <c r="A33" t="s">
        <v>128</v>
      </c>
      <c r="B33" t="s">
        <v>129</v>
      </c>
      <c r="C33" t="s">
        <v>130</v>
      </c>
      <c r="D33" s="57" t="s">
        <v>278</v>
      </c>
      <c r="E33" t="s">
        <v>131</v>
      </c>
      <c r="F33">
        <v>7481471000</v>
      </c>
      <c r="G33" t="s">
        <v>132</v>
      </c>
      <c r="H33" t="s">
        <v>285</v>
      </c>
      <c r="I33" t="s">
        <v>133</v>
      </c>
      <c r="K33" t="s">
        <v>134</v>
      </c>
      <c r="L33" t="s">
        <v>452</v>
      </c>
      <c r="M33" t="s">
        <v>135</v>
      </c>
      <c r="N33" t="s">
        <v>278</v>
      </c>
    </row>
    <row r="34" spans="1:14" customFormat="1">
      <c r="A34" t="s">
        <v>136</v>
      </c>
      <c r="B34" t="s">
        <v>137</v>
      </c>
      <c r="C34" t="s">
        <v>138</v>
      </c>
      <c r="D34" s="57" t="s">
        <v>279</v>
      </c>
      <c r="E34" t="s">
        <v>139</v>
      </c>
      <c r="F34">
        <v>6758996000</v>
      </c>
      <c r="G34" t="s">
        <v>140</v>
      </c>
      <c r="H34" t="s">
        <v>286</v>
      </c>
      <c r="I34" t="s">
        <v>141</v>
      </c>
      <c r="K34" t="s">
        <v>381</v>
      </c>
      <c r="L34" t="s">
        <v>452</v>
      </c>
      <c r="M34" t="s">
        <v>142</v>
      </c>
      <c r="N34" t="s">
        <v>305</v>
      </c>
    </row>
    <row r="35" spans="1:14" customFormat="1">
      <c r="A35" t="s">
        <v>143</v>
      </c>
      <c r="B35" t="s">
        <v>144</v>
      </c>
      <c r="C35" t="s">
        <v>145</v>
      </c>
      <c r="D35" s="57" t="s">
        <v>444</v>
      </c>
      <c r="E35" t="s">
        <v>146</v>
      </c>
      <c r="F35">
        <v>8179219000</v>
      </c>
      <c r="G35" t="s">
        <v>147</v>
      </c>
      <c r="H35" t="s">
        <v>287</v>
      </c>
      <c r="I35" t="s">
        <v>148</v>
      </c>
      <c r="K35" s="136" t="s">
        <v>461</v>
      </c>
      <c r="L35" t="s">
        <v>452</v>
      </c>
      <c r="M35" t="s">
        <v>443</v>
      </c>
      <c r="N35" t="s">
        <v>444</v>
      </c>
    </row>
    <row r="36" spans="1:14">
      <c r="A36" s="36" t="s">
        <v>149</v>
      </c>
      <c r="B36" s="36" t="s">
        <v>150</v>
      </c>
      <c r="C36" s="36" t="s">
        <v>151</v>
      </c>
      <c r="D36" s="28" t="s">
        <v>446</v>
      </c>
      <c r="E36" s="36" t="s">
        <v>153</v>
      </c>
      <c r="F36" s="36">
        <v>6855043000</v>
      </c>
      <c r="G36" s="36" t="s">
        <v>211</v>
      </c>
      <c r="H36" s="36" t="s">
        <v>152</v>
      </c>
      <c r="I36" s="36" t="s">
        <v>154</v>
      </c>
      <c r="J36" s="36" t="s">
        <v>155</v>
      </c>
      <c r="K36" s="36" t="s">
        <v>382</v>
      </c>
      <c r="L36" s="36" t="s">
        <v>452</v>
      </c>
      <c r="M36" s="36" t="s">
        <v>448</v>
      </c>
      <c r="N36" s="36" t="s">
        <v>292</v>
      </c>
    </row>
    <row r="37" spans="1:14">
      <c r="A37" s="36" t="s">
        <v>156</v>
      </c>
      <c r="B37" s="36" t="s">
        <v>157</v>
      </c>
      <c r="C37" s="36" t="s">
        <v>158</v>
      </c>
      <c r="D37" s="28" t="s">
        <v>280</v>
      </c>
      <c r="E37" s="36" t="s">
        <v>159</v>
      </c>
      <c r="F37" s="36">
        <v>6512864001</v>
      </c>
      <c r="G37" s="36" t="s">
        <v>210</v>
      </c>
      <c r="H37" s="36" t="s">
        <v>288</v>
      </c>
      <c r="I37" s="36" t="s">
        <v>160</v>
      </c>
      <c r="J37" s="36" t="s">
        <v>161</v>
      </c>
      <c r="K37" s="36" t="s">
        <v>383</v>
      </c>
      <c r="L37" s="36" t="s">
        <v>453</v>
      </c>
      <c r="M37" s="36" t="s">
        <v>162</v>
      </c>
      <c r="N37" s="36" t="s">
        <v>280</v>
      </c>
    </row>
    <row r="38" spans="1:14">
      <c r="A38" s="36" t="s">
        <v>163</v>
      </c>
      <c r="B38" s="36" t="s">
        <v>164</v>
      </c>
      <c r="C38" s="36" t="s">
        <v>165</v>
      </c>
      <c r="D38" s="28" t="s">
        <v>281</v>
      </c>
      <c r="E38" s="36" t="s">
        <v>166</v>
      </c>
      <c r="F38" s="36">
        <v>6311994000</v>
      </c>
      <c r="G38" s="36" t="s">
        <v>167</v>
      </c>
      <c r="H38" s="36" t="s">
        <v>289</v>
      </c>
      <c r="I38" s="36" t="s">
        <v>168</v>
      </c>
      <c r="K38" s="36" t="s">
        <v>169</v>
      </c>
      <c r="L38" s="36" t="s">
        <v>454</v>
      </c>
      <c r="M38" s="36" t="s">
        <v>170</v>
      </c>
      <c r="N38" s="36" t="s">
        <v>289</v>
      </c>
    </row>
    <row r="39" spans="1:14">
      <c r="A39" s="36" t="s">
        <v>171</v>
      </c>
      <c r="B39" s="36" t="s">
        <v>172</v>
      </c>
      <c r="C39" s="36" t="s">
        <v>173</v>
      </c>
      <c r="D39" s="28" t="s">
        <v>282</v>
      </c>
      <c r="E39" s="36" t="s">
        <v>174</v>
      </c>
      <c r="F39" s="36">
        <v>7741920000</v>
      </c>
      <c r="G39" s="36" t="s">
        <v>175</v>
      </c>
      <c r="H39" s="36" t="s">
        <v>290</v>
      </c>
      <c r="I39" s="36" t="s">
        <v>176</v>
      </c>
      <c r="K39" s="36" t="s">
        <v>177</v>
      </c>
      <c r="L39" s="36" t="s">
        <v>454</v>
      </c>
      <c r="M39" s="36" t="s">
        <v>178</v>
      </c>
      <c r="N39" s="36" t="s">
        <v>296</v>
      </c>
    </row>
    <row r="40" spans="1:14">
      <c r="A40" s="36" t="s">
        <v>179</v>
      </c>
      <c r="B40" s="36" t="s">
        <v>180</v>
      </c>
      <c r="C40" s="36" t="s">
        <v>181</v>
      </c>
      <c r="D40" s="28" t="s">
        <v>283</v>
      </c>
      <c r="E40" s="36" t="s">
        <v>182</v>
      </c>
      <c r="F40" s="36">
        <v>6799113000</v>
      </c>
      <c r="G40" s="36" t="s">
        <v>183</v>
      </c>
      <c r="H40" s="36" t="s">
        <v>283</v>
      </c>
      <c r="I40" s="36" t="s">
        <v>184</v>
      </c>
      <c r="K40" s="36" t="s">
        <v>384</v>
      </c>
      <c r="L40" s="36" t="s">
        <v>454</v>
      </c>
      <c r="M40" s="36" t="s">
        <v>185</v>
      </c>
      <c r="N40" s="36" t="s">
        <v>283</v>
      </c>
    </row>
    <row r="41" spans="1:14">
      <c r="A41" s="36" t="s">
        <v>186</v>
      </c>
      <c r="B41" s="36" t="s">
        <v>187</v>
      </c>
      <c r="C41" s="36" t="s">
        <v>188</v>
      </c>
      <c r="D41" s="28" t="s">
        <v>284</v>
      </c>
      <c r="E41" s="36" t="s">
        <v>189</v>
      </c>
      <c r="F41" s="36">
        <v>7663189000</v>
      </c>
      <c r="G41" s="36" t="s">
        <v>190</v>
      </c>
      <c r="H41" s="36" t="s">
        <v>284</v>
      </c>
      <c r="I41" s="36" t="s">
        <v>191</v>
      </c>
      <c r="K41" s="36" t="s">
        <v>192</v>
      </c>
      <c r="L41" s="36" t="s">
        <v>454</v>
      </c>
      <c r="M41" s="36" t="s">
        <v>193</v>
      </c>
      <c r="N41" s="36" t="s">
        <v>295</v>
      </c>
    </row>
    <row r="42" spans="1:14">
      <c r="A42" s="36" t="s">
        <v>194</v>
      </c>
      <c r="B42" s="36" t="s">
        <v>195</v>
      </c>
      <c r="C42" s="36" t="s">
        <v>196</v>
      </c>
      <c r="D42" s="28" t="s">
        <v>303</v>
      </c>
      <c r="E42" s="36" t="s">
        <v>197</v>
      </c>
      <c r="F42" s="36">
        <v>7347812000</v>
      </c>
      <c r="G42" s="36" t="s">
        <v>198</v>
      </c>
      <c r="H42" s="36" t="s">
        <v>293</v>
      </c>
      <c r="I42" s="36" t="s">
        <v>199</v>
      </c>
      <c r="K42" s="36" t="s">
        <v>385</v>
      </c>
      <c r="L42" s="36" t="s">
        <v>454</v>
      </c>
      <c r="M42" s="36" t="s">
        <v>200</v>
      </c>
      <c r="N42" s="36" t="s">
        <v>293</v>
      </c>
    </row>
    <row r="43" spans="1:14">
      <c r="A43" s="36" t="s">
        <v>201</v>
      </c>
      <c r="B43" s="36" t="s">
        <v>202</v>
      </c>
      <c r="C43" s="36" t="s">
        <v>203</v>
      </c>
      <c r="D43" s="28" t="s">
        <v>304</v>
      </c>
      <c r="E43" s="36" t="s">
        <v>204</v>
      </c>
      <c r="F43" s="36">
        <v>8266095000</v>
      </c>
      <c r="G43" s="36" t="s">
        <v>205</v>
      </c>
      <c r="H43" s="36" t="s">
        <v>291</v>
      </c>
      <c r="I43" s="36" t="s">
        <v>206</v>
      </c>
      <c r="J43" s="36" t="s">
        <v>155</v>
      </c>
      <c r="K43" s="36" t="s">
        <v>207</v>
      </c>
      <c r="L43" s="36" t="s">
        <v>454</v>
      </c>
      <c r="M43" s="36" t="s">
        <v>208</v>
      </c>
      <c r="N43" s="36" t="s">
        <v>294</v>
      </c>
    </row>
    <row r="44" spans="1:14">
      <c r="A44" s="36" t="s">
        <v>386</v>
      </c>
      <c r="B44" s="36" t="s">
        <v>386</v>
      </c>
      <c r="C44" s="36" t="s">
        <v>387</v>
      </c>
      <c r="D44" s="28" t="s">
        <v>445</v>
      </c>
      <c r="E44" s="36" t="s">
        <v>388</v>
      </c>
      <c r="F44" s="36">
        <v>8206631000</v>
      </c>
      <c r="G44" s="36" t="s">
        <v>389</v>
      </c>
      <c r="H44" s="36" t="s">
        <v>412</v>
      </c>
      <c r="I44" s="36" t="s">
        <v>390</v>
      </c>
      <c r="K44" s="36" t="s">
        <v>391</v>
      </c>
      <c r="L44" s="36" t="s">
        <v>454</v>
      </c>
      <c r="M44" s="36" t="s">
        <v>392</v>
      </c>
      <c r="N44" s="36" t="s">
        <v>393</v>
      </c>
    </row>
    <row r="45" spans="1:14">
      <c r="A45" s="139" t="s">
        <v>394</v>
      </c>
      <c r="B45" s="36" t="s">
        <v>395</v>
      </c>
      <c r="C45" s="36" t="s">
        <v>396</v>
      </c>
      <c r="D45" s="28" t="s">
        <v>411</v>
      </c>
      <c r="E45" s="36" t="s">
        <v>397</v>
      </c>
      <c r="F45" s="36">
        <v>7071638000</v>
      </c>
      <c r="G45" s="36" t="s">
        <v>398</v>
      </c>
      <c r="H45" s="36" t="s">
        <v>413</v>
      </c>
      <c r="I45" s="36" t="s">
        <v>399</v>
      </c>
      <c r="K45" s="36" t="s">
        <v>400</v>
      </c>
      <c r="L45" s="36" t="s">
        <v>454</v>
      </c>
      <c r="M45" s="36" t="s">
        <v>447</v>
      </c>
      <c r="N45" s="36" t="s">
        <v>411</v>
      </c>
    </row>
    <row r="46" spans="1:14">
      <c r="A46" s="36" t="s">
        <v>401</v>
      </c>
      <c r="B46" s="36" t="s">
        <v>402</v>
      </c>
      <c r="C46" s="36" t="s">
        <v>403</v>
      </c>
      <c r="D46" s="28" t="s">
        <v>410</v>
      </c>
      <c r="E46" s="36" t="s">
        <v>405</v>
      </c>
      <c r="F46" s="36">
        <v>6259424000</v>
      </c>
      <c r="G46" s="36" t="s">
        <v>406</v>
      </c>
      <c r="H46" s="36" t="s">
        <v>410</v>
      </c>
      <c r="I46" s="36" t="s">
        <v>407</v>
      </c>
      <c r="K46" s="36" t="s">
        <v>408</v>
      </c>
      <c r="L46" s="36" t="s">
        <v>454</v>
      </c>
      <c r="M46" s="36" t="s">
        <v>409</v>
      </c>
      <c r="N46" s="36" t="s">
        <v>404</v>
      </c>
    </row>
  </sheetData>
  <autoFilter ref="A2:N32" xr:uid="{00000000-0009-0000-0000-000000000000}">
    <sortState xmlns:xlrd2="http://schemas.microsoft.com/office/spreadsheetml/2017/richdata2" ref="A3:N40">
      <sortCondition ref="L2:L40"/>
    </sortState>
  </autoFilter>
  <mergeCells count="2">
    <mergeCell ref="E1:L1"/>
    <mergeCell ref="A1:D1"/>
  </mergeCells>
  <phoneticPr fontId="1" type="noConversion"/>
  <hyperlinks>
    <hyperlink ref="C29" r:id="rId1" display="sap_export@yahoo.com" xr:uid="{00000000-0004-0000-0000-000000000000}"/>
    <hyperlink ref="C28" r:id="rId2" xr:uid="{00000000-0004-0000-0000-000001000000}"/>
    <hyperlink ref="C27" r:id="rId3" xr:uid="{00000000-0004-0000-0000-000002000000}"/>
    <hyperlink ref="C6" r:id="rId4" xr:uid="{00000000-0004-0000-0000-000003000000}"/>
    <hyperlink ref="C5" r:id="rId5" xr:uid="{00000000-0004-0000-0000-000004000000}"/>
    <hyperlink ref="C9" r:id="rId6" display="wirawan@samuderalautanabadi.co.id" xr:uid="{00000000-0004-0000-0000-000005000000}"/>
    <hyperlink ref="C19" r:id="rId7" xr:uid="{00000000-0004-0000-0000-000006000000}"/>
    <hyperlink ref="C17" r:id="rId8" xr:uid="{00000000-0004-0000-0000-000007000000}"/>
    <hyperlink ref="C20" r:id="rId9" xr:uid="{00000000-0004-0000-0000-000008000000}"/>
    <hyperlink ref="C8" r:id="rId10" display="weitingliu@jameson-freight.co.id" xr:uid="{00000000-0004-0000-0000-000009000000}"/>
    <hyperlink ref="C7" r:id="rId11" xr:uid="{00000000-0004-0000-0000-00000A000000}"/>
    <hyperlink ref="C31" r:id="rId12" xr:uid="{00000000-0004-0000-0000-00000B000000}"/>
    <hyperlink ref="C10" r:id="rId13" xr:uid="{00000000-0004-0000-0000-00000C000000}"/>
    <hyperlink ref="C12" r:id="rId14" xr:uid="{00000000-0004-0000-0000-00000D000000}"/>
    <hyperlink ref="C14" r:id="rId15" display="VTORO@KUANTUMAVIA.VOM" xr:uid="{00000000-0004-0000-0000-00000E000000}"/>
    <hyperlink ref="C13" r:id="rId16" xr:uid="{00000000-0004-0000-0000-00000F000000}"/>
    <hyperlink ref="C21" r:id="rId17" xr:uid="{00000000-0004-0000-0000-000010000000}"/>
    <hyperlink ref="C15" r:id="rId18" xr:uid="{00000000-0004-0000-0000-000011000000}"/>
    <hyperlink ref="C25" r:id="rId19" display="mailto:juria.zhang@translindo.co.id" xr:uid="{00000000-0004-0000-0000-000012000000}"/>
    <hyperlink ref="C16" r:id="rId20" display="export@ray-cargo.co.id ; andreas" xr:uid="{00000000-0004-0000-0000-000013000000}"/>
    <hyperlink ref="C22" r:id="rId21" display="docsbhumialam@gmail.com ; " xr:uid="{00000000-0004-0000-0000-000014000000}"/>
    <hyperlink ref="C23" r:id="rId22" xr:uid="{00000000-0004-0000-0000-000015000000}"/>
  </hyperlinks>
  <pageMargins left="0.7" right="0.7" top="0.75" bottom="0.75" header="0.3" footer="0.3"/>
  <pageSetup paperSize="9"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N17"/>
  <sheetViews>
    <sheetView workbookViewId="0">
      <selection activeCell="A17" sqref="A17"/>
    </sheetView>
  </sheetViews>
  <sheetFormatPr defaultRowHeight="15"/>
  <cols>
    <col min="1" max="1" width="42.140625" bestFit="1" customWidth="1"/>
    <col min="2" max="2" width="13.85546875" bestFit="1" customWidth="1"/>
    <col min="3" max="3" width="36" bestFit="1" customWidth="1"/>
    <col min="4" max="4" width="18.28515625" bestFit="1" customWidth="1"/>
    <col min="5" max="5" width="36.7109375" bestFit="1" customWidth="1"/>
    <col min="6" max="6" width="11.7109375" bestFit="1" customWidth="1"/>
    <col min="7" max="7" width="69.7109375" bestFit="1" customWidth="1"/>
    <col min="8" max="8" width="16.7109375" bestFit="1" customWidth="1"/>
    <col min="9" max="9" width="21.85546875" bestFit="1" customWidth="1"/>
    <col min="10" max="10" width="12.42578125" bestFit="1" customWidth="1"/>
    <col min="11" max="11" width="35.42578125" style="95" customWidth="1"/>
    <col min="12" max="12" width="17.28515625" bestFit="1" customWidth="1"/>
    <col min="13" max="13" width="32" bestFit="1" customWidth="1"/>
    <col min="14" max="14" width="18.28515625" bestFit="1" customWidth="1"/>
  </cols>
  <sheetData>
    <row r="1" spans="1:14" s="2" customFormat="1" ht="45">
      <c r="A1" s="1" t="s">
        <v>16</v>
      </c>
      <c r="B1" s="1" t="s">
        <v>14</v>
      </c>
      <c r="C1" s="1" t="s">
        <v>3</v>
      </c>
      <c r="D1" s="1" t="s">
        <v>4</v>
      </c>
      <c r="E1" s="1" t="s">
        <v>5</v>
      </c>
      <c r="F1" s="1" t="s">
        <v>2</v>
      </c>
      <c r="G1" s="21" t="s">
        <v>6</v>
      </c>
      <c r="H1" s="1" t="s">
        <v>7</v>
      </c>
      <c r="I1" s="1" t="s">
        <v>8</v>
      </c>
      <c r="J1" s="1" t="s">
        <v>9</v>
      </c>
      <c r="K1" s="91" t="s">
        <v>10</v>
      </c>
      <c r="L1" s="1" t="s">
        <v>13</v>
      </c>
      <c r="M1" s="1" t="s">
        <v>11</v>
      </c>
      <c r="N1" s="1" t="s">
        <v>12</v>
      </c>
    </row>
    <row r="2" spans="1:14">
      <c r="A2" s="15" t="s">
        <v>209</v>
      </c>
      <c r="B2" s="16"/>
      <c r="C2" s="19"/>
      <c r="D2" s="19"/>
      <c r="E2" s="19"/>
      <c r="F2" s="19"/>
      <c r="G2" s="17"/>
      <c r="H2" s="19"/>
      <c r="I2" s="19"/>
      <c r="J2" s="19"/>
      <c r="K2" s="92"/>
      <c r="L2" s="19"/>
      <c r="M2" s="19"/>
      <c r="N2" s="19"/>
    </row>
    <row r="3" spans="1:14">
      <c r="A3" s="10" t="s">
        <v>128</v>
      </c>
      <c r="B3" s="10" t="s">
        <v>129</v>
      </c>
      <c r="C3" s="11" t="s">
        <v>130</v>
      </c>
      <c r="D3" s="10" t="s">
        <v>278</v>
      </c>
      <c r="E3" s="10" t="s">
        <v>131</v>
      </c>
      <c r="F3" s="10">
        <v>7481471000</v>
      </c>
      <c r="G3" s="12" t="s">
        <v>132</v>
      </c>
      <c r="H3" s="10" t="s">
        <v>285</v>
      </c>
      <c r="I3" s="10" t="s">
        <v>133</v>
      </c>
      <c r="J3" s="10"/>
      <c r="K3" s="93" t="s">
        <v>134</v>
      </c>
      <c r="L3" s="10" t="s">
        <v>452</v>
      </c>
      <c r="M3" s="10" t="s">
        <v>135</v>
      </c>
      <c r="N3" s="10" t="s">
        <v>278</v>
      </c>
    </row>
    <row r="4" spans="1:14" s="111" customFormat="1">
      <c r="A4" s="107" t="s">
        <v>136</v>
      </c>
      <c r="B4" s="107" t="s">
        <v>137</v>
      </c>
      <c r="C4" s="108" t="s">
        <v>138</v>
      </c>
      <c r="D4" s="107" t="s">
        <v>279</v>
      </c>
      <c r="E4" s="107" t="s">
        <v>139</v>
      </c>
      <c r="F4" s="107">
        <v>6758996000</v>
      </c>
      <c r="G4" s="109" t="s">
        <v>140</v>
      </c>
      <c r="H4" s="107" t="s">
        <v>286</v>
      </c>
      <c r="I4" s="107" t="s">
        <v>141</v>
      </c>
      <c r="J4" s="107"/>
      <c r="K4" s="110" t="s">
        <v>381</v>
      </c>
      <c r="L4" s="10" t="s">
        <v>452</v>
      </c>
      <c r="M4" s="107" t="s">
        <v>142</v>
      </c>
      <c r="N4" s="107" t="s">
        <v>305</v>
      </c>
    </row>
    <row r="5" spans="1:14" s="111" customFormat="1">
      <c r="A5" s="107" t="s">
        <v>143</v>
      </c>
      <c r="B5" s="107" t="s">
        <v>144</v>
      </c>
      <c r="C5" s="112" t="s">
        <v>145</v>
      </c>
      <c r="D5" s="109" t="s">
        <v>444</v>
      </c>
      <c r="E5" s="107" t="s">
        <v>146</v>
      </c>
      <c r="F5" s="107">
        <v>8179219000</v>
      </c>
      <c r="G5" s="109" t="s">
        <v>147</v>
      </c>
      <c r="H5" s="107" t="s">
        <v>287</v>
      </c>
      <c r="I5" s="109" t="s">
        <v>148</v>
      </c>
      <c r="J5" s="109"/>
      <c r="K5" s="113">
        <v>8120212093117</v>
      </c>
      <c r="L5" s="10" t="s">
        <v>452</v>
      </c>
      <c r="M5" s="109" t="s">
        <v>443</v>
      </c>
      <c r="N5" s="109" t="s">
        <v>444</v>
      </c>
    </row>
    <row r="6" spans="1:14" s="111" customFormat="1" ht="18.95" customHeight="1">
      <c r="A6" s="114" t="s">
        <v>149</v>
      </c>
      <c r="B6" s="114" t="s">
        <v>150</v>
      </c>
      <c r="C6" s="115" t="s">
        <v>151</v>
      </c>
      <c r="D6" s="114" t="s">
        <v>446</v>
      </c>
      <c r="E6" s="114" t="s">
        <v>153</v>
      </c>
      <c r="F6" s="116">
        <v>6855043000</v>
      </c>
      <c r="G6" s="117" t="s">
        <v>211</v>
      </c>
      <c r="H6" s="114" t="s">
        <v>152</v>
      </c>
      <c r="I6" s="114" t="s">
        <v>154</v>
      </c>
      <c r="J6" s="116" t="s">
        <v>155</v>
      </c>
      <c r="K6" s="118" t="s">
        <v>382</v>
      </c>
      <c r="L6" s="10" t="s">
        <v>452</v>
      </c>
      <c r="M6" s="114" t="s">
        <v>448</v>
      </c>
      <c r="N6" s="114" t="s">
        <v>292</v>
      </c>
    </row>
    <row r="7" spans="1:14" s="111" customFormat="1" ht="20.100000000000001" customHeight="1">
      <c r="A7" s="107" t="s">
        <v>156</v>
      </c>
      <c r="B7" s="107" t="s">
        <v>157</v>
      </c>
      <c r="C7" s="119" t="s">
        <v>158</v>
      </c>
      <c r="D7" s="107" t="s">
        <v>280</v>
      </c>
      <c r="E7" s="107" t="s">
        <v>159</v>
      </c>
      <c r="F7" s="107">
        <v>6512864001</v>
      </c>
      <c r="G7" s="109" t="s">
        <v>210</v>
      </c>
      <c r="H7" s="107" t="s">
        <v>288</v>
      </c>
      <c r="I7" s="120" t="s">
        <v>160</v>
      </c>
      <c r="J7" s="107" t="s">
        <v>161</v>
      </c>
      <c r="K7" s="110" t="s">
        <v>383</v>
      </c>
      <c r="L7" s="107" t="s">
        <v>453</v>
      </c>
      <c r="M7" s="107" t="s">
        <v>162</v>
      </c>
      <c r="N7" s="107" t="s">
        <v>280</v>
      </c>
    </row>
    <row r="8" spans="1:14" s="111" customFormat="1">
      <c r="A8" s="107" t="s">
        <v>163</v>
      </c>
      <c r="B8" s="107" t="s">
        <v>164</v>
      </c>
      <c r="C8" s="119" t="s">
        <v>165</v>
      </c>
      <c r="D8" s="107" t="s">
        <v>281</v>
      </c>
      <c r="E8" s="107" t="s">
        <v>166</v>
      </c>
      <c r="F8" s="107">
        <v>6311994000</v>
      </c>
      <c r="G8" s="109" t="s">
        <v>167</v>
      </c>
      <c r="H8" s="107" t="s">
        <v>289</v>
      </c>
      <c r="I8" s="107" t="s">
        <v>168</v>
      </c>
      <c r="J8" s="107"/>
      <c r="K8" s="110" t="s">
        <v>169</v>
      </c>
      <c r="L8" s="107" t="s">
        <v>454</v>
      </c>
      <c r="M8" s="107" t="s">
        <v>170</v>
      </c>
      <c r="N8" s="107" t="s">
        <v>289</v>
      </c>
    </row>
    <row r="9" spans="1:14" s="111" customFormat="1">
      <c r="A9" s="109" t="s">
        <v>171</v>
      </c>
      <c r="B9" s="107" t="s">
        <v>172</v>
      </c>
      <c r="C9" s="119" t="s">
        <v>173</v>
      </c>
      <c r="D9" s="107" t="s">
        <v>282</v>
      </c>
      <c r="E9" s="107" t="s">
        <v>174</v>
      </c>
      <c r="F9" s="107">
        <v>7741920000</v>
      </c>
      <c r="G9" s="109" t="s">
        <v>175</v>
      </c>
      <c r="H9" s="107" t="s">
        <v>290</v>
      </c>
      <c r="I9" s="107" t="s">
        <v>176</v>
      </c>
      <c r="J9" s="107"/>
      <c r="K9" s="110" t="s">
        <v>177</v>
      </c>
      <c r="L9" s="107" t="s">
        <v>454</v>
      </c>
      <c r="M9" s="107" t="s">
        <v>178</v>
      </c>
      <c r="N9" s="107" t="s">
        <v>296</v>
      </c>
    </row>
    <row r="10" spans="1:14" s="111" customFormat="1">
      <c r="A10" s="109" t="s">
        <v>179</v>
      </c>
      <c r="B10" s="107" t="s">
        <v>180</v>
      </c>
      <c r="C10" s="119" t="s">
        <v>181</v>
      </c>
      <c r="D10" s="121" t="s">
        <v>283</v>
      </c>
      <c r="E10" s="107" t="s">
        <v>182</v>
      </c>
      <c r="F10" s="120">
        <v>6799113000</v>
      </c>
      <c r="G10" s="109" t="s">
        <v>183</v>
      </c>
      <c r="H10" s="107" t="s">
        <v>283</v>
      </c>
      <c r="I10" s="120" t="s">
        <v>184</v>
      </c>
      <c r="J10" s="107"/>
      <c r="K10" s="110" t="s">
        <v>384</v>
      </c>
      <c r="L10" s="107" t="s">
        <v>454</v>
      </c>
      <c r="M10" s="107" t="s">
        <v>185</v>
      </c>
      <c r="N10" s="107" t="s">
        <v>283</v>
      </c>
    </row>
    <row r="11" spans="1:14" s="111" customFormat="1">
      <c r="A11" s="107" t="s">
        <v>186</v>
      </c>
      <c r="B11" s="107" t="s">
        <v>187</v>
      </c>
      <c r="C11" s="122" t="s">
        <v>188</v>
      </c>
      <c r="D11" s="120" t="s">
        <v>284</v>
      </c>
      <c r="E11" s="107" t="s">
        <v>189</v>
      </c>
      <c r="F11" s="107">
        <v>7663189000</v>
      </c>
      <c r="G11" s="109" t="s">
        <v>190</v>
      </c>
      <c r="H11" s="120" t="s">
        <v>284</v>
      </c>
      <c r="I11" s="107" t="s">
        <v>191</v>
      </c>
      <c r="J11" s="107"/>
      <c r="K11" s="110" t="s">
        <v>192</v>
      </c>
      <c r="L11" s="107" t="s">
        <v>454</v>
      </c>
      <c r="M11" s="107" t="s">
        <v>193</v>
      </c>
      <c r="N11" s="120" t="s">
        <v>295</v>
      </c>
    </row>
    <row r="12" spans="1:14" s="111" customFormat="1">
      <c r="A12" s="107" t="s">
        <v>194</v>
      </c>
      <c r="B12" s="107" t="s">
        <v>195</v>
      </c>
      <c r="C12" s="119" t="s">
        <v>196</v>
      </c>
      <c r="D12" s="120" t="s">
        <v>303</v>
      </c>
      <c r="E12" s="107" t="s">
        <v>197</v>
      </c>
      <c r="F12" s="107">
        <v>7347812000</v>
      </c>
      <c r="G12" s="109" t="s">
        <v>198</v>
      </c>
      <c r="H12" s="107" t="s">
        <v>293</v>
      </c>
      <c r="I12" s="107" t="s">
        <v>199</v>
      </c>
      <c r="J12" s="107"/>
      <c r="K12" s="110" t="s">
        <v>385</v>
      </c>
      <c r="L12" s="107" t="s">
        <v>454</v>
      </c>
      <c r="M12" s="107" t="s">
        <v>200</v>
      </c>
      <c r="N12" s="107" t="s">
        <v>293</v>
      </c>
    </row>
    <row r="13" spans="1:14" s="111" customFormat="1">
      <c r="A13" s="109" t="s">
        <v>201</v>
      </c>
      <c r="B13" s="109" t="s">
        <v>202</v>
      </c>
      <c r="C13" s="123" t="s">
        <v>203</v>
      </c>
      <c r="D13" s="109" t="s">
        <v>304</v>
      </c>
      <c r="E13" s="124" t="s">
        <v>204</v>
      </c>
      <c r="F13" s="125">
        <v>8266095000</v>
      </c>
      <c r="G13" s="126" t="s">
        <v>205</v>
      </c>
      <c r="H13" s="109" t="s">
        <v>291</v>
      </c>
      <c r="I13" s="127" t="s">
        <v>206</v>
      </c>
      <c r="J13" s="127" t="s">
        <v>155</v>
      </c>
      <c r="K13" s="128" t="s">
        <v>207</v>
      </c>
      <c r="L13" s="127" t="s">
        <v>454</v>
      </c>
      <c r="M13" s="109" t="s">
        <v>208</v>
      </c>
      <c r="N13" s="109" t="s">
        <v>294</v>
      </c>
    </row>
    <row r="14" spans="1:14" s="111" customFormat="1">
      <c r="A14" s="129" t="s">
        <v>386</v>
      </c>
      <c r="B14" s="129" t="s">
        <v>386</v>
      </c>
      <c r="C14" s="130" t="s">
        <v>387</v>
      </c>
      <c r="D14" s="131" t="s">
        <v>445</v>
      </c>
      <c r="E14" s="129" t="s">
        <v>388</v>
      </c>
      <c r="F14" s="105">
        <v>8206631000</v>
      </c>
      <c r="G14" s="132" t="s">
        <v>389</v>
      </c>
      <c r="H14" s="129" t="s">
        <v>412</v>
      </c>
      <c r="I14" s="105" t="s">
        <v>390</v>
      </c>
      <c r="J14" s="129"/>
      <c r="K14" s="129" t="s">
        <v>391</v>
      </c>
      <c r="L14" s="129" t="s">
        <v>454</v>
      </c>
      <c r="M14" s="129" t="s">
        <v>392</v>
      </c>
      <c r="N14" s="131" t="s">
        <v>393</v>
      </c>
    </row>
    <row r="15" spans="1:14" s="111" customFormat="1">
      <c r="A15" s="129" t="s">
        <v>394</v>
      </c>
      <c r="B15" s="129" t="s">
        <v>395</v>
      </c>
      <c r="C15" s="130" t="s">
        <v>396</v>
      </c>
      <c r="D15" s="133" t="s">
        <v>411</v>
      </c>
      <c r="E15" s="129" t="s">
        <v>397</v>
      </c>
      <c r="F15" s="134">
        <v>7071638000</v>
      </c>
      <c r="G15" s="132" t="s">
        <v>398</v>
      </c>
      <c r="H15" s="135" t="s">
        <v>413</v>
      </c>
      <c r="I15" s="129" t="s">
        <v>399</v>
      </c>
      <c r="J15" s="129"/>
      <c r="K15" s="129" t="s">
        <v>400</v>
      </c>
      <c r="L15" s="129" t="s">
        <v>454</v>
      </c>
      <c r="M15" s="129" t="s">
        <v>447</v>
      </c>
      <c r="N15" s="133" t="s">
        <v>411</v>
      </c>
    </row>
    <row r="16" spans="1:14" s="111" customFormat="1">
      <c r="A16" s="129" t="s">
        <v>401</v>
      </c>
      <c r="B16" s="129" t="s">
        <v>402</v>
      </c>
      <c r="C16" s="129" t="s">
        <v>403</v>
      </c>
      <c r="D16" s="129" t="s">
        <v>410</v>
      </c>
      <c r="E16" s="129" t="s">
        <v>405</v>
      </c>
      <c r="F16" s="134">
        <v>6259424000</v>
      </c>
      <c r="G16" s="132" t="s">
        <v>406</v>
      </c>
      <c r="H16" s="129" t="s">
        <v>410</v>
      </c>
      <c r="I16" s="129" t="s">
        <v>407</v>
      </c>
      <c r="J16" s="129"/>
      <c r="K16" s="129" t="s">
        <v>408</v>
      </c>
      <c r="L16" s="129" t="s">
        <v>454</v>
      </c>
      <c r="M16" s="129" t="s">
        <v>409</v>
      </c>
      <c r="N16" s="129" t="s">
        <v>404</v>
      </c>
    </row>
    <row r="17" spans="1:14">
      <c r="A17" s="83"/>
      <c r="B17" s="83"/>
      <c r="C17" s="14"/>
      <c r="D17" s="83"/>
      <c r="E17" s="83"/>
      <c r="F17" s="13"/>
      <c r="G17" s="40"/>
      <c r="H17" s="83"/>
      <c r="I17" s="83"/>
      <c r="J17" s="83"/>
      <c r="K17" s="94"/>
      <c r="L17" s="13"/>
      <c r="M17" s="83"/>
      <c r="N17" s="83"/>
    </row>
  </sheetData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8" r:id="rId6" xr:uid="{00000000-0004-0000-0100-000005000000}"/>
    <hyperlink ref="C9" r:id="rId7" xr:uid="{00000000-0004-0000-0100-000006000000}"/>
    <hyperlink ref="C10" r:id="rId8" xr:uid="{00000000-0004-0000-0100-000007000000}"/>
    <hyperlink ref="C11" r:id="rId9" xr:uid="{00000000-0004-0000-0100-000008000000}"/>
    <hyperlink ref="C12" r:id="rId10" xr:uid="{00000000-0004-0000-0100-000009000000}"/>
    <hyperlink ref="C13" r:id="rId11" xr:uid="{00000000-0004-0000-0100-00000A000000}"/>
    <hyperlink ref="C14" r:id="rId12" xr:uid="{00000000-0004-0000-0100-00000B000000}"/>
    <hyperlink ref="C15" r:id="rId13" xr:uid="{00000000-0004-0000-0100-00000C000000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EFD3-DB07-4BD1-9879-F91E3C8A0B91}">
  <dimension ref="B2:S45"/>
  <sheetViews>
    <sheetView topLeftCell="C1" workbookViewId="0">
      <selection activeCell="J2" sqref="J2:J45"/>
    </sheetView>
  </sheetViews>
  <sheetFormatPr defaultRowHeight="15"/>
  <cols>
    <col min="2" max="2" width="42.140625" style="138" bestFit="1" customWidth="1"/>
    <col min="3" max="3" width="9.140625" style="138"/>
    <col min="8" max="8" width="48.85546875" style="137" customWidth="1"/>
    <col min="9" max="9" width="9.140625" style="137"/>
    <col min="10" max="10" width="40.28515625" style="137" customWidth="1"/>
    <col min="11" max="11" width="37.5703125" style="137" bestFit="1" customWidth="1"/>
    <col min="14" max="14" width="11.42578125" bestFit="1" customWidth="1"/>
  </cols>
  <sheetData>
    <row r="2" spans="2:19">
      <c r="B2" s="138" t="s">
        <v>306</v>
      </c>
      <c r="C2" s="138" t="str">
        <f>"'"&amp;TRIM(LOWER(B2))&amp;"',"</f>
        <v>'hlsholding',</v>
      </c>
      <c r="H2" s="137" t="s">
        <v>116</v>
      </c>
      <c r="I2" s="137">
        <f>IF(ISNUMBER(FIND(";",H2)),FIND(";",H2),0)</f>
        <v>0</v>
      </c>
      <c r="J2" s="137" t="str">
        <f>IF(I2=0,LOWER(TRIM(H2)),LEFT(LOWER(H2),I2-1))</f>
        <v>indonesia@hlsholding.com</v>
      </c>
      <c r="K2" s="137" t="str">
        <f>"'"&amp;J2&amp;"',"</f>
        <v>'indonesia@hlsholding.com',</v>
      </c>
      <c r="N2">
        <v>7330268000</v>
      </c>
      <c r="O2" t="str">
        <f>"'"&amp;TRIM(N2)&amp;"',"</f>
        <v>'7330268000',</v>
      </c>
      <c r="R2" t="s">
        <v>449</v>
      </c>
      <c r="S2" t="str">
        <f>"'"&amp;TRIM(R2)&amp;"',"</f>
        <v>'P26',</v>
      </c>
    </row>
    <row r="3" spans="2:19">
      <c r="B3" s="138" t="s">
        <v>308</v>
      </c>
      <c r="C3" s="138" t="str">
        <f t="shared" ref="C3:C45" si="0">"'"&amp;TRIM(LOWER(B3))&amp;"',"</f>
        <v>'idkline',</v>
      </c>
      <c r="H3" s="137" t="s">
        <v>122</v>
      </c>
      <c r="I3" s="137">
        <f t="shared" ref="I3:I45" si="1">IF(ISNUMBER(FIND(";",H3)),FIND(";",H3),0)</f>
        <v>0</v>
      </c>
      <c r="J3" s="137" t="str">
        <f t="shared" ref="J3:J45" si="2">IF(I3=0,LOWER(TRIM(H3)),LEFT(LOWER(H3),I3-1))</f>
        <v>sea-exp@id.klinelogistics.com</v>
      </c>
      <c r="K3" s="137" t="str">
        <f t="shared" ref="K3:K45" si="3">"'"&amp;J3&amp;"',"</f>
        <v>'sea-exp@id.klinelogistics.com',</v>
      </c>
      <c r="N3">
        <v>1174461000</v>
      </c>
      <c r="O3" t="str">
        <f t="shared" ref="O3:O45" si="4">"'"&amp;TRIM(N3)&amp;"',"</f>
        <v>'1174461000',</v>
      </c>
      <c r="R3" t="s">
        <v>455</v>
      </c>
      <c r="S3" t="str">
        <f t="shared" ref="S3:S13" si="5">"'"&amp;TRIM(R3)&amp;"',"</f>
        <v>'PJ4',</v>
      </c>
    </row>
    <row r="4" spans="2:19">
      <c r="B4" s="138" t="s">
        <v>310</v>
      </c>
      <c r="C4" s="138" t="str">
        <f t="shared" si="0"/>
        <v>'evergreenid',</v>
      </c>
      <c r="H4" s="137" t="s">
        <v>64</v>
      </c>
      <c r="I4" s="137">
        <f t="shared" si="1"/>
        <v>0</v>
      </c>
      <c r="J4" s="137" t="str">
        <f t="shared" si="2"/>
        <v>sukmaeka@id.evergreen-logistics.com</v>
      </c>
      <c r="K4" s="137" t="str">
        <f t="shared" si="3"/>
        <v>'sukmaeka@id.evergreen-logistics.com',</v>
      </c>
      <c r="N4">
        <v>6618738000</v>
      </c>
      <c r="O4" t="str">
        <f t="shared" si="4"/>
        <v>'6618738000',</v>
      </c>
      <c r="R4" t="s">
        <v>456</v>
      </c>
      <c r="S4" t="str">
        <f t="shared" si="5"/>
        <v>'P23',</v>
      </c>
    </row>
    <row r="5" spans="2:19">
      <c r="B5" s="138" t="s">
        <v>312</v>
      </c>
      <c r="C5" s="138" t="str">
        <f t="shared" si="0"/>
        <v>'scadalogistics',</v>
      </c>
      <c r="H5" s="137" t="s">
        <v>63</v>
      </c>
      <c r="I5" s="137">
        <f t="shared" si="1"/>
        <v>0</v>
      </c>
      <c r="J5" s="137" t="str">
        <f t="shared" si="2"/>
        <v>ramdani@scadalogistics.com</v>
      </c>
      <c r="K5" s="137" t="str">
        <f t="shared" si="3"/>
        <v>'ramdani@scadalogistics.com',</v>
      </c>
      <c r="N5">
        <v>8156750000</v>
      </c>
      <c r="O5" t="str">
        <f t="shared" si="4"/>
        <v>'8156750000',</v>
      </c>
      <c r="R5" t="s">
        <v>457</v>
      </c>
      <c r="S5" t="str">
        <f t="shared" si="5"/>
        <v>'PJ6',</v>
      </c>
    </row>
    <row r="6" spans="2:19">
      <c r="B6" s="138" t="s">
        <v>314</v>
      </c>
      <c r="C6" s="138" t="str">
        <f t="shared" si="0"/>
        <v>'npcindonesia',</v>
      </c>
      <c r="H6" s="137" t="s">
        <v>67</v>
      </c>
      <c r="I6" s="137">
        <f t="shared" si="1"/>
        <v>0</v>
      </c>
      <c r="J6" s="137" t="str">
        <f t="shared" si="2"/>
        <v>npc-indonesia-ocean@agility.com</v>
      </c>
      <c r="K6" s="137" t="str">
        <f t="shared" si="3"/>
        <v>'npc-indonesia-ocean@agility.com',</v>
      </c>
      <c r="N6">
        <v>6748864000</v>
      </c>
      <c r="O6" t="str">
        <f t="shared" si="4"/>
        <v>'6748864000',</v>
      </c>
      <c r="R6" t="s">
        <v>458</v>
      </c>
      <c r="S6" t="str">
        <f t="shared" si="5"/>
        <v>'P28',</v>
      </c>
    </row>
    <row r="7" spans="2:19">
      <c r="B7" s="138" t="s">
        <v>316</v>
      </c>
      <c r="C7" s="138" t="str">
        <f t="shared" si="0"/>
        <v>'jamesonid',</v>
      </c>
      <c r="H7" s="137" t="s">
        <v>56</v>
      </c>
      <c r="I7" s="137">
        <f t="shared" si="1"/>
        <v>34</v>
      </c>
      <c r="J7" s="137" t="str">
        <f t="shared" si="2"/>
        <v xml:space="preserve">weitingliu@jameson-freight.co.id </v>
      </c>
      <c r="K7" s="137" t="str">
        <f t="shared" si="3"/>
        <v>'weitingliu@jameson-freight.co.id ',</v>
      </c>
      <c r="N7">
        <v>7205150000</v>
      </c>
      <c r="O7" t="str">
        <f t="shared" si="4"/>
        <v>'7205150000',</v>
      </c>
      <c r="R7" t="s">
        <v>450</v>
      </c>
      <c r="S7" t="str">
        <f t="shared" si="5"/>
        <v>'P25',</v>
      </c>
    </row>
    <row r="8" spans="2:19">
      <c r="B8" s="138" t="s">
        <v>318</v>
      </c>
      <c r="C8" s="138" t="str">
        <f t="shared" si="0"/>
        <v>'samuderaid',</v>
      </c>
      <c r="H8" s="137" t="s">
        <v>65</v>
      </c>
      <c r="I8" s="137">
        <f t="shared" si="1"/>
        <v>35</v>
      </c>
      <c r="J8" s="137" t="str">
        <f t="shared" si="2"/>
        <v xml:space="preserve">wirawan@samuderalautanabadi.co.id </v>
      </c>
      <c r="K8" s="137" t="str">
        <f t="shared" si="3"/>
        <v>'wirawan@samuderalautanabadi.co.id ',</v>
      </c>
      <c r="N8">
        <v>7398197000</v>
      </c>
      <c r="O8" t="str">
        <f t="shared" si="4"/>
        <v>'7398197000',</v>
      </c>
      <c r="R8" t="s">
        <v>459</v>
      </c>
      <c r="S8" t="str">
        <f t="shared" si="5"/>
        <v>'P22',</v>
      </c>
    </row>
    <row r="9" spans="2:19">
      <c r="B9" s="138" t="s">
        <v>320</v>
      </c>
      <c r="C9" s="138" t="str">
        <f t="shared" si="0"/>
        <v>'bcrindo',</v>
      </c>
      <c r="H9" s="137" t="s">
        <v>238</v>
      </c>
      <c r="I9" s="137">
        <f t="shared" si="1"/>
        <v>0</v>
      </c>
      <c r="J9" s="137" t="str">
        <f t="shared" si="2"/>
        <v>heny@bcrindo.com</v>
      </c>
      <c r="K9" s="137" t="str">
        <f t="shared" si="3"/>
        <v>'heny@bcrindo.com',</v>
      </c>
      <c r="N9">
        <v>7193428000</v>
      </c>
      <c r="O9" t="str">
        <f t="shared" si="4"/>
        <v>'7193428000',</v>
      </c>
      <c r="R9" t="s">
        <v>460</v>
      </c>
      <c r="S9" t="str">
        <f t="shared" si="5"/>
        <v>'PJ8',</v>
      </c>
    </row>
    <row r="10" spans="2:19">
      <c r="B10" s="138" t="s">
        <v>322</v>
      </c>
      <c r="C10" s="138" t="str">
        <f t="shared" si="0"/>
        <v>'expcmsjkt',</v>
      </c>
      <c r="H10" s="137" t="s">
        <v>125</v>
      </c>
      <c r="I10" s="137">
        <f t="shared" si="1"/>
        <v>0</v>
      </c>
      <c r="J10" s="137" t="str">
        <f t="shared" si="2"/>
        <v>expcmsjkt@cbn.net.id</v>
      </c>
      <c r="K10" s="137" t="str">
        <f t="shared" si="3"/>
        <v>'expcmsjkt@cbn.net.id',</v>
      </c>
      <c r="N10">
        <v>6242903001</v>
      </c>
      <c r="O10" t="str">
        <f t="shared" si="4"/>
        <v>'6242903001',</v>
      </c>
      <c r="R10" t="s">
        <v>451</v>
      </c>
      <c r="S10" t="str">
        <f t="shared" si="5"/>
        <v>'P24',</v>
      </c>
    </row>
    <row r="11" spans="2:19">
      <c r="B11" s="138" t="s">
        <v>324</v>
      </c>
      <c r="C11" s="138" t="str">
        <f t="shared" si="0"/>
        <v>'transhubid',</v>
      </c>
      <c r="H11" s="137" t="s">
        <v>245</v>
      </c>
      <c r="I11" s="137">
        <f t="shared" si="1"/>
        <v>0</v>
      </c>
      <c r="J11" s="137" t="str">
        <f t="shared" si="2"/>
        <v>leo@transhubindo.com</v>
      </c>
      <c r="K11" s="137" t="str">
        <f t="shared" si="3"/>
        <v>'leo@transhubindo.com',</v>
      </c>
      <c r="N11">
        <v>8239717000</v>
      </c>
      <c r="O11" t="str">
        <f t="shared" si="4"/>
        <v>'8239717000',</v>
      </c>
      <c r="R11" t="s">
        <v>452</v>
      </c>
      <c r="S11" t="str">
        <f t="shared" si="5"/>
        <v>'ID1',</v>
      </c>
    </row>
    <row r="12" spans="2:19">
      <c r="B12" s="138" t="s">
        <v>326</v>
      </c>
      <c r="C12" s="138" t="str">
        <f t="shared" si="0"/>
        <v>'perdanatrans',</v>
      </c>
      <c r="H12" s="137" t="s">
        <v>254</v>
      </c>
      <c r="I12" s="137">
        <f t="shared" si="1"/>
        <v>0</v>
      </c>
      <c r="J12" s="137" t="str">
        <f t="shared" si="2"/>
        <v>irene.pasaribu@perdanatrans.com</v>
      </c>
      <c r="K12" s="137" t="str">
        <f t="shared" si="3"/>
        <v>'irene.pasaribu@perdanatrans.com',</v>
      </c>
      <c r="N12">
        <v>7478668000</v>
      </c>
      <c r="O12" t="str">
        <f t="shared" si="4"/>
        <v>'7478668000',</v>
      </c>
      <c r="R12" t="s">
        <v>453</v>
      </c>
      <c r="S12" t="str">
        <f t="shared" si="5"/>
        <v>'P33',</v>
      </c>
    </row>
    <row r="13" spans="2:19">
      <c r="B13" s="138" t="s">
        <v>328</v>
      </c>
      <c r="C13" s="138" t="str">
        <f t="shared" si="0"/>
        <v>'kuantumavia',</v>
      </c>
      <c r="H13" s="137" t="s">
        <v>249</v>
      </c>
      <c r="I13" s="137">
        <f t="shared" si="1"/>
        <v>23</v>
      </c>
      <c r="J13" s="137" t="str">
        <f t="shared" si="2"/>
        <v xml:space="preserve">vtoro@kuantumavia.com </v>
      </c>
      <c r="K13" s="137" t="str">
        <f t="shared" si="3"/>
        <v>'vtoro@kuantumavia.com ',</v>
      </c>
      <c r="N13">
        <v>7518677000</v>
      </c>
      <c r="O13" t="str">
        <f t="shared" si="4"/>
        <v>'7518677000',</v>
      </c>
      <c r="R13" t="s">
        <v>454</v>
      </c>
      <c r="S13" t="str">
        <f t="shared" si="5"/>
        <v>'DP8',</v>
      </c>
    </row>
    <row r="14" spans="2:19">
      <c r="B14" s="138" t="s">
        <v>330</v>
      </c>
      <c r="C14" s="138" t="str">
        <f t="shared" si="0"/>
        <v>'maxepid',</v>
      </c>
      <c r="H14" s="137" t="s">
        <v>269</v>
      </c>
      <c r="I14" s="137">
        <f t="shared" si="1"/>
        <v>0</v>
      </c>
      <c r="J14" s="137" t="str">
        <f t="shared" si="2"/>
        <v>exp2_jkt@max-ep.com</v>
      </c>
      <c r="K14" s="137" t="str">
        <f t="shared" si="3"/>
        <v>'exp2_jkt@max-ep.com',</v>
      </c>
      <c r="N14">
        <v>1155681000</v>
      </c>
      <c r="O14" t="str">
        <f t="shared" si="4"/>
        <v>'1155681000',</v>
      </c>
    </row>
    <row r="15" spans="2:19">
      <c r="B15" s="138" t="s">
        <v>332</v>
      </c>
      <c r="C15" s="138" t="str">
        <f t="shared" si="0"/>
        <v>'raycargo',</v>
      </c>
      <c r="H15" s="137" t="s">
        <v>424</v>
      </c>
      <c r="I15" s="137">
        <f t="shared" si="1"/>
        <v>24</v>
      </c>
      <c r="J15" s="137" t="str">
        <f t="shared" si="2"/>
        <v xml:space="preserve">export@ray-cargo.co.id </v>
      </c>
      <c r="K15" s="137" t="str">
        <f t="shared" si="3"/>
        <v>'export@ray-cargo.co.id ',</v>
      </c>
      <c r="N15" t="s">
        <v>423</v>
      </c>
      <c r="O15" t="str">
        <f t="shared" si="4"/>
        <v>'
6860925000',</v>
      </c>
    </row>
    <row r="16" spans="2:19">
      <c r="B16" s="138" t="s">
        <v>334</v>
      </c>
      <c r="C16" s="138" t="str">
        <f t="shared" si="0"/>
        <v>'globelinkid',</v>
      </c>
      <c r="H16" s="137" t="s">
        <v>57</v>
      </c>
      <c r="I16" s="137">
        <f t="shared" si="1"/>
        <v>0</v>
      </c>
      <c r="J16" s="137" t="str">
        <f t="shared" si="2"/>
        <v>fcl.jkt@globelink-indonesia.com</v>
      </c>
      <c r="K16" s="137" t="str">
        <f t="shared" si="3"/>
        <v>'fcl.jkt@globelink-indonesia.com',</v>
      </c>
      <c r="N16">
        <v>6948272000</v>
      </c>
      <c r="O16" t="str">
        <f t="shared" si="4"/>
        <v>'6948272000',</v>
      </c>
    </row>
    <row r="17" spans="2:15">
      <c r="B17" s="138" t="s">
        <v>336</v>
      </c>
      <c r="C17" s="138" t="str">
        <f t="shared" si="0"/>
        <v>'rizkymajesty',</v>
      </c>
      <c r="H17" s="137" t="s">
        <v>299</v>
      </c>
      <c r="I17" s="137">
        <f t="shared" si="1"/>
        <v>0</v>
      </c>
      <c r="J17" s="137" t="str">
        <f t="shared" si="2"/>
        <v>zulkarnain@rizkymajesty.com</v>
      </c>
      <c r="K17" s="137" t="str">
        <f t="shared" si="3"/>
        <v>'zulkarnain@rizkymajesty.com',</v>
      </c>
      <c r="N17">
        <v>8400286000</v>
      </c>
      <c r="O17" t="str">
        <f t="shared" si="4"/>
        <v>'8400286000',</v>
      </c>
    </row>
    <row r="18" spans="2:15">
      <c r="B18" s="138" t="s">
        <v>338</v>
      </c>
      <c r="C18" s="138" t="str">
        <f t="shared" si="0"/>
        <v>'puninarjaya',</v>
      </c>
      <c r="H18" s="137" t="s">
        <v>66</v>
      </c>
      <c r="I18" s="137">
        <f t="shared" si="1"/>
        <v>0</v>
      </c>
      <c r="J18" s="137" t="str">
        <f t="shared" si="2"/>
        <v>antonius.kusuma@puninar.com</v>
      </c>
      <c r="K18" s="137" t="str">
        <f t="shared" si="3"/>
        <v>'antonius.kusuma@puninar.com',</v>
      </c>
      <c r="N18">
        <v>1226230000</v>
      </c>
      <c r="O18" t="str">
        <f t="shared" si="4"/>
        <v>'1226230000',</v>
      </c>
    </row>
    <row r="19" spans="2:15">
      <c r="B19" s="138" t="s">
        <v>340</v>
      </c>
      <c r="C19" s="138" t="str">
        <f t="shared" si="0"/>
        <v>'yatariid',</v>
      </c>
      <c r="H19" s="137" t="s">
        <v>58</v>
      </c>
      <c r="I19" s="137">
        <f t="shared" si="1"/>
        <v>0</v>
      </c>
      <c r="J19" s="137" t="str">
        <f t="shared" si="2"/>
        <v>lia@yatari.co.id</v>
      </c>
      <c r="K19" s="137" t="str">
        <f t="shared" si="3"/>
        <v>'lia@yatari.co.id',</v>
      </c>
      <c r="N19">
        <v>7259340000</v>
      </c>
      <c r="O19" t="str">
        <f t="shared" si="4"/>
        <v>'7259340000',</v>
      </c>
    </row>
    <row r="20" spans="2:15">
      <c r="B20" s="138" t="s">
        <v>342</v>
      </c>
      <c r="C20" s="138" t="str">
        <f t="shared" si="0"/>
        <v>'multimitra',</v>
      </c>
      <c r="H20" s="137" t="s">
        <v>262</v>
      </c>
      <c r="I20" s="137">
        <f t="shared" si="1"/>
        <v>0</v>
      </c>
      <c r="J20" s="137" t="str">
        <f t="shared" si="2"/>
        <v>surianto@multimitra.com</v>
      </c>
      <c r="K20" s="137" t="str">
        <f t="shared" si="3"/>
        <v>'surianto@multimitra.com',</v>
      </c>
      <c r="N20">
        <v>7275447000</v>
      </c>
      <c r="O20" t="str">
        <f t="shared" si="4"/>
        <v>'7275447000',</v>
      </c>
    </row>
    <row r="21" spans="2:15">
      <c r="B21" s="138" t="s">
        <v>344</v>
      </c>
      <c r="C21" s="138" t="str">
        <f t="shared" si="0"/>
        <v>'bhumialamid',</v>
      </c>
      <c r="H21" s="137" t="s">
        <v>432</v>
      </c>
      <c r="I21" s="137">
        <f t="shared" si="1"/>
        <v>25</v>
      </c>
      <c r="J21" s="137" t="str">
        <f t="shared" si="2"/>
        <v xml:space="preserve">docsbhumialam@gmail.com </v>
      </c>
      <c r="K21" s="137" t="str">
        <f t="shared" si="3"/>
        <v>'docsbhumialam@gmail.com ',</v>
      </c>
      <c r="N21">
        <v>7876026000</v>
      </c>
      <c r="O21" t="str">
        <f t="shared" si="4"/>
        <v>'7876026000',</v>
      </c>
    </row>
    <row r="22" spans="2:15">
      <c r="B22" s="138" t="s">
        <v>346</v>
      </c>
      <c r="C22" s="138" t="str">
        <f t="shared" si="0"/>
        <v>'jupiterlogi',</v>
      </c>
      <c r="H22" s="137" t="s">
        <v>437</v>
      </c>
      <c r="I22" s="137">
        <f t="shared" si="1"/>
        <v>0</v>
      </c>
      <c r="J22" s="137" t="str">
        <f t="shared" si="2"/>
        <v>ocean.export@jupiterlogistics.co.id</v>
      </c>
      <c r="K22" s="137" t="str">
        <f t="shared" si="3"/>
        <v>'ocean.export@jupiterlogistics.co.id',</v>
      </c>
      <c r="N22">
        <v>7472081000</v>
      </c>
      <c r="O22" t="str">
        <f t="shared" si="4"/>
        <v>'7472081000',</v>
      </c>
    </row>
    <row r="23" spans="2:15">
      <c r="B23" s="138" t="s">
        <v>348</v>
      </c>
      <c r="C23" s="138" t="str">
        <f t="shared" si="0"/>
        <v>'phoenixinter',</v>
      </c>
      <c r="H23" s="137" t="s">
        <v>415</v>
      </c>
      <c r="I23" s="137">
        <f t="shared" si="1"/>
        <v>0</v>
      </c>
      <c r="J23" s="137" t="str">
        <f t="shared" si="2"/>
        <v>andy@phoenixindo.co.id</v>
      </c>
      <c r="K23" s="137" t="str">
        <f t="shared" si="3"/>
        <v>'andy@phoenixindo.co.id',</v>
      </c>
      <c r="N23">
        <v>1137581000</v>
      </c>
      <c r="O23" t="str">
        <f t="shared" si="4"/>
        <v>'1137581000',</v>
      </c>
    </row>
    <row r="24" spans="2:15">
      <c r="B24" s="138" t="s">
        <v>350</v>
      </c>
      <c r="C24" s="138" t="str">
        <f t="shared" si="0"/>
        <v>'translindonp',</v>
      </c>
      <c r="H24" s="137" t="s">
        <v>380</v>
      </c>
      <c r="I24" s="137">
        <f t="shared" si="1"/>
        <v>0</v>
      </c>
      <c r="J24" s="137" t="str">
        <f t="shared" si="2"/>
        <v>juria.zhang@translindo.co.id</v>
      </c>
      <c r="K24" s="137" t="str">
        <f t="shared" si="3"/>
        <v>'juria.zhang@translindo.co.id',</v>
      </c>
      <c r="N24">
        <v>1117665000</v>
      </c>
      <c r="O24" t="str">
        <f t="shared" si="4"/>
        <v>'1117665000',</v>
      </c>
    </row>
    <row r="25" spans="2:15">
      <c r="B25" s="138" t="s">
        <v>352</v>
      </c>
      <c r="C25" s="138" t="str">
        <f t="shared" si="0"/>
        <v>'infinitylogisid',</v>
      </c>
      <c r="H25" s="137" t="s">
        <v>62</v>
      </c>
      <c r="I25" s="137">
        <f t="shared" si="1"/>
        <v>0</v>
      </c>
      <c r="J25" s="137" t="str">
        <f t="shared" si="2"/>
        <v>marketing5@infinitylogistindo.com</v>
      </c>
      <c r="K25" s="137" t="str">
        <f t="shared" si="3"/>
        <v>'marketing5@infinitylogistindo.com',</v>
      </c>
      <c r="N25">
        <v>8146332000</v>
      </c>
      <c r="O25" t="str">
        <f t="shared" si="4"/>
        <v>'8146332000',</v>
      </c>
    </row>
    <row r="26" spans="2:15">
      <c r="B26" s="138" t="s">
        <v>354</v>
      </c>
      <c r="C26" s="138" t="str">
        <f t="shared" si="0"/>
        <v>'kormanseasia',</v>
      </c>
      <c r="H26" s="137" t="s">
        <v>61</v>
      </c>
      <c r="I26" s="137">
        <f t="shared" si="1"/>
        <v>0</v>
      </c>
      <c r="J26" s="137" t="str">
        <f t="shared" si="2"/>
        <v>support.bdg@korman-seasia.com</v>
      </c>
      <c r="K26" s="137" t="str">
        <f t="shared" si="3"/>
        <v>'support.bdg@korman-seasia.com',</v>
      </c>
      <c r="N26">
        <v>6387767000</v>
      </c>
      <c r="O26" t="str">
        <f t="shared" si="4"/>
        <v>'6387767000',</v>
      </c>
    </row>
    <row r="27" spans="2:15">
      <c r="B27" s="138" t="s">
        <v>356</v>
      </c>
      <c r="C27" s="138" t="str">
        <f t="shared" si="0"/>
        <v>'seagoldenid',</v>
      </c>
      <c r="H27" s="137" t="s">
        <v>60</v>
      </c>
      <c r="I27" s="137">
        <f t="shared" si="1"/>
        <v>0</v>
      </c>
      <c r="J27" s="137" t="str">
        <f t="shared" si="2"/>
        <v>sea@golden.co.id</v>
      </c>
      <c r="K27" s="137" t="str">
        <f t="shared" si="3"/>
        <v>'sea@golden.co.id',</v>
      </c>
      <c r="N27">
        <v>6266337000</v>
      </c>
      <c r="O27" t="str">
        <f t="shared" si="4"/>
        <v>'6266337000',</v>
      </c>
    </row>
    <row r="28" spans="2:15">
      <c r="B28" s="138" t="s">
        <v>358</v>
      </c>
      <c r="C28" s="138" t="str">
        <f t="shared" si="0"/>
        <v>'anugerahpasifik',</v>
      </c>
      <c r="H28" s="137" t="s">
        <v>462</v>
      </c>
      <c r="I28" s="137">
        <f t="shared" si="1"/>
        <v>21</v>
      </c>
      <c r="J28" s="137" t="str">
        <f t="shared" si="2"/>
        <v>sap_export@yahoo.com</v>
      </c>
      <c r="K28" s="137" t="str">
        <f t="shared" si="3"/>
        <v>'sap_export@yahoo.com',</v>
      </c>
      <c r="N28">
        <v>7305862000</v>
      </c>
      <c r="O28" t="str">
        <f t="shared" si="4"/>
        <v>'7305862000',</v>
      </c>
    </row>
    <row r="29" spans="2:15">
      <c r="B29" s="138" t="s">
        <v>360</v>
      </c>
      <c r="C29" s="138" t="str">
        <f t="shared" si="0"/>
        <v>'dinamikakargo',</v>
      </c>
      <c r="H29" s="137" t="s">
        <v>274</v>
      </c>
      <c r="I29" s="137">
        <f t="shared" si="1"/>
        <v>0</v>
      </c>
      <c r="J29" s="137" t="str">
        <f t="shared" si="2"/>
        <v>esa@dinamikakargo.com</v>
      </c>
      <c r="K29" s="137" t="str">
        <f t="shared" si="3"/>
        <v>'esa@dinamikakargo.com',</v>
      </c>
      <c r="N29">
        <v>6553971000</v>
      </c>
      <c r="O29" t="str">
        <f t="shared" si="4"/>
        <v>'6553971000',</v>
      </c>
    </row>
    <row r="30" spans="2:15">
      <c r="B30" s="138" t="s">
        <v>362</v>
      </c>
      <c r="C30" s="138" t="str">
        <f t="shared" si="0"/>
        <v>'gpilogistics',</v>
      </c>
      <c r="H30" s="137" t="s">
        <v>112</v>
      </c>
      <c r="I30" s="137">
        <f t="shared" si="1"/>
        <v>0</v>
      </c>
      <c r="J30" s="137" t="str">
        <f t="shared" si="2"/>
        <v>gazik@gpilog.com</v>
      </c>
      <c r="K30" s="137" t="str">
        <f t="shared" si="3"/>
        <v>'gazik@gpilog.com',</v>
      </c>
      <c r="N30">
        <v>6542153000</v>
      </c>
      <c r="O30" t="str">
        <f t="shared" si="4"/>
        <v>'6542153000',</v>
      </c>
    </row>
    <row r="31" spans="2:15">
      <c r="B31" s="138" t="s">
        <v>364</v>
      </c>
      <c r="C31" s="138" t="str">
        <f t="shared" si="0"/>
        <v>'karsemesta',</v>
      </c>
      <c r="H31" s="137" t="s">
        <v>218</v>
      </c>
      <c r="I31" s="137">
        <f t="shared" si="1"/>
        <v>0</v>
      </c>
      <c r="J31" s="137" t="str">
        <f t="shared" si="2"/>
        <v>milkhamawanti@gmail.com</v>
      </c>
      <c r="K31" s="137" t="str">
        <f t="shared" si="3"/>
        <v>'milkhamawanti@gmail.com',</v>
      </c>
      <c r="N31">
        <v>7344590000</v>
      </c>
      <c r="O31" t="str">
        <f t="shared" si="4"/>
        <v>'7344590000',</v>
      </c>
    </row>
    <row r="32" spans="2:15">
      <c r="B32" s="138" t="s">
        <v>128</v>
      </c>
      <c r="C32" s="138" t="str">
        <f t="shared" si="0"/>
        <v>'awlogistics',</v>
      </c>
      <c r="H32" s="137" t="s">
        <v>130</v>
      </c>
      <c r="I32" s="137">
        <f t="shared" si="1"/>
        <v>0</v>
      </c>
      <c r="J32" s="137" t="str">
        <f t="shared" si="2"/>
        <v>export@awlogistic.com</v>
      </c>
      <c r="K32" s="137" t="str">
        <f t="shared" si="3"/>
        <v>'export@awlogistic.com',</v>
      </c>
      <c r="N32">
        <v>7481471000</v>
      </c>
      <c r="O32" t="str">
        <f t="shared" si="4"/>
        <v>'7481471000',</v>
      </c>
    </row>
    <row r="33" spans="2:15">
      <c r="B33" s="138" t="s">
        <v>136</v>
      </c>
      <c r="C33" s="138" t="str">
        <f t="shared" si="0"/>
        <v>'diladeros',</v>
      </c>
      <c r="H33" s="137" t="s">
        <v>138</v>
      </c>
      <c r="I33" s="137">
        <f t="shared" si="1"/>
        <v>0</v>
      </c>
      <c r="J33" s="137" t="str">
        <f t="shared" si="2"/>
        <v>deros_forwarding@yahoo.com</v>
      </c>
      <c r="K33" s="137" t="str">
        <f t="shared" si="3"/>
        <v>'deros_forwarding@yahoo.com',</v>
      </c>
      <c r="N33">
        <v>6758996000</v>
      </c>
      <c r="O33" t="str">
        <f t="shared" si="4"/>
        <v>'6758996000',</v>
      </c>
    </row>
    <row r="34" spans="2:15">
      <c r="B34" s="138" t="s">
        <v>143</v>
      </c>
      <c r="C34" s="138" t="str">
        <f t="shared" si="0"/>
        <v>'fajaraerobahari2019',</v>
      </c>
      <c r="H34" s="137" t="s">
        <v>145</v>
      </c>
      <c r="I34" s="137">
        <f t="shared" si="1"/>
        <v>0</v>
      </c>
      <c r="J34" s="137" t="str">
        <f t="shared" si="2"/>
        <v>fajarbahari940@gmail.com</v>
      </c>
      <c r="K34" s="137" t="str">
        <f t="shared" si="3"/>
        <v>'fajarbahari940@gmail.com',</v>
      </c>
      <c r="N34">
        <v>8179219000</v>
      </c>
      <c r="O34" t="str">
        <f t="shared" si="4"/>
        <v>'8179219000',</v>
      </c>
    </row>
    <row r="35" spans="2:15">
      <c r="B35" s="138" t="s">
        <v>149</v>
      </c>
      <c r="C35" s="138" t="str">
        <f t="shared" si="0"/>
        <v>'gpisublog',</v>
      </c>
      <c r="H35" s="137" t="s">
        <v>151</v>
      </c>
      <c r="I35" s="137">
        <f t="shared" si="1"/>
        <v>0</v>
      </c>
      <c r="J35" s="137" t="str">
        <f t="shared" si="2"/>
        <v>expsub@sub.gpi-g.com</v>
      </c>
      <c r="K35" s="137" t="str">
        <f t="shared" si="3"/>
        <v>'expsub@sub.gpi-g.com',</v>
      </c>
      <c r="N35">
        <v>6855043000</v>
      </c>
      <c r="O35" t="str">
        <f t="shared" si="4"/>
        <v>'6855043000',</v>
      </c>
    </row>
    <row r="36" spans="2:15">
      <c r="B36" s="138" t="s">
        <v>156</v>
      </c>
      <c r="C36" s="138" t="str">
        <f t="shared" si="0"/>
        <v>'wintsp',</v>
      </c>
      <c r="H36" s="137" t="s">
        <v>158</v>
      </c>
      <c r="I36" s="137">
        <f t="shared" si="1"/>
        <v>0</v>
      </c>
      <c r="J36" s="137" t="str">
        <f t="shared" si="2"/>
        <v>jonathan.ajibrata@translindo-sby.com</v>
      </c>
      <c r="K36" s="137" t="str">
        <f t="shared" si="3"/>
        <v>'jonathan.ajibrata@translindo-sby.com',</v>
      </c>
      <c r="N36">
        <v>6512864001</v>
      </c>
      <c r="O36" t="str">
        <f t="shared" si="4"/>
        <v>'6512864001',</v>
      </c>
    </row>
    <row r="37" spans="2:15">
      <c r="B37" s="138" t="s">
        <v>163</v>
      </c>
      <c r="C37" s="138" t="str">
        <f t="shared" si="0"/>
        <v>'karyasub35',</v>
      </c>
      <c r="H37" s="137" t="s">
        <v>165</v>
      </c>
      <c r="I37" s="137">
        <f t="shared" si="1"/>
        <v>0</v>
      </c>
      <c r="J37" s="137" t="str">
        <f t="shared" si="2"/>
        <v>kmlpsub@rad.net.id</v>
      </c>
      <c r="K37" s="137" t="str">
        <f t="shared" si="3"/>
        <v>'kmlpsub@rad.net.id',</v>
      </c>
      <c r="N37">
        <v>6311994000</v>
      </c>
      <c r="O37" t="str">
        <f t="shared" si="4"/>
        <v>'6311994000',</v>
      </c>
    </row>
    <row r="38" spans="2:15">
      <c r="B38" s="138" t="s">
        <v>171</v>
      </c>
      <c r="C38" s="138" t="str">
        <f t="shared" si="0"/>
        <v>'mkm2016',</v>
      </c>
      <c r="H38" s="137" t="s">
        <v>173</v>
      </c>
      <c r="I38" s="137">
        <f t="shared" si="1"/>
        <v>0</v>
      </c>
      <c r="J38" s="137" t="str">
        <f t="shared" si="2"/>
        <v>febri@makarya.co.id</v>
      </c>
      <c r="K38" s="137" t="str">
        <f t="shared" si="3"/>
        <v>'febri@makarya.co.id',</v>
      </c>
      <c r="N38">
        <v>7741920000</v>
      </c>
      <c r="O38" t="str">
        <f t="shared" si="4"/>
        <v>'7741920000',</v>
      </c>
    </row>
    <row r="39" spans="2:15">
      <c r="B39" s="138" t="s">
        <v>179</v>
      </c>
      <c r="C39" s="138" t="str">
        <f t="shared" si="0"/>
        <v>'vcssub',</v>
      </c>
      <c r="H39" s="137" t="s">
        <v>181</v>
      </c>
      <c r="I39" s="137">
        <f t="shared" si="1"/>
        <v>0</v>
      </c>
      <c r="J39" s="137" t="str">
        <f t="shared" si="2"/>
        <v>vcssub@vistacontainer.com</v>
      </c>
      <c r="K39" s="137" t="str">
        <f t="shared" si="3"/>
        <v>'vcssub@vistacontainer.com',</v>
      </c>
      <c r="N39">
        <v>6799113000</v>
      </c>
      <c r="O39" t="str">
        <f t="shared" si="4"/>
        <v>'6799113000',</v>
      </c>
    </row>
    <row r="40" spans="2:15">
      <c r="B40" s="138" t="s">
        <v>186</v>
      </c>
      <c r="C40" s="138" t="str">
        <f t="shared" si="0"/>
        <v>'cmsub35',</v>
      </c>
      <c r="H40" s="137" t="s">
        <v>188</v>
      </c>
      <c r="I40" s="137">
        <f t="shared" si="1"/>
        <v>0</v>
      </c>
      <c r="J40" s="137" t="str">
        <f t="shared" si="2"/>
        <v>expcmsby@sby.dnet.net.id</v>
      </c>
      <c r="K40" s="137" t="str">
        <f t="shared" si="3"/>
        <v>'expcmsby@sby.dnet.net.id',</v>
      </c>
      <c r="N40">
        <v>7663189000</v>
      </c>
      <c r="O40" t="str">
        <f t="shared" si="4"/>
        <v>'7663189000',</v>
      </c>
    </row>
    <row r="41" spans="2:15">
      <c r="B41" s="138" t="s">
        <v>194</v>
      </c>
      <c r="C41" s="138" t="str">
        <f t="shared" si="0"/>
        <v>'faljar2020',</v>
      </c>
      <c r="H41" s="137" t="s">
        <v>196</v>
      </c>
      <c r="I41" s="137">
        <f t="shared" si="1"/>
        <v>0</v>
      </c>
      <c r="J41" s="137" t="str">
        <f t="shared" si="2"/>
        <v>fuad.cahyono@falkas.com</v>
      </c>
      <c r="K41" s="137" t="str">
        <f t="shared" si="3"/>
        <v>'fuad.cahyono@falkas.com',</v>
      </c>
      <c r="N41">
        <v>7347812000</v>
      </c>
      <c r="O41" t="str">
        <f t="shared" si="4"/>
        <v>'7347812000',</v>
      </c>
    </row>
    <row r="42" spans="2:15">
      <c r="B42" s="138" t="s">
        <v>201</v>
      </c>
      <c r="C42" s="138" t="str">
        <f t="shared" si="0"/>
        <v>'hijauabadi',</v>
      </c>
      <c r="H42" s="137" t="s">
        <v>203</v>
      </c>
      <c r="I42" s="137">
        <f t="shared" si="1"/>
        <v>0</v>
      </c>
      <c r="J42" s="137" t="str">
        <f t="shared" si="2"/>
        <v>ha.shippingline@gmail.com</v>
      </c>
      <c r="K42" s="137" t="str">
        <f t="shared" si="3"/>
        <v>'ha.shippingline@gmail.com',</v>
      </c>
      <c r="N42">
        <v>8266095000</v>
      </c>
      <c r="O42" t="str">
        <f t="shared" si="4"/>
        <v>'8266095000',</v>
      </c>
    </row>
    <row r="43" spans="2:15">
      <c r="B43" s="138" t="s">
        <v>386</v>
      </c>
      <c r="C43" s="138" t="str">
        <f t="shared" si="0"/>
        <v>'eli1234',</v>
      </c>
      <c r="H43" s="137" t="s">
        <v>387</v>
      </c>
      <c r="I43" s="137">
        <f t="shared" si="1"/>
        <v>0</v>
      </c>
      <c r="J43" s="137" t="str">
        <f t="shared" si="2"/>
        <v>doc_sby@eurotransindo.com</v>
      </c>
      <c r="K43" s="137" t="str">
        <f t="shared" si="3"/>
        <v>'doc_sby@eurotransindo.com',</v>
      </c>
      <c r="N43">
        <v>8206631000</v>
      </c>
      <c r="O43" t="str">
        <f t="shared" si="4"/>
        <v>'8206631000',</v>
      </c>
    </row>
    <row r="44" spans="2:15">
      <c r="B44" s="138" t="s">
        <v>394</v>
      </c>
      <c r="C44" s="138" t="str">
        <f t="shared" si="0"/>
        <v>'dian',</v>
      </c>
      <c r="H44" s="137" t="s">
        <v>396</v>
      </c>
      <c r="I44" s="137">
        <f t="shared" si="1"/>
        <v>0</v>
      </c>
      <c r="J44" s="137" t="str">
        <f t="shared" si="2"/>
        <v>cs_sub@integra-line.com</v>
      </c>
      <c r="K44" s="137" t="str">
        <f t="shared" si="3"/>
        <v>'cs_sub@integra-line.com',</v>
      </c>
      <c r="N44">
        <v>7071638000</v>
      </c>
      <c r="O44" t="str">
        <f t="shared" si="4"/>
        <v>'7071638000',</v>
      </c>
    </row>
    <row r="45" spans="2:15">
      <c r="B45" s="138" t="s">
        <v>401</v>
      </c>
      <c r="C45" s="138" t="str">
        <f t="shared" si="0"/>
        <v>'kormansub2017',</v>
      </c>
      <c r="H45" s="137" t="s">
        <v>403</v>
      </c>
      <c r="I45" s="137">
        <f t="shared" si="1"/>
        <v>0</v>
      </c>
      <c r="J45" s="137" t="str">
        <f t="shared" si="2"/>
        <v>exportcsv.sby@korman-seasia.com</v>
      </c>
      <c r="K45" s="137" t="str">
        <f t="shared" si="3"/>
        <v>'exportcsv.sby@korman-seasia.com',</v>
      </c>
      <c r="N45">
        <v>6259424000</v>
      </c>
      <c r="O45" t="str">
        <f t="shared" si="4"/>
        <v>'6259424000',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JKT_IMPORT</vt:lpstr>
      <vt:lpstr>JKT</vt:lpstr>
      <vt:lpstr>SUB</vt:lpstr>
      <vt:lpstr>username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2020-07-02T08:58:48Z</dcterms:modified>
</cp:coreProperties>
</file>