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正在进行项目\P893-一审实验补充\P893\"/>
    </mc:Choice>
  </mc:AlternateContent>
  <xr:revisionPtr revIDLastSave="0" documentId="13_ncr:1_{A2A72803-AADB-4049-BE27-3D0A124B8BA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sult_A" sheetId="1" r:id="rId1"/>
    <sheet name="raw data_A" sheetId="2" r:id="rId2"/>
    <sheet name="result_B" sheetId="5" r:id="rId3"/>
    <sheet name="raw data_B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F7" i="5" s="1"/>
  <c r="D6" i="5"/>
  <c r="F6" i="5" s="1"/>
  <c r="D5" i="5"/>
  <c r="F5" i="5" s="1"/>
  <c r="D4" i="5"/>
  <c r="F4" i="5" s="1"/>
  <c r="D3" i="5"/>
  <c r="F3" i="5" s="1"/>
  <c r="D2" i="5"/>
  <c r="F2" i="5" s="1"/>
  <c r="G2" i="5" l="1"/>
  <c r="G3" i="5" s="1"/>
  <c r="G4" i="5" s="1"/>
  <c r="G5" i="5" s="1"/>
  <c r="G6" i="5" s="1"/>
  <c r="G7" i="5" s="1"/>
  <c r="H3" i="5" l="1"/>
  <c r="I3" i="5" s="1"/>
  <c r="H5" i="5"/>
  <c r="I5" i="5" s="1"/>
  <c r="H6" i="5"/>
  <c r="I6" i="5" s="1"/>
  <c r="H4" i="5"/>
  <c r="I4" i="5" s="1"/>
  <c r="H7" i="5"/>
  <c r="I7" i="5" s="1"/>
  <c r="H2" i="5"/>
  <c r="I2" i="5" s="1"/>
  <c r="D7" i="1" l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7" i="1" s="1"/>
  <c r="I7" i="1" s="1"/>
  <c r="H6" i="1" l="1"/>
  <c r="I6" i="1" s="1"/>
  <c r="H3" i="1"/>
  <c r="I3" i="1" s="1"/>
  <c r="H5" i="1"/>
  <c r="I5" i="1" s="1"/>
  <c r="H2" i="1"/>
  <c r="I2" i="1" s="1"/>
  <c r="H4" i="1"/>
  <c r="I4" i="1" s="1"/>
</calcChain>
</file>

<file path=xl/sharedStrings.xml><?xml version="1.0" encoding="utf-8"?>
<sst xmlns="http://schemas.openxmlformats.org/spreadsheetml/2006/main" count="142" uniqueCount="40">
  <si>
    <t xml:space="preserve">Cq   </t>
  </si>
  <si>
    <t>Cq Mean</t>
  </si>
  <si>
    <t>target gene</t>
  </si>
  <si>
    <t>expression</t>
  </si>
  <si>
    <t>GAPDH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</si>
  <si>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</si>
  <si>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</si>
  <si>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</si>
  <si>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</si>
  <si>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</si>
  <si>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</si>
  <si>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</si>
  <si>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</si>
  <si>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</si>
  <si>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</si>
  <si>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</si>
  <si>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</si>
  <si>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</si>
  <si>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</si>
  <si>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</si>
  <si>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</si>
  <si>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</si>
  <si>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</si>
  <si>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</si>
  <si>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si-NC</t>
    <phoneticPr fontId="1" type="noConversion"/>
  </si>
  <si>
    <t>GAPDH</t>
    <phoneticPr fontId="1" type="noConversion"/>
  </si>
  <si>
    <t>si-CTSS</t>
    <phoneticPr fontId="1" type="noConversion"/>
  </si>
  <si>
    <t>expression</t>
    <phoneticPr fontId="1" type="noConversion"/>
  </si>
  <si>
    <t>si-CTSS</t>
  </si>
  <si>
    <t>si-NC</t>
  </si>
  <si>
    <t>Blank</t>
  </si>
  <si>
    <t>FTL</t>
    <phoneticPr fontId="1" type="noConversion"/>
  </si>
  <si>
    <t>si-FTL</t>
  </si>
  <si>
    <t>si-FTL</t>
    <phoneticPr fontId="1" type="noConversion"/>
  </si>
  <si>
    <t>si-PTP4A2</t>
  </si>
  <si>
    <t>si-PTP4A2</t>
    <phoneticPr fontId="1" type="noConversion"/>
  </si>
  <si>
    <t>PTP4A2</t>
  </si>
  <si>
    <t>PTP4A2</t>
    <phoneticPr fontId="1" type="noConversion"/>
  </si>
  <si>
    <t>si-FTL</t>
    <phoneticPr fontId="1" type="noConversion"/>
  </si>
  <si>
    <t>PTP4A2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</si>
</sst>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##0.00;\-###0.00"/>
    <numFmt numFmtId="188" formatCode="0.000000000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top"/>
      <protection locked="0"/>
    </xf>
    <xf numFmtId="0" fontId="6" fillId="0" borderId="0">
      <alignment vertical="center"/>
    </xf>
    <xf numFmtId="0" fontId="5" fillId="0" borderId="0"/>
    <xf numFmtId="0" fontId="4" fillId="0" borderId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1" applyFont="1" applyAlignment="1" applyProtection="1">
      <alignment horizontal="right" vertical="center"/>
    </xf>
    <xf numFmtId="177" fontId="8" fillId="0" borderId="0" xfId="1" applyNumberFormat="1" applyFont="1" applyAlignment="1" applyProtection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188" fontId="9" fillId="0" borderId="0" xfId="0" applyNumberFormat="1" applyFont="1"/>
  </cellXfs>
  <cellStyles count="5">
    <cellStyle name="Normal" xfId="1" xr:uid="{35383C33-3018-4BD8-819F-013AC27CEC6B}"/>
    <cellStyle name="常规" xfId="0" builtinId="0"/>
    <cellStyle name="常规 2" xfId="2" xr:uid="{17429E47-C733-427F-A13B-F9927498ACAA}"/>
    <cellStyle name="常规 2 2" xfId="3" xr:uid="{77206542-0E71-4D58-8786-F0160FA63BC9}"/>
    <cellStyle name="常规 3" xfId="4" xr:uid="{E986CEB6-C43A-43E8-9D16-D5BD1FB5C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F30" sqref="F30"/>
    </sheetView>
  </sheetViews>
  <sheetFormatPr defaultRowHeight="14.25"/>
  <cols>
    <col min="9" max="9" width="12.875" style="8" customWidth="1"/>
  </cols>
  <sheetData>
    <row r="1" spans="1:16" s="2" customFormat="1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8" t="s">
        <v>3</v>
      </c>
      <c r="L1" s="3"/>
      <c r="M1" s="3"/>
      <c r="N1" s="3"/>
      <c r="O1" s="3"/>
      <c r="P1" s="3"/>
    </row>
    <row r="2" spans="1:16" s="2" customFormat="1">
      <c r="A2" s="2" t="s">
        <v>24</v>
      </c>
      <c r="B2" t="s">
        <v>4</v>
      </c>
      <c r="C2" s="2">
        <v>16.899999999999999</v>
      </c>
      <c r="D2" s="1">
        <f>AVERAGE(C2:C4)</f>
        <v>16.826666666666664</v>
      </c>
      <c r="E2" s="2">
        <v>20.66</v>
      </c>
      <c r="F2" s="1">
        <f>E2-D2</f>
        <v>3.8333333333333357</v>
      </c>
      <c r="G2" s="1">
        <f>AVERAGE(F2:F4)</f>
        <v>3.9566666666666683</v>
      </c>
      <c r="H2" s="1">
        <f>F2-G2</f>
        <v>-0.12333333333333263</v>
      </c>
      <c r="I2" s="8">
        <f>POWER(2,-H2)</f>
        <v>1.0892486561426118</v>
      </c>
      <c r="J2" s="9" t="s">
        <v>31</v>
      </c>
      <c r="N2" s="3"/>
      <c r="O2" s="3"/>
      <c r="P2" s="3"/>
    </row>
    <row r="3" spans="1:16" s="2" customFormat="1">
      <c r="A3" s="2" t="s">
        <v>24</v>
      </c>
      <c r="B3" t="s">
        <v>4</v>
      </c>
      <c r="C3" s="2">
        <v>16.75</v>
      </c>
      <c r="D3" s="1">
        <f>AVERAGE(C2:C4)</f>
        <v>16.826666666666664</v>
      </c>
      <c r="E3" s="2">
        <v>20.9</v>
      </c>
      <c r="F3" s="1">
        <f t="shared" ref="F3:F7" si="0">E3-D3</f>
        <v>4.0733333333333341</v>
      </c>
      <c r="G3" s="1">
        <f>G2</f>
        <v>3.9566666666666683</v>
      </c>
      <c r="H3" s="1">
        <f t="shared" ref="H3:H7" si="1">F3-G3</f>
        <v>0.11666666666666581</v>
      </c>
      <c r="I3" s="8">
        <f t="shared" ref="I3:I7" si="2">POWER(2,-H3)</f>
        <v>0.92231619358593975</v>
      </c>
      <c r="J3" s="9"/>
      <c r="N3" s="3"/>
      <c r="O3" s="3"/>
      <c r="P3" s="3"/>
    </row>
    <row r="4" spans="1:16" s="2" customFormat="1">
      <c r="A4" s="2" t="s">
        <v>24</v>
      </c>
      <c r="B4" t="s">
        <v>4</v>
      </c>
      <c r="C4" s="2">
        <v>16.829999999999998</v>
      </c>
      <c r="D4" s="1">
        <f>AVERAGE(C2:C4)</f>
        <v>16.826666666666664</v>
      </c>
      <c r="E4" s="2">
        <v>20.79</v>
      </c>
      <c r="F4" s="1">
        <f t="shared" si="0"/>
        <v>3.9633333333333347</v>
      </c>
      <c r="G4" s="1">
        <f t="shared" ref="G4:G7" si="3">G3</f>
        <v>3.9566666666666683</v>
      </c>
      <c r="H4" s="1">
        <f t="shared" si="1"/>
        <v>6.6666666666663765E-3</v>
      </c>
      <c r="I4" s="8">
        <f t="shared" si="2"/>
        <v>0.99538967910322929</v>
      </c>
      <c r="J4" s="9"/>
      <c r="N4" s="3"/>
      <c r="O4" s="3"/>
      <c r="P4" s="3"/>
    </row>
    <row r="5" spans="1:16" s="2" customFormat="1" ht="15.75">
      <c r="A5" s="4" t="s">
        <v>33</v>
      </c>
      <c r="B5" t="s">
        <v>4</v>
      </c>
      <c r="C5" s="2">
        <v>16.75</v>
      </c>
      <c r="D5" s="1">
        <f>AVERAGE(C5:C7)</f>
        <v>16.746666666666666</v>
      </c>
      <c r="E5" s="2">
        <v>21.95</v>
      </c>
      <c r="F5" s="1">
        <f t="shared" si="0"/>
        <v>5.2033333333333331</v>
      </c>
      <c r="G5" s="1">
        <f t="shared" si="3"/>
        <v>3.9566666666666683</v>
      </c>
      <c r="H5" s="1">
        <f t="shared" si="1"/>
        <v>1.2466666666666648</v>
      </c>
      <c r="I5" s="8">
        <f t="shared" si="2"/>
        <v>0.42142077237735026</v>
      </c>
      <c r="J5" s="9"/>
      <c r="L5" s="3"/>
      <c r="M5" s="3"/>
      <c r="N5" s="3"/>
      <c r="O5" s="3"/>
      <c r="P5" s="3"/>
    </row>
    <row r="6" spans="1:16" s="2" customFormat="1" ht="15.75">
      <c r="A6" s="4" t="s">
        <v>33</v>
      </c>
      <c r="B6" t="s">
        <v>4</v>
      </c>
      <c r="C6" s="2">
        <v>16.61</v>
      </c>
      <c r="D6" s="1">
        <f>AVERAGE(C5:C7)</f>
        <v>16.746666666666666</v>
      </c>
      <c r="E6" s="2">
        <v>22.08</v>
      </c>
      <c r="F6" s="1">
        <f t="shared" si="0"/>
        <v>5.3333333333333321</v>
      </c>
      <c r="G6" s="1">
        <f t="shared" si="3"/>
        <v>3.9566666666666683</v>
      </c>
      <c r="H6" s="1">
        <f t="shared" si="1"/>
        <v>1.3766666666666638</v>
      </c>
      <c r="I6" s="8">
        <f t="shared" si="2"/>
        <v>0.38510755557838833</v>
      </c>
      <c r="J6" s="9"/>
      <c r="L6" s="3"/>
      <c r="M6" s="3"/>
      <c r="N6" s="3"/>
      <c r="O6" s="3"/>
      <c r="P6" s="3"/>
    </row>
    <row r="7" spans="1:16" s="2" customFormat="1" ht="15.75">
      <c r="A7" s="4" t="s">
        <v>33</v>
      </c>
      <c r="B7" t="s">
        <v>4</v>
      </c>
      <c r="C7" s="2">
        <v>16.88</v>
      </c>
      <c r="D7" s="1">
        <f>AVERAGE(C5:C7)</f>
        <v>16.746666666666666</v>
      </c>
      <c r="E7" s="2">
        <v>21.99</v>
      </c>
      <c r="F7" s="1">
        <f t="shared" si="0"/>
        <v>5.2433333333333323</v>
      </c>
      <c r="G7" s="1">
        <f t="shared" si="3"/>
        <v>3.9566666666666683</v>
      </c>
      <c r="H7" s="1">
        <f t="shared" si="1"/>
        <v>1.286666666666664</v>
      </c>
      <c r="I7" s="8">
        <f t="shared" si="2"/>
        <v>0.40989699919513656</v>
      </c>
      <c r="J7" s="9"/>
      <c r="L7" s="3"/>
      <c r="M7" s="3"/>
      <c r="N7" s="3"/>
      <c r="O7" s="3"/>
    </row>
  </sheetData>
  <mergeCells count="1">
    <mergeCell ref="J2:J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13"/>
  <sheetViews>
    <sheetView workbookViewId="0">
      <selection activeCell="I13" sqref="I13"/>
    </sheetView>
  </sheetViews>
  <sheetFormatPr defaultRowHeight="14.25"/>
  <sheetData>
    <row r="1" spans="1:6" s="2" customFormat="1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s="2" customFormat="1">
      <c r="A2" s="2" t="s">
        <v>5</v>
      </c>
      <c r="B2" s="2" t="s">
        <v>6</v>
      </c>
      <c r="C2" s="2">
        <v>20.66</v>
      </c>
      <c r="D2" s="2">
        <v>82</v>
      </c>
      <c r="E2" s="2" t="s">
        <v>31</v>
      </c>
      <c r="F2" s="2" t="s">
        <v>29</v>
      </c>
    </row>
    <row r="3" spans="1:6" s="2" customFormat="1">
      <c r="A3" s="2" t="s">
        <v>7</v>
      </c>
      <c r="B3" s="2" t="s">
        <v>6</v>
      </c>
      <c r="C3" s="2">
        <v>20.9</v>
      </c>
      <c r="D3" s="2">
        <v>82</v>
      </c>
      <c r="E3" s="2" t="s">
        <v>31</v>
      </c>
      <c r="F3" s="2" t="s">
        <v>29</v>
      </c>
    </row>
    <row r="4" spans="1:6" s="2" customFormat="1">
      <c r="A4" s="2" t="s">
        <v>8</v>
      </c>
      <c r="B4" s="2" t="s">
        <v>6</v>
      </c>
      <c r="C4" s="2">
        <v>20.79</v>
      </c>
      <c r="D4" s="2">
        <v>82</v>
      </c>
      <c r="E4" s="2" t="s">
        <v>31</v>
      </c>
      <c r="F4" s="2" t="s">
        <v>29</v>
      </c>
    </row>
    <row r="5" spans="1:6" s="2" customFormat="1" ht="15.75">
      <c r="A5" s="2" t="s">
        <v>9</v>
      </c>
      <c r="B5" s="2" t="s">
        <v>6</v>
      </c>
      <c r="C5" s="2">
        <v>21.95</v>
      </c>
      <c r="D5" s="2">
        <v>86.5</v>
      </c>
      <c r="E5" s="2" t="s">
        <v>31</v>
      </c>
      <c r="F5" s="4" t="s">
        <v>38</v>
      </c>
    </row>
    <row r="6" spans="1:6" s="2" customFormat="1" ht="15.75">
      <c r="A6" s="2" t="s">
        <v>10</v>
      </c>
      <c r="B6" s="2" t="s">
        <v>6</v>
      </c>
      <c r="C6" s="2">
        <v>22.08</v>
      </c>
      <c r="D6" s="2">
        <v>86.5</v>
      </c>
      <c r="E6" s="2" t="s">
        <v>31</v>
      </c>
      <c r="F6" s="4" t="s">
        <v>32</v>
      </c>
    </row>
    <row r="7" spans="1:6" s="2" customFormat="1" ht="15.75">
      <c r="A7" s="2" t="s">
        <v>11</v>
      </c>
      <c r="B7" s="2" t="s">
        <v>6</v>
      </c>
      <c r="C7" s="2">
        <v>21.99</v>
      </c>
      <c r="D7" s="2">
        <v>86.5</v>
      </c>
      <c r="E7" s="2" t="s">
        <v>31</v>
      </c>
      <c r="F7" s="4" t="s">
        <v>32</v>
      </c>
    </row>
    <row r="8" spans="1:6" s="2" customFormat="1">
      <c r="A8" s="2" t="s">
        <v>12</v>
      </c>
      <c r="B8" s="2" t="s">
        <v>6</v>
      </c>
      <c r="C8" s="2">
        <v>16.899999999999999</v>
      </c>
      <c r="D8" s="2">
        <v>85.5</v>
      </c>
      <c r="E8" s="2" t="s">
        <v>25</v>
      </c>
      <c r="F8" s="2" t="s">
        <v>29</v>
      </c>
    </row>
    <row r="9" spans="1:6" s="2" customFormat="1">
      <c r="A9" s="2" t="s">
        <v>13</v>
      </c>
      <c r="B9" s="2" t="s">
        <v>6</v>
      </c>
      <c r="C9" s="2">
        <v>16.75</v>
      </c>
      <c r="D9" s="2">
        <v>85.5</v>
      </c>
      <c r="E9" s="2" t="s">
        <v>25</v>
      </c>
      <c r="F9" s="2" t="s">
        <v>29</v>
      </c>
    </row>
    <row r="10" spans="1:6" s="2" customFormat="1">
      <c r="A10" s="2" t="s">
        <v>14</v>
      </c>
      <c r="B10" s="2" t="s">
        <v>6</v>
      </c>
      <c r="C10" s="2">
        <v>16.829999999999998</v>
      </c>
      <c r="D10" s="2">
        <v>85.5</v>
      </c>
      <c r="E10" s="2" t="s">
        <v>25</v>
      </c>
      <c r="F10" s="2" t="s">
        <v>29</v>
      </c>
    </row>
    <row r="11" spans="1:6" s="2" customFormat="1" ht="15.75">
      <c r="A11" s="2" t="s">
        <v>15</v>
      </c>
      <c r="B11" s="2" t="s">
        <v>6</v>
      </c>
      <c r="C11" s="2">
        <v>16.75</v>
      </c>
      <c r="D11" s="2">
        <v>85.5</v>
      </c>
      <c r="E11" s="2" t="s">
        <v>25</v>
      </c>
      <c r="F11" s="4" t="s">
        <v>32</v>
      </c>
    </row>
    <row r="12" spans="1:6" s="2" customFormat="1" ht="15.75">
      <c r="A12" s="2" t="s">
        <v>16</v>
      </c>
      <c r="B12" s="2" t="s">
        <v>6</v>
      </c>
      <c r="C12" s="2">
        <v>16.61</v>
      </c>
      <c r="D12" s="2">
        <v>85.5</v>
      </c>
      <c r="E12" s="2" t="s">
        <v>25</v>
      </c>
      <c r="F12" s="4" t="s">
        <v>32</v>
      </c>
    </row>
    <row r="13" spans="1:6" s="2" customFormat="1" ht="15.75">
      <c r="A13" s="2" t="s">
        <v>17</v>
      </c>
      <c r="B13" s="2" t="s">
        <v>6</v>
      </c>
      <c r="C13" s="2">
        <v>16.88</v>
      </c>
      <c r="D13" s="2">
        <v>85.5</v>
      </c>
      <c r="E13" s="2" t="s">
        <v>25</v>
      </c>
      <c r="F13" s="4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86D6-F753-43E1-AB41-727CBD198A29}">
  <dimension ref="A1:P10"/>
  <sheetViews>
    <sheetView tabSelected="1" workbookViewId="0">
      <selection activeCell="F14" sqref="F14"/>
    </sheetView>
  </sheetViews>
  <sheetFormatPr defaultRowHeight="14.25"/>
  <cols>
    <col min="1" max="1" width="9.375" bestFit="1" customWidth="1"/>
    <col min="9" max="9" width="12.25" bestFit="1" customWidth="1"/>
    <col min="11" max="11" width="13" bestFit="1" customWidth="1"/>
  </cols>
  <sheetData>
    <row r="1" spans="1:16" s="2" customFormat="1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t="s">
        <v>27</v>
      </c>
      <c r="L1" s="3"/>
      <c r="M1" s="3"/>
      <c r="N1" s="3"/>
      <c r="O1" s="3"/>
      <c r="P1" s="3"/>
    </row>
    <row r="2" spans="1:16" s="2" customFormat="1">
      <c r="A2" s="2" t="s">
        <v>24</v>
      </c>
      <c r="B2" t="s">
        <v>4</v>
      </c>
      <c r="C2" s="2">
        <v>18</v>
      </c>
      <c r="D2" s="1">
        <f>AVERAGE(C2:C4)</f>
        <v>17.95</v>
      </c>
      <c r="E2" s="2">
        <v>22.91</v>
      </c>
      <c r="F2" s="1">
        <f>E2-D2</f>
        <v>4.9600000000000009</v>
      </c>
      <c r="G2" s="1">
        <f>AVERAGE(F2:F4)</f>
        <v>4.6833333333333345</v>
      </c>
      <c r="H2" s="1">
        <f>F2-G2</f>
        <v>0.27666666666666639</v>
      </c>
      <c r="I2" s="10">
        <f>POWER(2,-H2)</f>
        <v>0.82549611658227307</v>
      </c>
      <c r="J2" s="9" t="s">
        <v>37</v>
      </c>
      <c r="N2" s="3"/>
      <c r="O2" s="3"/>
      <c r="P2" s="3"/>
    </row>
    <row r="3" spans="1:16" s="2" customFormat="1">
      <c r="A3" s="2" t="s">
        <v>24</v>
      </c>
      <c r="B3" t="s">
        <v>4</v>
      </c>
      <c r="C3" s="2">
        <v>17.989999999999998</v>
      </c>
      <c r="D3" s="1">
        <f>AVERAGE(C2:C4)</f>
        <v>17.95</v>
      </c>
      <c r="E3" s="2">
        <v>22.53</v>
      </c>
      <c r="F3" s="1">
        <f t="shared" ref="F3:F7" si="0">E3-D3</f>
        <v>4.5800000000000018</v>
      </c>
      <c r="G3" s="1">
        <f>G2</f>
        <v>4.6833333333333345</v>
      </c>
      <c r="H3" s="1">
        <f t="shared" ref="H3:H7" si="1">F3-G3</f>
        <v>-0.10333333333333261</v>
      </c>
      <c r="I3" s="8">
        <f t="shared" ref="I3:I7" si="2">POWER(2,-H3)</f>
        <v>1.074252648013285</v>
      </c>
      <c r="J3" s="9"/>
      <c r="M3" s="5"/>
      <c r="N3" s="3"/>
      <c r="O3" s="3"/>
      <c r="P3" s="3"/>
    </row>
    <row r="4" spans="1:16" s="2" customFormat="1">
      <c r="A4" s="2" t="s">
        <v>24</v>
      </c>
      <c r="B4" t="s">
        <v>4</v>
      </c>
      <c r="C4" s="2">
        <v>17.86</v>
      </c>
      <c r="D4" s="1">
        <f>AVERAGE(C2:C4)</f>
        <v>17.95</v>
      </c>
      <c r="E4" s="2">
        <v>22.46</v>
      </c>
      <c r="F4" s="1">
        <f t="shared" si="0"/>
        <v>4.5100000000000016</v>
      </c>
      <c r="G4" s="1">
        <f t="shared" ref="G4:G7" si="3">G3</f>
        <v>4.6833333333333345</v>
      </c>
      <c r="H4" s="1">
        <f t="shared" si="1"/>
        <v>-0.1733333333333329</v>
      </c>
      <c r="I4" s="8">
        <f t="shared" si="2"/>
        <v>1.127660927045804</v>
      </c>
      <c r="J4" s="9"/>
      <c r="M4" s="5"/>
      <c r="N4" s="3"/>
      <c r="O4" s="3"/>
      <c r="P4" s="3"/>
    </row>
    <row r="5" spans="1:16" s="2" customFormat="1" ht="15.75">
      <c r="A5" s="4" t="s">
        <v>35</v>
      </c>
      <c r="B5" t="s">
        <v>4</v>
      </c>
      <c r="C5" s="2">
        <v>18.21</v>
      </c>
      <c r="D5" s="1">
        <f>AVERAGE(C5:C7)</f>
        <v>17.996666666666666</v>
      </c>
      <c r="E5" s="2">
        <v>23.79</v>
      </c>
      <c r="F5" s="1">
        <f t="shared" si="0"/>
        <v>5.793333333333333</v>
      </c>
      <c r="G5" s="1">
        <f t="shared" si="3"/>
        <v>4.6833333333333345</v>
      </c>
      <c r="H5" s="1">
        <f t="shared" si="1"/>
        <v>1.1099999999999985</v>
      </c>
      <c r="I5" s="8">
        <f t="shared" si="2"/>
        <v>0.4632940309451859</v>
      </c>
      <c r="J5" s="9"/>
      <c r="L5" s="3"/>
      <c r="M5"/>
      <c r="N5" s="3"/>
      <c r="O5" s="3"/>
      <c r="P5" s="3"/>
    </row>
    <row r="6" spans="1:16" s="2" customFormat="1" ht="15.75">
      <c r="A6" s="4" t="s">
        <v>35</v>
      </c>
      <c r="B6" t="s">
        <v>4</v>
      </c>
      <c r="C6" s="2">
        <v>17.760000000000002</v>
      </c>
      <c r="D6" s="1">
        <f>AVERAGE(C5:C7)</f>
        <v>17.996666666666666</v>
      </c>
      <c r="E6" s="2">
        <v>23.74</v>
      </c>
      <c r="F6" s="1">
        <f t="shared" si="0"/>
        <v>5.7433333333333323</v>
      </c>
      <c r="G6" s="1">
        <f t="shared" si="3"/>
        <v>4.6833333333333345</v>
      </c>
      <c r="H6" s="1">
        <f t="shared" si="1"/>
        <v>1.0599999999999978</v>
      </c>
      <c r="I6" s="10">
        <f t="shared" si="2"/>
        <v>0.47963205966263289</v>
      </c>
      <c r="J6" s="9"/>
      <c r="L6" s="3"/>
      <c r="M6" s="6"/>
      <c r="N6" s="3"/>
      <c r="O6" s="3"/>
      <c r="P6" s="3"/>
    </row>
    <row r="7" spans="1:16" s="2" customFormat="1" ht="15.75">
      <c r="A7" s="4" t="s">
        <v>34</v>
      </c>
      <c r="B7" t="s">
        <v>4</v>
      </c>
      <c r="C7" s="2">
        <v>18.02</v>
      </c>
      <c r="D7" s="1">
        <f>AVERAGE(C5:C7)</f>
        <v>17.996666666666666</v>
      </c>
      <c r="E7" s="2">
        <v>23.56</v>
      </c>
      <c r="F7" s="1">
        <f t="shared" si="0"/>
        <v>5.5633333333333326</v>
      </c>
      <c r="G7" s="1">
        <f t="shared" si="3"/>
        <v>4.6833333333333345</v>
      </c>
      <c r="H7" s="1">
        <f t="shared" si="1"/>
        <v>0.87999999999999812</v>
      </c>
      <c r="I7" s="8">
        <f t="shared" si="2"/>
        <v>0.54336743126302978</v>
      </c>
      <c r="J7" s="9"/>
      <c r="L7" s="3"/>
      <c r="M7" s="7"/>
      <c r="N7" s="3"/>
      <c r="O7" s="3"/>
      <c r="P7" s="3"/>
    </row>
    <row r="8" spans="1:16" s="2" customFormat="1" ht="15.75">
      <c r="A8" s="4"/>
      <c r="B8"/>
      <c r="D8" s="1"/>
      <c r="F8" s="1"/>
      <c r="G8" s="1"/>
      <c r="H8" s="1"/>
      <c r="I8"/>
      <c r="L8" s="3"/>
      <c r="M8" s="3"/>
      <c r="N8" s="3"/>
      <c r="O8" s="3"/>
      <c r="P8" s="3"/>
    </row>
    <row r="9" spans="1:16" s="2" customFormat="1" ht="15.75">
      <c r="A9" s="4"/>
      <c r="B9"/>
      <c r="D9" s="1"/>
      <c r="F9" s="1"/>
      <c r="G9" s="1"/>
      <c r="H9" s="1"/>
      <c r="I9"/>
      <c r="L9" s="3"/>
      <c r="M9" s="3"/>
      <c r="N9" s="3"/>
      <c r="O9" s="3"/>
      <c r="P9" s="3"/>
    </row>
    <row r="10" spans="1:16" s="2" customFormat="1" ht="15.75">
      <c r="A10" s="4"/>
      <c r="B10"/>
      <c r="D10" s="1"/>
      <c r="F10" s="1"/>
      <c r="G10" s="1"/>
      <c r="H10" s="1"/>
      <c r="I10"/>
      <c r="L10" s="3"/>
      <c r="M10" s="3"/>
      <c r="N10" s="3"/>
      <c r="O10" s="3"/>
      <c r="P10" s="3"/>
    </row>
  </sheetData>
  <mergeCells count="1">
    <mergeCell ref="J2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9012-CA8B-4FF0-AD30-2E99ADE37D9B}">
  <dimension ref="A1:F43"/>
  <sheetViews>
    <sheetView workbookViewId="0">
      <selection activeCell="I15" sqref="I15"/>
    </sheetView>
  </sheetViews>
  <sheetFormatPr defaultRowHeight="14.25"/>
  <sheetData>
    <row r="1" spans="1:6" s="2" customFormat="1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s="2" customFormat="1">
      <c r="A2" s="2" t="s">
        <v>5</v>
      </c>
      <c r="B2" s="2" t="s">
        <v>6</v>
      </c>
      <c r="C2" s="2">
        <v>22.91</v>
      </c>
      <c r="D2" s="2">
        <v>81</v>
      </c>
      <c r="E2" s="2" t="s">
        <v>39</v>
      </c>
      <c r="F2" s="2" t="s">
        <v>26</v>
      </c>
    </row>
    <row r="3" spans="1:6" s="2" customFormat="1">
      <c r="A3" s="2" t="s">
        <v>7</v>
      </c>
      <c r="B3" s="2" t="s">
        <v>6</v>
      </c>
      <c r="C3" s="2">
        <v>22.53</v>
      </c>
      <c r="D3" s="2">
        <v>81</v>
      </c>
      <c r="E3" s="2" t="s">
        <v>39</v>
      </c>
      <c r="F3" s="2" t="s">
        <v>28</v>
      </c>
    </row>
    <row r="4" spans="1:6" s="2" customFormat="1">
      <c r="A4" s="2" t="s">
        <v>8</v>
      </c>
      <c r="B4" s="2" t="s">
        <v>6</v>
      </c>
      <c r="C4" s="2">
        <v>22.46</v>
      </c>
      <c r="D4" s="2">
        <v>81</v>
      </c>
      <c r="E4" s="2" t="s">
        <v>36</v>
      </c>
      <c r="F4" s="2" t="s">
        <v>28</v>
      </c>
    </row>
    <row r="5" spans="1:6" s="2" customFormat="1" ht="15.75">
      <c r="A5" s="2" t="s">
        <v>9</v>
      </c>
      <c r="B5" s="2" t="s">
        <v>6</v>
      </c>
      <c r="C5" s="2">
        <v>23.79</v>
      </c>
      <c r="D5" s="2">
        <v>81</v>
      </c>
      <c r="E5" s="2" t="s">
        <v>36</v>
      </c>
      <c r="F5" s="4" t="s">
        <v>29</v>
      </c>
    </row>
    <row r="6" spans="1:6" s="2" customFormat="1" ht="15.75">
      <c r="A6" s="2" t="s">
        <v>10</v>
      </c>
      <c r="B6" s="2" t="s">
        <v>6</v>
      </c>
      <c r="C6" s="2">
        <v>23.74</v>
      </c>
      <c r="D6" s="2">
        <v>81</v>
      </c>
      <c r="E6" s="2" t="s">
        <v>36</v>
      </c>
      <c r="F6" s="4" t="s">
        <v>29</v>
      </c>
    </row>
    <row r="7" spans="1:6" s="2" customFormat="1" ht="15.75">
      <c r="A7" s="2" t="s">
        <v>11</v>
      </c>
      <c r="B7" s="2" t="s">
        <v>6</v>
      </c>
      <c r="C7" s="2">
        <v>23.56</v>
      </c>
      <c r="D7" s="2">
        <v>81</v>
      </c>
      <c r="E7" s="2" t="s">
        <v>36</v>
      </c>
      <c r="F7" s="4" t="s">
        <v>29</v>
      </c>
    </row>
    <row r="8" spans="1:6" s="2" customFormat="1" ht="15.75">
      <c r="A8" s="2" t="s">
        <v>12</v>
      </c>
      <c r="B8" s="2" t="s">
        <v>6</v>
      </c>
      <c r="C8" s="2">
        <v>18</v>
      </c>
      <c r="D8" s="2">
        <v>85.5</v>
      </c>
      <c r="E8" s="2" t="s">
        <v>25</v>
      </c>
      <c r="F8" s="4" t="s">
        <v>30</v>
      </c>
    </row>
    <row r="9" spans="1:6" s="2" customFormat="1" ht="15.75">
      <c r="A9" s="2" t="s">
        <v>13</v>
      </c>
      <c r="B9" s="2" t="s">
        <v>6</v>
      </c>
      <c r="C9" s="2">
        <v>17.989999999999998</v>
      </c>
      <c r="D9" s="2">
        <v>85.5</v>
      </c>
      <c r="E9" s="2" t="s">
        <v>25</v>
      </c>
      <c r="F9" s="4" t="s">
        <v>30</v>
      </c>
    </row>
    <row r="10" spans="1:6" s="2" customFormat="1" ht="15.75">
      <c r="A10" s="2" t="s">
        <v>14</v>
      </c>
      <c r="B10" s="2" t="s">
        <v>6</v>
      </c>
      <c r="C10" s="2">
        <v>17.86</v>
      </c>
      <c r="D10" s="2">
        <v>85.5</v>
      </c>
      <c r="E10" s="2" t="s">
        <v>25</v>
      </c>
      <c r="F10" s="4" t="s">
        <v>30</v>
      </c>
    </row>
    <row r="11" spans="1:6" s="2" customFormat="1">
      <c r="A11" s="2" t="s">
        <v>15</v>
      </c>
      <c r="B11" s="2" t="s">
        <v>6</v>
      </c>
      <c r="C11" s="2">
        <v>18.21</v>
      </c>
      <c r="D11" s="2">
        <v>85.5</v>
      </c>
      <c r="E11" s="2" t="s">
        <v>25</v>
      </c>
      <c r="F11" s="2" t="s">
        <v>26</v>
      </c>
    </row>
    <row r="12" spans="1:6" s="2" customFormat="1">
      <c r="A12" s="2" t="s">
        <v>16</v>
      </c>
      <c r="B12" s="2" t="s">
        <v>6</v>
      </c>
      <c r="C12" s="2">
        <v>17.760000000000002</v>
      </c>
      <c r="D12" s="2">
        <v>85.5</v>
      </c>
      <c r="E12" s="2" t="s">
        <v>25</v>
      </c>
      <c r="F12" s="2" t="s">
        <v>28</v>
      </c>
    </row>
    <row r="13" spans="1:6" s="2" customFormat="1">
      <c r="A13" s="2" t="s">
        <v>17</v>
      </c>
      <c r="B13" s="2" t="s">
        <v>6</v>
      </c>
      <c r="C13" s="2">
        <v>18.02</v>
      </c>
      <c r="D13" s="2">
        <v>85.5</v>
      </c>
      <c r="E13" s="2" t="s">
        <v>25</v>
      </c>
      <c r="F13" s="2" t="s">
        <v>28</v>
      </c>
    </row>
    <row r="14" spans="1:6" s="2" customFormat="1">
      <c r="E14"/>
    </row>
    <row r="15" spans="1:6" s="2" customFormat="1">
      <c r="E15"/>
    </row>
    <row r="16" spans="1:6" s="2" customFormat="1">
      <c r="E16"/>
    </row>
    <row r="17" spans="1:6" s="2" customFormat="1" ht="15.75">
      <c r="E17"/>
      <c r="F17" s="4"/>
    </row>
    <row r="18" spans="1:6" s="2" customFormat="1" ht="15.75">
      <c r="E18"/>
      <c r="F18" s="4"/>
    </row>
    <row r="19" spans="1:6" s="2" customFormat="1" ht="15.75">
      <c r="E19"/>
      <c r="F19" s="4"/>
    </row>
    <row r="20" spans="1:6" s="2" customFormat="1">
      <c r="E20"/>
    </row>
    <row r="21" spans="1:6" s="2" customFormat="1">
      <c r="E21"/>
    </row>
    <row r="22" spans="1:6" s="2" customFormat="1">
      <c r="E22"/>
    </row>
    <row r="23" spans="1:6" s="2" customFormat="1">
      <c r="E23"/>
    </row>
    <row r="24" spans="1:6" s="2" customFormat="1">
      <c r="E24"/>
    </row>
    <row r="25" spans="1:6" s="2" customFormat="1">
      <c r="E25"/>
    </row>
    <row r="26" spans="1:6" s="2" customFormat="1" ht="15.75">
      <c r="A26"/>
      <c r="B26"/>
      <c r="E26"/>
      <c r="F26" s="4"/>
    </row>
    <row r="27" spans="1:6" s="2" customFormat="1" ht="15.75">
      <c r="A27"/>
      <c r="B27"/>
      <c r="E27"/>
      <c r="F27" s="4"/>
    </row>
    <row r="28" spans="1:6" s="2" customFormat="1" ht="15.75">
      <c r="A28"/>
      <c r="B28"/>
      <c r="E28"/>
      <c r="F28" s="4"/>
    </row>
    <row r="29" spans="1:6" s="2" customFormat="1">
      <c r="A29"/>
      <c r="B29"/>
      <c r="E29"/>
    </row>
    <row r="30" spans="1:6" s="2" customFormat="1">
      <c r="A30"/>
      <c r="B30"/>
      <c r="E30"/>
    </row>
    <row r="31" spans="1:6" s="2" customFormat="1">
      <c r="A31"/>
      <c r="B31"/>
      <c r="E31"/>
    </row>
    <row r="32" spans="1:6">
      <c r="D32" s="2"/>
      <c r="F32" s="2"/>
    </row>
    <row r="33" spans="4:6">
      <c r="D33" s="2"/>
      <c r="F33" s="2"/>
    </row>
    <row r="34" spans="4:6">
      <c r="D34" s="2"/>
      <c r="F34" s="2"/>
    </row>
    <row r="35" spans="4:6" ht="15.75">
      <c r="D35" s="2"/>
      <c r="F35" s="4"/>
    </row>
    <row r="36" spans="4:6" ht="15.75">
      <c r="D36" s="2"/>
      <c r="F36" s="4"/>
    </row>
    <row r="37" spans="4:6" ht="15.75">
      <c r="D37" s="2"/>
      <c r="F37" s="4"/>
    </row>
    <row r="38" spans="4:6">
      <c r="F38" s="2"/>
    </row>
    <row r="39" spans="4:6">
      <c r="F39" s="2"/>
    </row>
    <row r="40" spans="4:6">
      <c r="F40" s="2"/>
    </row>
    <row r="41" spans="4:6" ht="15.75">
      <c r="F41" s="4"/>
    </row>
    <row r="42" spans="4:6" ht="15.75">
      <c r="F42" s="4"/>
    </row>
    <row r="43" spans="4:6" ht="15.75">
      <c r="F4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result_A</vt:lpstr>
      <vt:lpstr>raw data_A</vt:lpstr>
      <vt:lpstr>result_B</vt:lpstr>
      <vt:lpstr>raw data_B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2025-03-06T02:12:18Z</dcterms:modified>
</cp:coreProperties>
</file>