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1576" windowHeight="9336" firstSheet="1" activeTab="8"/>
  </bookViews>
  <sheets>
    <sheet name="cross-comp" sheetId="1" r:id="rId1"/>
    <sheet name="cross-comp-paper" sheetId="4" r:id="rId2"/>
    <sheet name="cross-architecture" sheetId="2" r:id="rId3"/>
    <sheet name="cross-os" sheetId="3" r:id="rId4"/>
    <sheet name="Sheet5" sheetId="5" r:id="rId5"/>
    <sheet name="inline-cross-archi" sheetId="6" r:id="rId6"/>
    <sheet name="cross-comp-inline" sheetId="7" r:id="rId7"/>
    <sheet name="busybox" sheetId="8" r:id="rId8"/>
    <sheet name="Sheet1" sheetId="9" r:id="rId9"/>
  </sheets>
  <definedNames>
    <definedName name="_xlnm._FilterDatabase" localSheetId="0" hidden="1">'cross-comp'!$A$1:$A$30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9" l="1"/>
  <c r="B17" i="9"/>
  <c r="G5" i="8" l="1"/>
  <c r="G6" i="8"/>
  <c r="F21" i="2"/>
  <c r="P64" i="4"/>
  <c r="W12" i="4"/>
  <c r="U116" i="7"/>
  <c r="Q116" i="7"/>
  <c r="J24" i="4"/>
  <c r="K24" i="4"/>
  <c r="L24" i="4"/>
  <c r="M24" i="4"/>
  <c r="D24" i="4"/>
  <c r="N24" i="4" s="1"/>
  <c r="E24" i="4"/>
  <c r="F24" i="4"/>
  <c r="G24" i="4"/>
  <c r="J31" i="4"/>
  <c r="K31" i="4"/>
  <c r="L31" i="4"/>
  <c r="M31" i="4"/>
  <c r="D31" i="4"/>
  <c r="E31" i="4"/>
  <c r="F31" i="4"/>
  <c r="N31" i="4" s="1"/>
  <c r="G31" i="4"/>
  <c r="D11" i="4"/>
  <c r="E11" i="4"/>
  <c r="F11" i="4"/>
  <c r="G11" i="4"/>
  <c r="H11" i="4"/>
  <c r="I11" i="4"/>
  <c r="J11" i="4"/>
  <c r="K11" i="4"/>
  <c r="L126" i="6"/>
  <c r="L125" i="6"/>
  <c r="K125" i="6"/>
  <c r="K126" i="6" s="1"/>
  <c r="M121" i="6"/>
  <c r="N121" i="6" s="1"/>
  <c r="I125" i="6" s="1"/>
  <c r="I122" i="6"/>
  <c r="M122" i="6" s="1"/>
  <c r="J122" i="6"/>
  <c r="K122" i="6"/>
  <c r="L122" i="6"/>
  <c r="H122" i="6"/>
  <c r="V115" i="7"/>
  <c r="V114" i="7"/>
  <c r="R115" i="7"/>
  <c r="R114" i="7"/>
  <c r="M107" i="7"/>
  <c r="N107" i="7"/>
  <c r="O107" i="7"/>
  <c r="Q107" i="7"/>
  <c r="R107" i="7"/>
  <c r="S107" i="7"/>
  <c r="T107" i="7"/>
  <c r="H210" i="7"/>
  <c r="I210" i="7"/>
  <c r="J210" i="7"/>
  <c r="C210" i="7"/>
  <c r="D210" i="7"/>
  <c r="E210" i="7"/>
  <c r="W109" i="6"/>
  <c r="X109" i="6"/>
  <c r="Y109" i="6"/>
  <c r="R109" i="6"/>
  <c r="S109" i="6"/>
  <c r="T109" i="6"/>
  <c r="M109" i="6"/>
  <c r="N109" i="6"/>
  <c r="O109" i="6"/>
  <c r="H109" i="6"/>
  <c r="I109" i="6"/>
  <c r="J109" i="6"/>
  <c r="C109" i="6"/>
  <c r="D109" i="6"/>
  <c r="E109" i="6"/>
  <c r="L11" i="4" l="1"/>
  <c r="L9" i="5"/>
  <c r="K11" i="5"/>
  <c r="K12" i="5"/>
  <c r="K13" i="5"/>
  <c r="K14" i="5"/>
  <c r="K15" i="5"/>
  <c r="K9" i="5"/>
  <c r="Q64" i="4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P64" i="1" s="1"/>
  <c r="Q6" i="1"/>
  <c r="N21" i="3"/>
  <c r="M22" i="3"/>
  <c r="N22" i="3" s="1"/>
  <c r="N23" i="3" s="1"/>
  <c r="N24" i="3" s="1"/>
  <c r="N25" i="3" s="1"/>
  <c r="N26" i="3" s="1"/>
  <c r="N27" i="3" s="1"/>
  <c r="N28" i="3" s="1"/>
  <c r="M23" i="3"/>
  <c r="M24" i="3"/>
  <c r="M25" i="3"/>
  <c r="M26" i="3"/>
  <c r="M27" i="3"/>
  <c r="M21" i="3"/>
  <c r="L28" i="3"/>
  <c r="H16" i="3"/>
  <c r="K14" i="3"/>
  <c r="R12" i="3"/>
  <c r="K10" i="3"/>
  <c r="Y8" i="3"/>
  <c r="P6" i="3"/>
  <c r="U62" i="1"/>
  <c r="P62" i="1"/>
  <c r="J65" i="1"/>
  <c r="F65" i="1"/>
  <c r="F67" i="1" s="1"/>
  <c r="A18" i="2"/>
  <c r="B26" i="2"/>
  <c r="A27" i="2"/>
  <c r="G27" i="2"/>
  <c r="L10" i="5" l="1"/>
  <c r="K10" i="5"/>
  <c r="H69" i="1"/>
  <c r="L11" i="5" l="1"/>
  <c r="L12" i="5" l="1"/>
  <c r="L13" i="5" l="1"/>
  <c r="L15" i="5" l="1"/>
  <c r="L14" i="5"/>
</calcChain>
</file>

<file path=xl/sharedStrings.xml><?xml version="1.0" encoding="utf-8"?>
<sst xmlns="http://schemas.openxmlformats.org/spreadsheetml/2006/main" count="1719" uniqueCount="486">
  <si>
    <t>clang_O0-clang_O1</t>
  </si>
  <si>
    <t>clang_O0-clang_O2</t>
  </si>
  <si>
    <t>clang_O0-clang_O3</t>
  </si>
  <si>
    <t>clang_O0-gcc_O0</t>
  </si>
  <si>
    <t>clang_O0-gcc_O1</t>
  </si>
  <si>
    <t>clang_O0-gcc_O2</t>
  </si>
  <si>
    <t>clang_O0-gcc_O3</t>
  </si>
  <si>
    <t>clang_O1-clang_O0</t>
  </si>
  <si>
    <t>clang_O1-clang_O2</t>
  </si>
  <si>
    <t>clang_O1-clang_O3</t>
  </si>
  <si>
    <t>clang_O1-gcc_O0</t>
  </si>
  <si>
    <t>clang_O1-gcc_O1</t>
  </si>
  <si>
    <t>clang_O1-gcc_O2</t>
  </si>
  <si>
    <t>clang_O1-gcc_O3</t>
  </si>
  <si>
    <t>clang_O2-clang_O0</t>
  </si>
  <si>
    <t>clang_O2-clang_O1</t>
  </si>
  <si>
    <t>clang_O2-clang_O3</t>
  </si>
  <si>
    <t>clang_O2-gcc_O0</t>
  </si>
  <si>
    <t>clang_O2-gcc_O1</t>
  </si>
  <si>
    <t>clang_O2-gcc_O2</t>
  </si>
  <si>
    <t>clang_O2-gcc_O3</t>
  </si>
  <si>
    <t>clang_O3-clang_O0</t>
  </si>
  <si>
    <t>clang_O3-clang_O1</t>
  </si>
  <si>
    <t>clang_O3-clang_O2</t>
  </si>
  <si>
    <t>clang_O3-gcc_O0</t>
  </si>
  <si>
    <t>clang_O3-gcc_O1</t>
  </si>
  <si>
    <t>clang_O3-gcc_O2</t>
  </si>
  <si>
    <t>clang_O3-gcc_O3</t>
  </si>
  <si>
    <t>gcc_O0-clang_O0</t>
  </si>
  <si>
    <t>gcc_O0-clang_O1</t>
  </si>
  <si>
    <t>gcc_O0-clang_O2</t>
  </si>
  <si>
    <t>gcc_O0-clang_O3</t>
  </si>
  <si>
    <t>gcc_O0-gcc_O1</t>
  </si>
  <si>
    <t>gcc_O0-gcc_O2</t>
  </si>
  <si>
    <t>gcc_O0-gcc_O3</t>
  </si>
  <si>
    <t>gcc_O1-clang_O0</t>
  </si>
  <si>
    <t>gcc_O1-clang_O1</t>
  </si>
  <si>
    <t>gcc_O1-clang_O2</t>
  </si>
  <si>
    <t>gcc_O1-clang_O3</t>
  </si>
  <si>
    <t>gcc_O1-gcc_O0</t>
  </si>
  <si>
    <t>gcc_O1-gcc_O2</t>
  </si>
  <si>
    <t>gcc_O1-gcc_O3</t>
  </si>
  <si>
    <t>gcc_O2-clang_O0</t>
  </si>
  <si>
    <t>gcc_O2-clang_O1</t>
  </si>
  <si>
    <t>gcc_O2-clang_O2</t>
  </si>
  <si>
    <t>gcc_O2-clang_O3</t>
  </si>
  <si>
    <t>gcc_O2-gcc_O0</t>
  </si>
  <si>
    <t>gcc_O2-gcc_O1</t>
  </si>
  <si>
    <t>gcc_O2-gcc_O3</t>
  </si>
  <si>
    <t>gcc_O3-clang_O0</t>
  </si>
  <si>
    <t>gcc_O3-clang_O1</t>
  </si>
  <si>
    <t>gcc_O3-clang_O2</t>
  </si>
  <si>
    <t>gcc_O3-clang_O3</t>
  </si>
  <si>
    <t>gcc_O3-gcc_O0</t>
  </si>
  <si>
    <t>gcc_O3-gcc_O1</t>
  </si>
  <si>
    <t>gcc_O3-gcc_O2</t>
  </si>
  <si>
    <t>X32</t>
  </si>
  <si>
    <t>X64</t>
  </si>
  <si>
    <t>x32-gcc</t>
  </si>
  <si>
    <t>gcc-4.6_O0-gcc_O0</t>
  </si>
  <si>
    <t>gcc-4.6_O0-gcc_O1</t>
  </si>
  <si>
    <t>gcc-4.6_O0-gcc_O2</t>
  </si>
  <si>
    <t>gcc-4.6_O0-gcc_O3</t>
  </si>
  <si>
    <t>gcc-4.6_O1-gcc_O0</t>
  </si>
  <si>
    <t>gcc-4.6_O1-gcc_O1</t>
  </si>
  <si>
    <t>gcc-4.6_O1-gcc_O2</t>
  </si>
  <si>
    <t>gcc-4.6_O1-gcc_O3</t>
  </si>
  <si>
    <t>gcc-4.6_O2-gcc_O0</t>
  </si>
  <si>
    <t>gcc-4.6_O2-gcc_O1</t>
  </si>
  <si>
    <t>gcc-4.6_O2-gcc_O2</t>
  </si>
  <si>
    <t>gcc-4.6_O2-gcc_O3</t>
  </si>
  <si>
    <t>gcc-4.6_O3-gcc_O0</t>
  </si>
  <si>
    <t>gcc-4.6_O3-gcc_O1</t>
  </si>
  <si>
    <t>gcc-4.6_O3-gcc_O2</t>
  </si>
  <si>
    <t>gcc-4.6_O3-gcc_O3</t>
  </si>
  <si>
    <t>gcc_O0-gcc-4.6_O0</t>
  </si>
  <si>
    <t>gcc_O0-gcc-4.6_O1</t>
  </si>
  <si>
    <t>gcc_O0-gcc-4.6_O2</t>
  </si>
  <si>
    <t>gcc_O0-gcc-4.6_O3</t>
  </si>
  <si>
    <t>gcc_O1-gcc-4.6_O0</t>
  </si>
  <si>
    <t>gcc_O1-gcc-4.6_O1</t>
  </si>
  <si>
    <t>gcc_O1-gcc-4.6_O2</t>
  </si>
  <si>
    <t>gcc_O1-gcc-4.6_O3</t>
  </si>
  <si>
    <t>gcc_O2-gcc-4.6_O0</t>
  </si>
  <si>
    <t>gcc_O2-gcc-4.6_O1</t>
  </si>
  <si>
    <t>gcc_O2-gcc-4.6_O2</t>
  </si>
  <si>
    <t>gcc_O2-gcc-4.6_O3</t>
  </si>
  <si>
    <t>gcc_O3-gcc-4.6_O0</t>
  </si>
  <si>
    <t>gcc_O3-gcc-4.6_O1</t>
  </si>
  <si>
    <t>gcc_O3-gcc-4.6_O2</t>
  </si>
  <si>
    <t>gcc_O3-gcc-4.6_O3</t>
  </si>
  <si>
    <t>x64-gcc</t>
  </si>
  <si>
    <t>clang_32-clang_32</t>
  </si>
  <si>
    <t>clang_32-clang_64</t>
  </si>
  <si>
    <t>clang_32-gcc_32</t>
  </si>
  <si>
    <t>clang_32-gcc_64</t>
  </si>
  <si>
    <t>clang_32-arm</t>
  </si>
  <si>
    <t>clang_64-clang_32</t>
  </si>
  <si>
    <t>clang_64-clang_64</t>
  </si>
  <si>
    <t>clang_64-gcc_32</t>
  </si>
  <si>
    <t>clang_64-gcc_64</t>
  </si>
  <si>
    <t>clang_64-arm</t>
  </si>
  <si>
    <t>gcc_32-clang_32</t>
  </si>
  <si>
    <t>gcc_32-clang_64</t>
  </si>
  <si>
    <t>gcc_32-gcc_32</t>
  </si>
  <si>
    <t>gcc_32-gcc_64</t>
  </si>
  <si>
    <t>gcc_32-arm</t>
  </si>
  <si>
    <t>gcc_64-clang_32</t>
  </si>
  <si>
    <t>gcc_64-clang_64</t>
  </si>
  <si>
    <t>gcc_64-gcc_32</t>
  </si>
  <si>
    <t>gcc_64-gcc_64</t>
  </si>
  <si>
    <t>gcc_64-arm</t>
  </si>
  <si>
    <t>arm-clang_32</t>
  </si>
  <si>
    <t>arm-clang_64</t>
  </si>
  <si>
    <t>arm-gcc_32</t>
  </si>
  <si>
    <t>arm-gcc_64</t>
  </si>
  <si>
    <t>arm-arm</t>
  </si>
  <si>
    <t>srj-behav_features_busybox_unstripped_32.filter-srj-behav_features_busybox_unstripped_32.filter</t>
  </si>
  <si>
    <t>srj-behav_features_busybox_unstripped_32.filter-srj-behav_features_busybox_unstripped_arm.filter</t>
  </si>
  <si>
    <t>srj-behav_features_busybox_unstripped_32.filter-srj-behav_features_busybox_unstripped_64.filter</t>
  </si>
  <si>
    <t>srj-behav_features_busybox_unstripped_arm.filter-srj-behav_features_busybox_unstripped_32.filter</t>
  </si>
  <si>
    <t>srj-behav_features_busybox_unstripped_arm.filter-srj-behav_features_busybox_unstripped_arm.filter</t>
  </si>
  <si>
    <t>srj-behav_features_busybox_unstripped_arm.filter-srj-behav_features_busybox_unstripped_64.filter</t>
  </si>
  <si>
    <t>srj-behav_features_busybox_unstripped_64.filter-srj-behav_features_busybox_unstripped_32.filter</t>
  </si>
  <si>
    <t>srj-behav_features_busybox_unstripped_64.filter-srj-behav_features_busybox_unstripped_arm.filter</t>
  </si>
  <si>
    <t>srj-behav_features_busybox_unstripped_64.filter-srj-behav_features_busybox_unstripped_64.filter</t>
  </si>
  <si>
    <t>rest</t>
  </si>
  <si>
    <t>arm</t>
  </si>
  <si>
    <t>overall</t>
  </si>
  <si>
    <t>tolower</t>
  </si>
  <si>
    <t>memset</t>
  </si>
  <si>
    <t>wcschr</t>
  </si>
  <si>
    <t>wcsncmp</t>
  </si>
  <si>
    <t>toupper</t>
  </si>
  <si>
    <t>memcmp</t>
  </si>
  <si>
    <t>strspn</t>
  </si>
  <si>
    <t>wcsrchr</t>
  </si>
  <si>
    <t>memchr</t>
  </si>
  <si>
    <t>wcstoul</t>
  </si>
  <si>
    <t>wcstol</t>
  </si>
  <si>
    <t>strtoul</t>
  </si>
  <si>
    <t>fopen</t>
  </si>
  <si>
    <t>strncpy</t>
  </si>
  <si>
    <t>strtol</t>
  </si>
  <si>
    <t>itoa</t>
  </si>
  <si>
    <t>wcscmp</t>
  </si>
  <si>
    <t>wcsncat</t>
  </si>
  <si>
    <t>itow</t>
  </si>
  <si>
    <t>strrchr</t>
  </si>
  <si>
    <t>strchr</t>
  </si>
  <si>
    <t>longjmp</t>
  </si>
  <si>
    <t>strcspn</t>
  </si>
  <si>
    <t>wcsncpy</t>
  </si>
  <si>
    <t>labs</t>
  </si>
  <si>
    <t>strpbrk</t>
  </si>
  <si>
    <t>write</t>
  </si>
  <si>
    <t>memcpy</t>
  </si>
  <si>
    <t>memmove</t>
  </si>
  <si>
    <t>mbtowc</t>
  </si>
  <si>
    <t>wcstombs</t>
  </si>
  <si>
    <t>strcat</t>
  </si>
  <si>
    <t>remove</t>
  </si>
  <si>
    <t>mbstowcs</t>
  </si>
  <si>
    <t>wctomb</t>
  </si>
  <si>
    <t>rename</t>
  </si>
  <si>
    <t>strstr</t>
  </si>
  <si>
    <t>wcspbrk</t>
  </si>
  <si>
    <t>iswctype</t>
  </si>
  <si>
    <t>strtok</t>
  </si>
  <si>
    <t>wcscoll</t>
  </si>
  <si>
    <t>strcoll</t>
  </si>
  <si>
    <t>setlocale</t>
  </si>
  <si>
    <t>qsort</t>
  </si>
  <si>
    <t>wcsspn</t>
  </si>
  <si>
    <t>swprintf</t>
  </si>
  <si>
    <t>wcstod</t>
  </si>
  <si>
    <t>strerrorr</t>
  </si>
  <si>
    <t>strncat</t>
  </si>
  <si>
    <t>raise</t>
  </si>
  <si>
    <t>strtod</t>
  </si>
  <si>
    <t>wcscspn</t>
  </si>
  <si>
    <t>wcstok</t>
  </si>
  <si>
    <t>atol</t>
  </si>
  <si>
    <t>perror</t>
  </si>
  <si>
    <t>system</t>
  </si>
  <si>
    <t>wcsxfrm</t>
  </si>
  <si>
    <t>strxfrm</t>
  </si>
  <si>
    <t>rank</t>
  </si>
  <si>
    <t>2~3</t>
  </si>
  <si>
    <t>4~5</t>
  </si>
  <si>
    <t>6~10</t>
  </si>
  <si>
    <t>11~20</t>
  </si>
  <si>
    <t>21~50</t>
  </si>
  <si>
    <t>51~100</t>
  </si>
  <si>
    <t>C0</t>
  </si>
  <si>
    <t>C1</t>
  </si>
  <si>
    <t>C2</t>
  </si>
  <si>
    <t>C3</t>
  </si>
  <si>
    <t>G0</t>
  </si>
  <si>
    <t>G1</t>
  </si>
  <si>
    <t>G2</t>
  </si>
  <si>
    <t>G3</t>
  </si>
  <si>
    <t>x32-inter-compiler</t>
  </si>
  <si>
    <t>x64 - intr-compiler</t>
  </si>
  <si>
    <t>g0</t>
  </si>
  <si>
    <t>g1</t>
  </si>
  <si>
    <t>g2</t>
  </si>
  <si>
    <t>g3</t>
  </si>
  <si>
    <t>x32 - intr-compiler</t>
  </si>
  <si>
    <t>x64-inter-compiler</t>
  </si>
  <si>
    <t>tolower;memset;wcschr;wcsncmp;toupper;memcmp;strspn;wcsrchr;memchr;strrchr;strchr;11</t>
  </si>
  <si>
    <t>wcstoul;wcstol;strtoul;fopen;strncpy;strtol;itoa;wcscmp;wcsncat;itow;longjmp;strcspn;wcsncpy;labs;strpbrk;toupper;write;memcpy;memmove;tolower;20</t>
  </si>
  <si>
    <t>mbtowc;wcstombs;strcat;remove;mbstowcs;wctomb;6</t>
  </si>
  <si>
    <t>rename;strstr;wcspbrk;iswctype;strtok;wcscoll;strcoll;setlocale;qsort;wcsspn;swprintf;wcstod;strerrorr;13</t>
  </si>
  <si>
    <t>strncat;raise;strtod;wcscspn;wcstok;atol;6</t>
  </si>
  <si>
    <t>perror;system;wcsxfrm;3</t>
  </si>
  <si>
    <t>Rank</t>
  </si>
  <si>
    <t>Library calls</t>
  </si>
  <si>
    <t>#</t>
  </si>
  <si>
    <t>%</t>
  </si>
  <si>
    <t>Cum. %</t>
  </si>
  <si>
    <t>before inlining</t>
  </si>
  <si>
    <t>C32-C64</t>
  </si>
  <si>
    <t>C32-G64</t>
  </si>
  <si>
    <t>C64-C32</t>
  </si>
  <si>
    <t>C64-G32</t>
  </si>
  <si>
    <t>C32-ARM</t>
  </si>
  <si>
    <t>C64-ARM</t>
  </si>
  <si>
    <t>ARM-C64</t>
  </si>
  <si>
    <t>ARM-C32</t>
  </si>
  <si>
    <t>G32-C64</t>
  </si>
  <si>
    <t>G32-ARM</t>
  </si>
  <si>
    <t>ARM-G32</t>
  </si>
  <si>
    <t>G32-G64</t>
  </si>
  <si>
    <t>G64-C32</t>
  </si>
  <si>
    <t>G64-G32</t>
  </si>
  <si>
    <t>G64-ARM</t>
  </si>
  <si>
    <t>ARM-G64</t>
  </si>
  <si>
    <t>ARM</t>
  </si>
  <si>
    <t>base64</t>
  </si>
  <si>
    <t>basename</t>
  </si>
  <si>
    <t>cat</t>
  </si>
  <si>
    <t>chcon</t>
  </si>
  <si>
    <t>chgrp</t>
  </si>
  <si>
    <t>chmod</t>
  </si>
  <si>
    <t>chown</t>
  </si>
  <si>
    <t>chroot</t>
  </si>
  <si>
    <t>cksum</t>
  </si>
  <si>
    <t>comm</t>
  </si>
  <si>
    <t>cp</t>
  </si>
  <si>
    <t>csplit</t>
  </si>
  <si>
    <t>cut</t>
  </si>
  <si>
    <t>date</t>
  </si>
  <si>
    <t>dd</t>
  </si>
  <si>
    <t>df</t>
  </si>
  <si>
    <t>dir</t>
  </si>
  <si>
    <t>dircolors</t>
  </si>
  <si>
    <t>dirname</t>
  </si>
  <si>
    <t>du</t>
  </si>
  <si>
    <t>echo</t>
  </si>
  <si>
    <t>env</t>
  </si>
  <si>
    <t>expand</t>
  </si>
  <si>
    <t>expr</t>
  </si>
  <si>
    <t>factor</t>
  </si>
  <si>
    <t>fmt</t>
  </si>
  <si>
    <t>fold</t>
  </si>
  <si>
    <t>groups</t>
  </si>
  <si>
    <t>head</t>
  </si>
  <si>
    <t>hostid</t>
  </si>
  <si>
    <t>id</t>
  </si>
  <si>
    <t>install</t>
  </si>
  <si>
    <t>join</t>
  </si>
  <si>
    <t>kill</t>
  </si>
  <si>
    <t>link</t>
  </si>
  <si>
    <t>ln</t>
  </si>
  <si>
    <t>logname</t>
  </si>
  <si>
    <t>ls</t>
  </si>
  <si>
    <t>md5sum</t>
  </si>
  <si>
    <t>mkdir</t>
  </si>
  <si>
    <t>mkfifo</t>
  </si>
  <si>
    <t>mknod</t>
  </si>
  <si>
    <t>mktemp</t>
  </si>
  <si>
    <t>mv</t>
  </si>
  <si>
    <t>nice</t>
  </si>
  <si>
    <t>nl</t>
  </si>
  <si>
    <t>nohup</t>
  </si>
  <si>
    <t>nproc</t>
  </si>
  <si>
    <t>numfmt</t>
  </si>
  <si>
    <t>od</t>
  </si>
  <si>
    <t>paste</t>
  </si>
  <si>
    <t>pathchk</t>
  </si>
  <si>
    <t>pinky</t>
  </si>
  <si>
    <t>pr</t>
  </si>
  <si>
    <t>printenv</t>
  </si>
  <si>
    <t>printf</t>
  </si>
  <si>
    <t>ptx</t>
  </si>
  <si>
    <t>pwd</t>
  </si>
  <si>
    <t>readlink</t>
  </si>
  <si>
    <t>realpath</t>
  </si>
  <si>
    <t>rm</t>
  </si>
  <si>
    <t>rmdir</t>
  </si>
  <si>
    <t>runcon</t>
  </si>
  <si>
    <t>seq</t>
  </si>
  <si>
    <t>sha1sum</t>
  </si>
  <si>
    <t>sha224sum</t>
  </si>
  <si>
    <t>sha256sum</t>
  </si>
  <si>
    <t>sha384sum</t>
  </si>
  <si>
    <t>sha512sum</t>
  </si>
  <si>
    <t>shred</t>
  </si>
  <si>
    <t>shuf</t>
  </si>
  <si>
    <t>sleep</t>
  </si>
  <si>
    <t>sort</t>
  </si>
  <si>
    <t>split</t>
  </si>
  <si>
    <t>srj-func-details-func-bb.func</t>
  </si>
  <si>
    <t>srj-func-details-func.inline</t>
  </si>
  <si>
    <t>srj-func-details-old.func</t>
  </si>
  <si>
    <t>srj-func-details.func</t>
  </si>
  <si>
    <t>stat</t>
  </si>
  <si>
    <t>stdbuf</t>
  </si>
  <si>
    <t>stty</t>
  </si>
  <si>
    <t>sum</t>
  </si>
  <si>
    <t>sync</t>
  </si>
  <si>
    <t>tac</t>
  </si>
  <si>
    <t>tail</t>
  </si>
  <si>
    <t>tee</t>
  </si>
  <si>
    <t>test</t>
  </si>
  <si>
    <t>timeout</t>
  </si>
  <si>
    <t>touch</t>
  </si>
  <si>
    <t>tr</t>
  </si>
  <si>
    <t>truncate</t>
  </si>
  <si>
    <t>tsort</t>
  </si>
  <si>
    <t>tty</t>
  </si>
  <si>
    <t>uname</t>
  </si>
  <si>
    <t>unexpand</t>
  </si>
  <si>
    <t>uniq</t>
  </si>
  <si>
    <t>unlink</t>
  </si>
  <si>
    <t>uptime</t>
  </si>
  <si>
    <t>users</t>
  </si>
  <si>
    <t>vdir</t>
  </si>
  <si>
    <t>wc</t>
  </si>
  <si>
    <t>who</t>
  </si>
  <si>
    <t>whoami</t>
  </si>
  <si>
    <t>yes</t>
  </si>
  <si>
    <t>[</t>
  </si>
  <si>
    <t>C64</t>
  </si>
  <si>
    <t>C32</t>
  </si>
  <si>
    <t>G32</t>
  </si>
  <si>
    <t>G64</t>
  </si>
  <si>
    <t>Cand, func.</t>
  </si>
  <si>
    <t>Inlined</t>
  </si>
  <si>
    <t>Candidate functions</t>
  </si>
  <si>
    <t>Inlined functions</t>
  </si>
  <si>
    <t>Total functions</t>
  </si>
  <si>
    <t>G32_O0</t>
  </si>
  <si>
    <t>srj-behav_features_base64.filter</t>
  </si>
  <si>
    <t>srj-behav_features_basename.filter</t>
  </si>
  <si>
    <t>srj-behav_features_cat.filter</t>
  </si>
  <si>
    <t>srj-behav_features_chcon.filter</t>
  </si>
  <si>
    <t>srj-behav_features_chgrp.filter</t>
  </si>
  <si>
    <t>srj-behav_features_chmod.filter</t>
  </si>
  <si>
    <t>srj-behav_features_chown.filter</t>
  </si>
  <si>
    <t>srj-behav_features_chroot.filter</t>
  </si>
  <si>
    <t>srj-behav_features_cksum.filter</t>
  </si>
  <si>
    <t>srj-behav_features_comm.filter</t>
  </si>
  <si>
    <t>srj-behav_features_cp.filter</t>
  </si>
  <si>
    <t>srj-behav_features_csplit.filter</t>
  </si>
  <si>
    <t>srj-behav_features_cut.filter</t>
  </si>
  <si>
    <t>srj-behav_features_date.filter</t>
  </si>
  <si>
    <t>srj-behav_features_dd.filter</t>
  </si>
  <si>
    <t>srj-behav_features_df.filter</t>
  </si>
  <si>
    <t>srj-behav_features_dir.filter</t>
  </si>
  <si>
    <t>srj-behav_features_dircolors.filter</t>
  </si>
  <si>
    <t>srj-behav_features_dirname.filter</t>
  </si>
  <si>
    <t>srj-behav_features_du.filter</t>
  </si>
  <si>
    <t>srj-behav_features_echo.filter</t>
  </si>
  <si>
    <t>srj-behav_features_env.filter</t>
  </si>
  <si>
    <t>srj-behav_features_expand.filter</t>
  </si>
  <si>
    <t>srj-behav_features_expr.filter</t>
  </si>
  <si>
    <t>srj-behav_features_factor.filter</t>
  </si>
  <si>
    <t>srj-behav_features_false.filter</t>
  </si>
  <si>
    <t>srj-behav_features_fmt.filter</t>
  </si>
  <si>
    <t>srj-behav_features_fold.filter</t>
  </si>
  <si>
    <t>srj-behav_features_groups.filter</t>
  </si>
  <si>
    <t>srj-behav_features_head.filter</t>
  </si>
  <si>
    <t>srj-behav_features_hostid.filter</t>
  </si>
  <si>
    <t>srj-behav_features_id.filter</t>
  </si>
  <si>
    <t>srj-behav_features_install.filter</t>
  </si>
  <si>
    <t>srj-behav_features_join.filter</t>
  </si>
  <si>
    <t>srj-behav_features_kill.filter</t>
  </si>
  <si>
    <t>srj-behav_features_link.filter</t>
  </si>
  <si>
    <t>srj-behav_features_ln.filter</t>
  </si>
  <si>
    <t>srj-behav_features_logname.filter</t>
  </si>
  <si>
    <t>srj-behav_features_ls.filter</t>
  </si>
  <si>
    <t>srj-behav_features_md5sum.filter</t>
  </si>
  <si>
    <t>srj-behav_features_mkdir.filter</t>
  </si>
  <si>
    <t>srj-behav_features_mkfifo.filter</t>
  </si>
  <si>
    <t>srj-behav_features_mknod.filter</t>
  </si>
  <si>
    <t>srj-behav_features_mktemp.filter</t>
  </si>
  <si>
    <t>srj-behav_features_mv.filter</t>
  </si>
  <si>
    <t>srj-behav_features_nice.filter</t>
  </si>
  <si>
    <t>srj-behav_features_nl.filter</t>
  </si>
  <si>
    <t>srj-behav_features_nohup.filter</t>
  </si>
  <si>
    <t>srj-behav_features_nproc.filter</t>
  </si>
  <si>
    <t>srj-behav_features_numfmt.filter</t>
  </si>
  <si>
    <t>srj-behav_features_od.filter</t>
  </si>
  <si>
    <t>srj-behav_features_paste.filter</t>
  </si>
  <si>
    <t>srj-behav_features_pathchk.filter</t>
  </si>
  <si>
    <t>srj-behav_features_pinky.filter</t>
  </si>
  <si>
    <t>srj-behav_features_pr.filter</t>
  </si>
  <si>
    <t>srj-behav_features_printenv.filter</t>
  </si>
  <si>
    <t>srj-behav_features_printf.filter</t>
  </si>
  <si>
    <t>srj-behav_features_ptx.filter</t>
  </si>
  <si>
    <t>srj-behav_features_pwd.filter</t>
  </si>
  <si>
    <t>srj-behav_features_readlink.filter</t>
  </si>
  <si>
    <t>srj-behav_features_realpath.filter</t>
  </si>
  <si>
    <t>srj-behav_features_rm.filter</t>
  </si>
  <si>
    <t>srj-behav_features_rmdir.filter</t>
  </si>
  <si>
    <t>srj-behav_features_runcon.filter</t>
  </si>
  <si>
    <t>srj-behav_features_seq.filter</t>
  </si>
  <si>
    <t>srj-behav_features_sha1sum.filter</t>
  </si>
  <si>
    <t>srj-behav_features_sha224sum.filter</t>
  </si>
  <si>
    <t>srj-behav_features_sha256sum.filter</t>
  </si>
  <si>
    <t>srj-behav_features_sha384sum.filter</t>
  </si>
  <si>
    <t>srj-behav_features_sha512sum.filter</t>
  </si>
  <si>
    <t>srj-behav_features_shred.filter</t>
  </si>
  <si>
    <t>srj-behav_features_shuf.filter</t>
  </si>
  <si>
    <t>srj-behav_features_sleep.filter</t>
  </si>
  <si>
    <t>srj-behav_features_sort.filter</t>
  </si>
  <si>
    <t>srj-behav_features_split.filter</t>
  </si>
  <si>
    <t>srj-behav_features_stat.filter</t>
  </si>
  <si>
    <t>srj-behav_features_stdbuf.filter</t>
  </si>
  <si>
    <t>srj-behav_features_stty.filter</t>
  </si>
  <si>
    <t>srj-behav_features_sum.filter</t>
  </si>
  <si>
    <t>srj-behav_features_sync.filter</t>
  </si>
  <si>
    <t>srj-behav_features_tac.filter</t>
  </si>
  <si>
    <t>srj-behav_features_tail.filter</t>
  </si>
  <si>
    <t>srj-behav_features_tee.filter</t>
  </si>
  <si>
    <t>srj-behav_features_test.filter</t>
  </si>
  <si>
    <t>srj-behav_features_timeout.filter</t>
  </si>
  <si>
    <t>srj-behav_features_touch.filter</t>
  </si>
  <si>
    <t>srj-behav_features_tr.filter</t>
  </si>
  <si>
    <t>srj-behav_features_true.filter</t>
  </si>
  <si>
    <t>srj-behav_features_truncate.filter</t>
  </si>
  <si>
    <t>srj-behav_features_tsort.filter</t>
  </si>
  <si>
    <t>srj-behav_features_tty.filter</t>
  </si>
  <si>
    <t>srj-behav_features_uname.filter</t>
  </si>
  <si>
    <t>srj-behav_features_unexpand.filter</t>
  </si>
  <si>
    <t>srj-behav_features_uniq.filter</t>
  </si>
  <si>
    <t>srj-behav_features_unlink.filter</t>
  </si>
  <si>
    <t>srj-behav_features_uptime.filter</t>
  </si>
  <si>
    <t>srj-behav_features_users.filter</t>
  </si>
  <si>
    <t>srj-behav_features_vdir.filter</t>
  </si>
  <si>
    <t>srj-behav_features_wc.filter</t>
  </si>
  <si>
    <t>srj-behav_features_who.filter</t>
  </si>
  <si>
    <t>srj-behav_features_whoami.filter</t>
  </si>
  <si>
    <t>srj-behav_features_yes.filter</t>
  </si>
  <si>
    <t>srj-behav_features_[.filter</t>
  </si>
  <si>
    <t>G32_O3</t>
  </si>
  <si>
    <t>C32_O0</t>
  </si>
  <si>
    <t>C32_O3</t>
  </si>
  <si>
    <t>gcc</t>
  </si>
  <si>
    <t>clang</t>
  </si>
  <si>
    <t>tot.func</t>
  </si>
  <si>
    <t>cand</t>
  </si>
  <si>
    <t>inlined</t>
  </si>
  <si>
    <t>O0</t>
  </si>
  <si>
    <t>O3</t>
  </si>
  <si>
    <t>Avg</t>
  </si>
  <si>
    <t>g32</t>
  </si>
  <si>
    <t>g64</t>
  </si>
  <si>
    <t>C32-C64</t>
    <phoneticPr fontId="2" type="noConversion"/>
  </si>
  <si>
    <t>C32-G64</t>
    <phoneticPr fontId="2" type="noConversion"/>
  </si>
  <si>
    <t>C32-ARM</t>
    <phoneticPr fontId="2" type="noConversion"/>
  </si>
  <si>
    <t>C64-C32</t>
    <phoneticPr fontId="2" type="noConversion"/>
  </si>
  <si>
    <t>C64-G32</t>
    <phoneticPr fontId="2" type="noConversion"/>
  </si>
  <si>
    <t>C64-ARM</t>
    <phoneticPr fontId="2" type="noConversion"/>
  </si>
  <si>
    <t>G32-C64</t>
    <phoneticPr fontId="2" type="noConversion"/>
  </si>
  <si>
    <t>G32-G64</t>
    <phoneticPr fontId="2" type="noConversion"/>
  </si>
  <si>
    <t>G32-ARM</t>
    <phoneticPr fontId="2" type="noConversion"/>
  </si>
  <si>
    <t>G64-C32</t>
    <phoneticPr fontId="2" type="noConversion"/>
  </si>
  <si>
    <t>G64-G32</t>
    <phoneticPr fontId="2" type="noConversion"/>
  </si>
  <si>
    <t>G64-ARM</t>
    <phoneticPr fontId="2" type="noConversion"/>
  </si>
  <si>
    <t>ARM-C32</t>
    <phoneticPr fontId="2" type="noConversion"/>
  </si>
  <si>
    <t>ARM-C64</t>
    <phoneticPr fontId="2" type="noConversion"/>
  </si>
  <si>
    <t>ARM-G32</t>
    <phoneticPr fontId="2" type="noConversion"/>
  </si>
  <si>
    <t>ARM-G64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</si>
</sst>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17" fontId="0" fillId="0" borderId="0" xfId="0" applyNumberFormat="1"/>
    <xf numFmtId="0" fontId="1" fillId="0" borderId="0" xfId="0" applyNumberFormat="1" applyFont="1"/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comparison between different compilers</a:t>
            </a:r>
            <a:endParaRPr lang="en-SG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en-SG"/>
          </a:p>
        </c:rich>
      </c:tx>
      <c:layout>
        <c:manualLayout>
          <c:xMode val="edge"/>
          <c:yMode val="edge"/>
          <c:x val="0.14538237514831195"/>
          <c:y val="4.1666666666666675E-3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6.9039118397871496E-2"/>
          <c:y val="0.18777099737532815"/>
          <c:w val="0.9122022076007622"/>
          <c:h val="0.63275656167979011"/>
        </c:manualLayout>
      </c:layout>
      <c:lineChart>
        <c:grouping val="standard"/>
        <c:varyColors val="0"/>
        <c:ser>
          <c:idx val="0"/>
          <c:order val="0"/>
          <c:tx>
            <c:v>x32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'cross-comp'!$F$2:$F$65</c:f>
              <c:numCache>
                <c:formatCode>General</c:formatCode>
                <c:ptCount val="64"/>
                <c:pt idx="1">
                  <c:v>0.40200000000000002</c:v>
                </c:pt>
                <c:pt idx="2">
                  <c:v>0.373</c:v>
                </c:pt>
                <c:pt idx="3">
                  <c:v>0.372</c:v>
                </c:pt>
                <c:pt idx="4">
                  <c:v>0.371</c:v>
                </c:pt>
                <c:pt idx="5">
                  <c:v>0.4</c:v>
                </c:pt>
                <c:pt idx="6">
                  <c:v>0.45100000000000001</c:v>
                </c:pt>
                <c:pt idx="7">
                  <c:v>0.33200000000000002</c:v>
                </c:pt>
                <c:pt idx="8">
                  <c:v>0.39200000000000002</c:v>
                </c:pt>
                <c:pt idx="10">
                  <c:v>0.45600000000000002</c:v>
                </c:pt>
                <c:pt idx="11">
                  <c:v>0.45500000000000002</c:v>
                </c:pt>
                <c:pt idx="12">
                  <c:v>0.39600000000000002</c:v>
                </c:pt>
                <c:pt idx="13">
                  <c:v>0.42899999999999999</c:v>
                </c:pt>
                <c:pt idx="14">
                  <c:v>0.503</c:v>
                </c:pt>
                <c:pt idx="15">
                  <c:v>0.38800000000000001</c:v>
                </c:pt>
                <c:pt idx="16">
                  <c:v>0.34499999999999997</c:v>
                </c:pt>
                <c:pt idx="17">
                  <c:v>0.42599999999999999</c:v>
                </c:pt>
                <c:pt idx="19">
                  <c:v>0.57599999999999996</c:v>
                </c:pt>
                <c:pt idx="20">
                  <c:v>0.34399999999999997</c:v>
                </c:pt>
                <c:pt idx="21">
                  <c:v>0.41099999999999998</c:v>
                </c:pt>
                <c:pt idx="22">
                  <c:v>0.48799999999999999</c:v>
                </c:pt>
                <c:pt idx="23">
                  <c:v>0.47599999999999998</c:v>
                </c:pt>
                <c:pt idx="24">
                  <c:v>0.34399999999999997</c:v>
                </c:pt>
                <c:pt idx="25">
                  <c:v>0.42499999999999999</c:v>
                </c:pt>
                <c:pt idx="26">
                  <c:v>0.57499999999999996</c:v>
                </c:pt>
                <c:pt idx="28">
                  <c:v>0.34300000000000003</c:v>
                </c:pt>
                <c:pt idx="29">
                  <c:v>0.41</c:v>
                </c:pt>
                <c:pt idx="30">
                  <c:v>0.48799999999999999</c:v>
                </c:pt>
                <c:pt idx="31">
                  <c:v>0.47699999999999998</c:v>
                </c:pt>
                <c:pt idx="32">
                  <c:v>0.34399999999999997</c:v>
                </c:pt>
                <c:pt idx="33">
                  <c:v>0.35399999999999998</c:v>
                </c:pt>
                <c:pt idx="34">
                  <c:v>0.33400000000000002</c:v>
                </c:pt>
                <c:pt idx="35">
                  <c:v>0.33300000000000002</c:v>
                </c:pt>
                <c:pt idx="37">
                  <c:v>0.374</c:v>
                </c:pt>
                <c:pt idx="38">
                  <c:v>0.39800000000000002</c:v>
                </c:pt>
                <c:pt idx="39">
                  <c:v>0.30199999999999999</c:v>
                </c:pt>
                <c:pt idx="40">
                  <c:v>0.37</c:v>
                </c:pt>
                <c:pt idx="41">
                  <c:v>0.40899999999999997</c:v>
                </c:pt>
                <c:pt idx="42">
                  <c:v>0.41</c:v>
                </c:pt>
                <c:pt idx="43">
                  <c:v>0.40899999999999997</c:v>
                </c:pt>
                <c:pt idx="44">
                  <c:v>0.376</c:v>
                </c:pt>
                <c:pt idx="46">
                  <c:v>0.51700000000000002</c:v>
                </c:pt>
                <c:pt idx="47">
                  <c:v>0.39500000000000002</c:v>
                </c:pt>
                <c:pt idx="48">
                  <c:v>0.41199999999999998</c:v>
                </c:pt>
                <c:pt idx="49">
                  <c:v>0.46200000000000002</c:v>
                </c:pt>
                <c:pt idx="50">
                  <c:v>0.47399999999999998</c:v>
                </c:pt>
                <c:pt idx="51">
                  <c:v>0.47299999999999998</c:v>
                </c:pt>
                <c:pt idx="52">
                  <c:v>0.42799999999999999</c:v>
                </c:pt>
                <c:pt idx="53">
                  <c:v>0.51400000000000001</c:v>
                </c:pt>
                <c:pt idx="55">
                  <c:v>0.48</c:v>
                </c:pt>
                <c:pt idx="56">
                  <c:v>0.32600000000000001</c:v>
                </c:pt>
                <c:pt idx="57">
                  <c:v>0.372</c:v>
                </c:pt>
                <c:pt idx="58">
                  <c:v>0.438</c:v>
                </c:pt>
                <c:pt idx="59">
                  <c:v>0.439</c:v>
                </c:pt>
                <c:pt idx="60">
                  <c:v>0.33100000000000002</c:v>
                </c:pt>
                <c:pt idx="61">
                  <c:v>0.42</c:v>
                </c:pt>
                <c:pt idx="62">
                  <c:v>0.5</c:v>
                </c:pt>
                <c:pt idx="63">
                  <c:v>0.41503571428571417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49E-4DDA-988E-0F0CF5D078F1}"/>
            </c:ext>
          </c:extLst>
        </c:ser>
        <c:ser>
          <c:idx val="1"/>
          <c:order val="1"/>
          <c:tx>
            <c:v>x64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'cross-comp'!$J$2:$J$65</c:f>
              <c:numCache>
                <c:formatCode>General</c:formatCode>
                <c:ptCount val="64"/>
                <c:pt idx="1">
                  <c:v>0.36</c:v>
                </c:pt>
                <c:pt idx="2">
                  <c:v>0.307</c:v>
                </c:pt>
                <c:pt idx="3">
                  <c:v>0.30499999999999999</c:v>
                </c:pt>
                <c:pt idx="4">
                  <c:v>0.36</c:v>
                </c:pt>
                <c:pt idx="5">
                  <c:v>0.32900000000000001</c:v>
                </c:pt>
                <c:pt idx="6">
                  <c:v>0.38800000000000001</c:v>
                </c:pt>
                <c:pt idx="7">
                  <c:v>0.26500000000000001</c:v>
                </c:pt>
                <c:pt idx="8">
                  <c:v>0.47299999999999998</c:v>
                </c:pt>
                <c:pt idx="10">
                  <c:v>0.50600000000000001</c:v>
                </c:pt>
                <c:pt idx="11">
                  <c:v>0.504</c:v>
                </c:pt>
                <c:pt idx="12">
                  <c:v>0.48099999999999998</c:v>
                </c:pt>
                <c:pt idx="13">
                  <c:v>0.501</c:v>
                </c:pt>
                <c:pt idx="14">
                  <c:v>0.54</c:v>
                </c:pt>
                <c:pt idx="15">
                  <c:v>0.42899999999999999</c:v>
                </c:pt>
                <c:pt idx="16">
                  <c:v>0.35599999999999998</c:v>
                </c:pt>
                <c:pt idx="17">
                  <c:v>0.46800000000000003</c:v>
                </c:pt>
                <c:pt idx="19">
                  <c:v>0.56100000000000005</c:v>
                </c:pt>
                <c:pt idx="20">
                  <c:v>0.36799999999999999</c:v>
                </c:pt>
                <c:pt idx="21">
                  <c:v>0.41399999999999998</c:v>
                </c:pt>
                <c:pt idx="22">
                  <c:v>0.51800000000000002</c:v>
                </c:pt>
                <c:pt idx="23">
                  <c:v>0.42499999999999999</c:v>
                </c:pt>
                <c:pt idx="24">
                  <c:v>0.35399999999999998</c:v>
                </c:pt>
                <c:pt idx="25">
                  <c:v>0.46600000000000003</c:v>
                </c:pt>
                <c:pt idx="26">
                  <c:v>0.56000000000000005</c:v>
                </c:pt>
                <c:pt idx="28">
                  <c:v>0.36799999999999999</c:v>
                </c:pt>
                <c:pt idx="29">
                  <c:v>0.41299999999999998</c:v>
                </c:pt>
                <c:pt idx="30">
                  <c:v>0.51700000000000002</c:v>
                </c:pt>
                <c:pt idx="31">
                  <c:v>0.42499999999999999</c:v>
                </c:pt>
                <c:pt idx="32">
                  <c:v>0.36399999999999999</c:v>
                </c:pt>
                <c:pt idx="33">
                  <c:v>0.36399999999999999</c:v>
                </c:pt>
                <c:pt idx="34">
                  <c:v>0.309</c:v>
                </c:pt>
                <c:pt idx="35">
                  <c:v>0.307</c:v>
                </c:pt>
                <c:pt idx="37">
                  <c:v>0.34899999999999998</c:v>
                </c:pt>
                <c:pt idx="38">
                  <c:v>0.41</c:v>
                </c:pt>
                <c:pt idx="39">
                  <c:v>0.25700000000000001</c:v>
                </c:pt>
                <c:pt idx="40">
                  <c:v>0.35</c:v>
                </c:pt>
                <c:pt idx="41">
                  <c:v>0.41199999999999998</c:v>
                </c:pt>
                <c:pt idx="42">
                  <c:v>0.36199999999999999</c:v>
                </c:pt>
                <c:pt idx="43">
                  <c:v>0.36</c:v>
                </c:pt>
                <c:pt idx="44">
                  <c:v>0.36899999999999999</c:v>
                </c:pt>
                <c:pt idx="46">
                  <c:v>0.51400000000000001</c:v>
                </c:pt>
                <c:pt idx="47">
                  <c:v>0.32700000000000001</c:v>
                </c:pt>
                <c:pt idx="48">
                  <c:v>0.435</c:v>
                </c:pt>
                <c:pt idx="49">
                  <c:v>0.45600000000000002</c:v>
                </c:pt>
                <c:pt idx="50">
                  <c:v>0.45900000000000002</c:v>
                </c:pt>
                <c:pt idx="51">
                  <c:v>0.45700000000000002</c:v>
                </c:pt>
                <c:pt idx="52">
                  <c:v>0.44800000000000001</c:v>
                </c:pt>
                <c:pt idx="53">
                  <c:v>0.52800000000000002</c:v>
                </c:pt>
                <c:pt idx="55">
                  <c:v>0.47</c:v>
                </c:pt>
                <c:pt idx="56">
                  <c:v>0.29799999999999999</c:v>
                </c:pt>
                <c:pt idx="57">
                  <c:v>0.40500000000000003</c:v>
                </c:pt>
                <c:pt idx="58">
                  <c:v>0.41499999999999998</c:v>
                </c:pt>
                <c:pt idx="59">
                  <c:v>0.41599999999999998</c:v>
                </c:pt>
                <c:pt idx="60">
                  <c:v>0.29799999999999999</c:v>
                </c:pt>
                <c:pt idx="61">
                  <c:v>0.38100000000000001</c:v>
                </c:pt>
                <c:pt idx="62">
                  <c:v>0.51800000000000002</c:v>
                </c:pt>
                <c:pt idx="63">
                  <c:v>0.41069642857142857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49E-4DDA-988E-0F0CF5D078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48768"/>
        <c:axId val="91354752"/>
      </c:lineChart>
      <c:catAx>
        <c:axId val="4604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4752"/>
        <c:crosses val="autoZero"/>
        <c:auto val="1"/>
        <c:lblAlgn val="ctr"/>
        <c:lblOffset val="100"/>
        <c:noMultiLvlLbl val="0"/>
      </c:catAx>
      <c:valAx>
        <c:axId val="9135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48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Different version of same compiler</a:t>
            </a:r>
            <a:endParaRPr lang="en-SG">
              <a:effectLst/>
            </a:endParaRPr>
          </a:p>
        </c:rich>
      </c:tx>
      <c:layout>
        <c:manualLayout>
          <c:xMode val="edge"/>
          <c:yMode val="edge"/>
          <c:x val="0.46880846365698903"/>
          <c:y val="6.0263653483992471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x32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'cross-comp'!$P$2:$P$65</c:f>
              <c:numCache>
                <c:formatCode>General</c:formatCode>
                <c:ptCount val="64"/>
                <c:pt idx="4">
                  <c:v>0.433</c:v>
                </c:pt>
                <c:pt idx="5">
                  <c:v>0.35499999999999998</c:v>
                </c:pt>
                <c:pt idx="6">
                  <c:v>0.36199999999999999</c:v>
                </c:pt>
                <c:pt idx="7">
                  <c:v>0.26900000000000002</c:v>
                </c:pt>
                <c:pt idx="12">
                  <c:v>0.36799999999999999</c:v>
                </c:pt>
                <c:pt idx="13">
                  <c:v>0.45700000000000002</c:v>
                </c:pt>
                <c:pt idx="14">
                  <c:v>0.47899999999999998</c:v>
                </c:pt>
                <c:pt idx="15">
                  <c:v>0.36099999999999999</c:v>
                </c:pt>
                <c:pt idx="20">
                  <c:v>0.4</c:v>
                </c:pt>
                <c:pt idx="21">
                  <c:v>0.441</c:v>
                </c:pt>
                <c:pt idx="22">
                  <c:v>0.51700000000000002</c:v>
                </c:pt>
                <c:pt idx="23">
                  <c:v>0.40600000000000003</c:v>
                </c:pt>
                <c:pt idx="28">
                  <c:v>0.39500000000000002</c:v>
                </c:pt>
                <c:pt idx="29">
                  <c:v>0.442</c:v>
                </c:pt>
                <c:pt idx="30">
                  <c:v>0.49</c:v>
                </c:pt>
                <c:pt idx="31">
                  <c:v>0.49399999999999999</c:v>
                </c:pt>
                <c:pt idx="32">
                  <c:v>0.44400000000000001</c:v>
                </c:pt>
                <c:pt idx="33">
                  <c:v>0.4</c:v>
                </c:pt>
                <c:pt idx="34">
                  <c:v>0.41</c:v>
                </c:pt>
                <c:pt idx="35">
                  <c:v>0.41899999999999998</c:v>
                </c:pt>
                <c:pt idx="40">
                  <c:v>0.376</c:v>
                </c:pt>
                <c:pt idx="41">
                  <c:v>0.47399999999999998</c:v>
                </c:pt>
                <c:pt idx="42">
                  <c:v>0.44400000000000001</c:v>
                </c:pt>
                <c:pt idx="43">
                  <c:v>0.45400000000000001</c:v>
                </c:pt>
                <c:pt idx="48">
                  <c:v>0.40400000000000003</c:v>
                </c:pt>
                <c:pt idx="49">
                  <c:v>0.48799999999999999</c:v>
                </c:pt>
                <c:pt idx="50">
                  <c:v>0.52</c:v>
                </c:pt>
                <c:pt idx="51">
                  <c:v>0.501</c:v>
                </c:pt>
                <c:pt idx="56">
                  <c:v>0.316</c:v>
                </c:pt>
                <c:pt idx="57">
                  <c:v>0.39400000000000002</c:v>
                </c:pt>
                <c:pt idx="58">
                  <c:v>0.42699999999999999</c:v>
                </c:pt>
                <c:pt idx="59">
                  <c:v>0.51500000000000001</c:v>
                </c:pt>
                <c:pt idx="60">
                  <c:v>0.42671874999999998</c:v>
                </c:pt>
                <c:pt idx="62">
                  <c:v>0.43370833333333331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6C7-4FFF-ABEF-C5277FE75641}"/>
            </c:ext>
          </c:extLst>
        </c:ser>
        <c:ser>
          <c:idx val="1"/>
          <c:order val="1"/>
          <c:tx>
            <c:v>x64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'cross-comp'!$U$2:$U$65</c:f>
              <c:numCache>
                <c:formatCode>General</c:formatCode>
                <c:ptCount val="64"/>
                <c:pt idx="4">
                  <c:v>0.45</c:v>
                </c:pt>
                <c:pt idx="5">
                  <c:v>0.36499999999999999</c:v>
                </c:pt>
                <c:pt idx="6">
                  <c:v>0.41199999999999998</c:v>
                </c:pt>
                <c:pt idx="7">
                  <c:v>0.248</c:v>
                </c:pt>
                <c:pt idx="12">
                  <c:v>0.374</c:v>
                </c:pt>
                <c:pt idx="13">
                  <c:v>0.47099999999999997</c:v>
                </c:pt>
                <c:pt idx="14">
                  <c:v>0.51400000000000001</c:v>
                </c:pt>
                <c:pt idx="15">
                  <c:v>0.32</c:v>
                </c:pt>
                <c:pt idx="20">
                  <c:v>0.47299999999999998</c:v>
                </c:pt>
                <c:pt idx="21">
                  <c:v>0.54400000000000004</c:v>
                </c:pt>
                <c:pt idx="22">
                  <c:v>0.56499999999999995</c:v>
                </c:pt>
                <c:pt idx="23">
                  <c:v>0.47</c:v>
                </c:pt>
                <c:pt idx="28">
                  <c:v>0.36899999999999999</c:v>
                </c:pt>
                <c:pt idx="29">
                  <c:v>0.436</c:v>
                </c:pt>
                <c:pt idx="30">
                  <c:v>0.52</c:v>
                </c:pt>
                <c:pt idx="31">
                  <c:v>0.53500000000000003</c:v>
                </c:pt>
                <c:pt idx="32">
                  <c:v>0.45</c:v>
                </c:pt>
                <c:pt idx="33">
                  <c:v>0.35499999999999998</c:v>
                </c:pt>
                <c:pt idx="34">
                  <c:v>0.41099999999999998</c:v>
                </c:pt>
                <c:pt idx="35">
                  <c:v>0.33700000000000002</c:v>
                </c:pt>
                <c:pt idx="40">
                  <c:v>0.38600000000000001</c:v>
                </c:pt>
                <c:pt idx="41">
                  <c:v>0.49299999999999999</c:v>
                </c:pt>
                <c:pt idx="42">
                  <c:v>0.51600000000000001</c:v>
                </c:pt>
                <c:pt idx="43">
                  <c:v>0.39200000000000002</c:v>
                </c:pt>
                <c:pt idx="48">
                  <c:v>0.437</c:v>
                </c:pt>
                <c:pt idx="49">
                  <c:v>0.55400000000000005</c:v>
                </c:pt>
                <c:pt idx="50">
                  <c:v>0.59199999999999997</c:v>
                </c:pt>
                <c:pt idx="51">
                  <c:v>0.53</c:v>
                </c:pt>
                <c:pt idx="56">
                  <c:v>0.29699999999999999</c:v>
                </c:pt>
                <c:pt idx="57">
                  <c:v>0.38600000000000001</c:v>
                </c:pt>
                <c:pt idx="58">
                  <c:v>0.51</c:v>
                </c:pt>
                <c:pt idx="59">
                  <c:v>0.50900000000000001</c:v>
                </c:pt>
                <c:pt idx="60">
                  <c:v>0.44440624999999989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6C7-4FFF-ABEF-C5277FE75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50816"/>
        <c:axId val="91355904"/>
      </c:lineChart>
      <c:catAx>
        <c:axId val="4605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1355904"/>
        <c:crosses val="autoZero"/>
        <c:auto val="1"/>
        <c:lblAlgn val="ctr"/>
        <c:lblOffset val="100"/>
        <c:noMultiLvlLbl val="0"/>
      </c:catAx>
      <c:valAx>
        <c:axId val="9135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v>before inlining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'cross-architecture'!$H$5:$H$20</c:f>
              <c:numCache>
                <c:formatCode>General</c:formatCode>
                <c:ptCount val="16"/>
                <c:pt idx="0">
                  <c:v>0.35799999999999998</c:v>
                </c:pt>
                <c:pt idx="1">
                  <c:v>0.27700000000000002</c:v>
                </c:pt>
                <c:pt idx="2">
                  <c:v>5.8999999999999997E-2</c:v>
                </c:pt>
                <c:pt idx="3">
                  <c:v>0.372</c:v>
                </c:pt>
                <c:pt idx="4">
                  <c:v>0.24199999999999999</c:v>
                </c:pt>
                <c:pt idx="5">
                  <c:v>6.4000000000000001E-2</c:v>
                </c:pt>
                <c:pt idx="6">
                  <c:v>0.23699999999999999</c:v>
                </c:pt>
                <c:pt idx="7">
                  <c:v>0.36</c:v>
                </c:pt>
                <c:pt idx="8">
                  <c:v>6.7000000000000004E-2</c:v>
                </c:pt>
                <c:pt idx="9">
                  <c:v>6.7000000000000004E-2</c:v>
                </c:pt>
                <c:pt idx="10">
                  <c:v>0.35899999999999999</c:v>
                </c:pt>
                <c:pt idx="11">
                  <c:v>6.5000000000000002E-2</c:v>
                </c:pt>
                <c:pt idx="12">
                  <c:v>8.5999999999999993E-2</c:v>
                </c:pt>
                <c:pt idx="13">
                  <c:v>0.1</c:v>
                </c:pt>
                <c:pt idx="14">
                  <c:v>7.4999999999999997E-2</c:v>
                </c:pt>
                <c:pt idx="15">
                  <c:v>0.105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37-4A46-8649-43DDF184C64D}"/>
            </c:ext>
          </c:extLst>
        </c:ser>
        <c:ser>
          <c:idx val="2"/>
          <c:order val="1"/>
          <c:tx>
            <c:v>After inlinig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'cross-architecture'!$G$5:$G$20</c:f>
              <c:numCache>
                <c:formatCode>General</c:formatCode>
                <c:ptCount val="16"/>
                <c:pt idx="0">
                  <c:v>0.41899999999999998</c:v>
                </c:pt>
                <c:pt idx="1">
                  <c:v>0.41099999999999998</c:v>
                </c:pt>
                <c:pt idx="2">
                  <c:v>0.25900000000000001</c:v>
                </c:pt>
                <c:pt idx="3">
                  <c:v>0.55200000000000005</c:v>
                </c:pt>
                <c:pt idx="4">
                  <c:v>0.44400000000000001</c:v>
                </c:pt>
                <c:pt idx="5">
                  <c:v>0.33</c:v>
                </c:pt>
                <c:pt idx="6">
                  <c:v>0.33600000000000002</c:v>
                </c:pt>
                <c:pt idx="7">
                  <c:v>0.45600000000000002</c:v>
                </c:pt>
                <c:pt idx="8">
                  <c:v>0.313</c:v>
                </c:pt>
                <c:pt idx="9">
                  <c:v>0.44900000000000001</c:v>
                </c:pt>
                <c:pt idx="10">
                  <c:v>0.54700000000000004</c:v>
                </c:pt>
                <c:pt idx="11">
                  <c:v>0.39500000000000002</c:v>
                </c:pt>
                <c:pt idx="12">
                  <c:v>0.14699999999999999</c:v>
                </c:pt>
                <c:pt idx="13">
                  <c:v>0.16200000000000001</c:v>
                </c:pt>
                <c:pt idx="14">
                  <c:v>0.186</c:v>
                </c:pt>
                <c:pt idx="15">
                  <c:v>0.217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6437-4A46-8649-43DDF184C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2928"/>
        <c:axId val="41722432"/>
      </c:barChart>
      <c:catAx>
        <c:axId val="42812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1722432"/>
        <c:crosses val="autoZero"/>
        <c:auto val="1"/>
        <c:lblAlgn val="ctr"/>
        <c:lblOffset val="100"/>
        <c:noMultiLvlLbl val="0"/>
      </c:catAx>
      <c:valAx>
        <c:axId val="4172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81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267716535433056"/>
          <c:y val="3.7615193934091538E-2"/>
          <c:w val="0.3846456692913387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00931060660219"/>
          <c:y val="0.13914688344754914"/>
          <c:w val="0.85132050614295784"/>
          <c:h val="0.63953763884252623"/>
        </c:manualLayout>
      </c:layout>
      <c:barChart>
        <c:barDir val="col"/>
        <c:grouping val="clustered"/>
        <c:varyColors val="0"/>
        <c:ser>
          <c:idx val="0"/>
          <c:order val="0"/>
          <c:tx>
            <c:v>Bingo-E</c:v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Sheet1!$A$1:$A$16</c:f>
              <c:strCache>
                <c:ptCount val="16"/>
                <c:pt idx="0">
                  <c:v>C32-C64</c:v>
                </c:pt>
                <c:pt idx="1">
                  <c:v>C32-G64</c:v>
                </c:pt>
                <c:pt idx="2">
                  <c:v>C32-ARM</c:v>
                </c:pt>
                <c:pt idx="3">
                  <c:v>C64-C32</c:v>
                </c:pt>
                <c:pt idx="4">
                  <c:v>C64-G32</c:v>
                </c:pt>
                <c:pt idx="5">
                  <c:v>C64-ARM</c:v>
                </c:pt>
                <c:pt idx="6">
                  <c:v>G32-C64</c:v>
                </c:pt>
                <c:pt idx="7">
                  <c:v>G32-G64</c:v>
                </c:pt>
                <c:pt idx="8">
                  <c:v>G32-ARM</c:v>
                </c:pt>
                <c:pt idx="9">
                  <c:v>G64-C32</c:v>
                </c:pt>
                <c:pt idx="10">
                  <c:v>G64-G32</c:v>
                </c:pt>
                <c:pt idx="11">
                  <c:v>G64-ARM</c:v>
                </c:pt>
                <c:pt idx="12">
                  <c:v>ARM-C32</c:v>
                </c:pt>
                <c:pt idx="13">
                  <c:v>ARM-C64</c:v>
                </c:pt>
                <c:pt idx="14">
                  <c:v>ARM-G32</c:v>
                </c:pt>
                <c:pt idx="15">
                  <c:v>ARM-G64</c:v>
                </c:pt>
              </c:strCache>
            </c:strRef>
          </c:cat>
          <c:val>
            <c:numRef>
              <c:f>Sheet1!$B$1:$B$16</c:f>
              <c:numCache>
                <c:formatCode>General</c:formatCode>
                <c:ptCount val="16"/>
                <c:pt idx="0">
                  <c:v>0.80383132836299998</c:v>
                </c:pt>
                <c:pt idx="1">
                  <c:v>0.69581795824299997</c:v>
                </c:pt>
                <c:pt idx="2">
                  <c:v>0.39078957298</c:v>
                </c:pt>
                <c:pt idx="3">
                  <c:v>0.84970694374800004</c:v>
                </c:pt>
                <c:pt idx="4">
                  <c:v>0.80106111861200002</c:v>
                </c:pt>
                <c:pt idx="5">
                  <c:v>0.43063652242400002</c:v>
                </c:pt>
                <c:pt idx="6">
                  <c:v>0.71829596462199996</c:v>
                </c:pt>
                <c:pt idx="7">
                  <c:v>0.82226635230699996</c:v>
                </c:pt>
                <c:pt idx="8">
                  <c:v>0.46417064166499999</c:v>
                </c:pt>
                <c:pt idx="9">
                  <c:v>0.68933965047699997</c:v>
                </c:pt>
                <c:pt idx="10">
                  <c:v>0.88186439783600001</c:v>
                </c:pt>
                <c:pt idx="11">
                  <c:v>0.62768824152000002</c:v>
                </c:pt>
                <c:pt idx="12">
                  <c:v>0.50702761341500002</c:v>
                </c:pt>
                <c:pt idx="13">
                  <c:v>0.47915143354200002</c:v>
                </c:pt>
                <c:pt idx="14">
                  <c:v>0.67197648513200003</c:v>
                </c:pt>
                <c:pt idx="15">
                  <c:v>0.66302692552700004</c:v>
                </c:pt>
              </c:numCache>
            </c:numRef>
          </c:val>
        </c:ser>
        <c:ser>
          <c:idx val="1"/>
          <c:order val="1"/>
          <c:tx>
            <c:v>Bingo</c:v>
          </c:tx>
          <c:spPr>
            <a:solidFill>
              <a:schemeClr val="tx2">
                <a:lumMod val="50000"/>
              </a:schemeClr>
            </a:solidFill>
          </c:spPr>
          <c:invertIfNegative val="0"/>
          <c:cat>
            <c:strRef>
              <c:f>Sheet1!$A$1:$A$16</c:f>
              <c:strCache>
                <c:ptCount val="16"/>
                <c:pt idx="0">
                  <c:v>C32-C64</c:v>
                </c:pt>
                <c:pt idx="1">
                  <c:v>C32-G64</c:v>
                </c:pt>
                <c:pt idx="2">
                  <c:v>C32-ARM</c:v>
                </c:pt>
                <c:pt idx="3">
                  <c:v>C64-C32</c:v>
                </c:pt>
                <c:pt idx="4">
                  <c:v>C64-G32</c:v>
                </c:pt>
                <c:pt idx="5">
                  <c:v>C64-ARM</c:v>
                </c:pt>
                <c:pt idx="6">
                  <c:v>G32-C64</c:v>
                </c:pt>
                <c:pt idx="7">
                  <c:v>G32-G64</c:v>
                </c:pt>
                <c:pt idx="8">
                  <c:v>G32-ARM</c:v>
                </c:pt>
                <c:pt idx="9">
                  <c:v>G64-C32</c:v>
                </c:pt>
                <c:pt idx="10">
                  <c:v>G64-G32</c:v>
                </c:pt>
                <c:pt idx="11">
                  <c:v>G64-ARM</c:v>
                </c:pt>
                <c:pt idx="12">
                  <c:v>ARM-C32</c:v>
                </c:pt>
                <c:pt idx="13">
                  <c:v>ARM-C64</c:v>
                </c:pt>
                <c:pt idx="14">
                  <c:v>ARM-G32</c:v>
                </c:pt>
                <c:pt idx="15">
                  <c:v>ARM-G64</c:v>
                </c:pt>
              </c:strCache>
            </c:strRef>
          </c:cat>
          <c:val>
            <c:numRef>
              <c:f>Sheet1!$C$1:$C$16</c:f>
              <c:numCache>
                <c:formatCode>General</c:formatCode>
                <c:ptCount val="16"/>
                <c:pt idx="0">
                  <c:v>0.41899999999999998</c:v>
                </c:pt>
                <c:pt idx="1">
                  <c:v>0.41099999999999998</c:v>
                </c:pt>
                <c:pt idx="2">
                  <c:v>0.25900000000000001</c:v>
                </c:pt>
                <c:pt idx="3">
                  <c:v>0.55200000000000005</c:v>
                </c:pt>
                <c:pt idx="4">
                  <c:v>0.44400000000000001</c:v>
                </c:pt>
                <c:pt idx="5">
                  <c:v>0.33</c:v>
                </c:pt>
                <c:pt idx="6">
                  <c:v>0.33600000000000002</c:v>
                </c:pt>
                <c:pt idx="7">
                  <c:v>0.45600000000000002</c:v>
                </c:pt>
                <c:pt idx="8">
                  <c:v>0.313</c:v>
                </c:pt>
                <c:pt idx="9">
                  <c:v>0.44900000000000001</c:v>
                </c:pt>
                <c:pt idx="10">
                  <c:v>0.54700000000000004</c:v>
                </c:pt>
                <c:pt idx="11">
                  <c:v>0.39500000000000002</c:v>
                </c:pt>
                <c:pt idx="12">
                  <c:v>0.14699999999999999</c:v>
                </c:pt>
                <c:pt idx="13">
                  <c:v>0.16200000000000001</c:v>
                </c:pt>
                <c:pt idx="14">
                  <c:v>0.186</c:v>
                </c:pt>
                <c:pt idx="15">
                  <c:v>0.217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4976"/>
        <c:axId val="41724160"/>
      </c:barChart>
      <c:catAx>
        <c:axId val="42814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41724160"/>
        <c:crosses val="autoZero"/>
        <c:auto val="1"/>
        <c:lblAlgn val="ctr"/>
        <c:lblOffset val="100"/>
        <c:noMultiLvlLbl val="0"/>
      </c:catAx>
      <c:valAx>
        <c:axId val="41724160"/>
        <c:scaling>
          <c:orientation val="minMax"/>
        </c:scaling>
        <c:delete val="0"/>
        <c:axPos val="l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crossAx val="428149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69349551150464162"/>
          <c:y val="9.1647521615907751E-2"/>
          <c:w val="0.15595977316306966"/>
          <c:h val="0.11651829775301956"/>
        </c:manualLayout>
      </c:layout>
      <c:overlay val="0"/>
      <c:txPr>
        <a:bodyPr/>
        <a:lstStyle/>
        <a:p>
          <a:pPr>
            <a:defRPr sz="1200"/>
          </a:pPr>
          <a:endParaRPr lang="zh-CN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485775</xdr:colOff>
      <xdr:row>9</xdr:row>
      <xdr:rowOff>0</xdr:rowOff>
    </xdr:from>
    <xdr:to>
      <xdr:col>30</xdr:col>
      <xdr:colOff>561975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600075</xdr:colOff>
      <xdr:row>22</xdr:row>
      <xdr:rowOff>104775</xdr:rowOff>
    </xdr:from>
    <xdr:to>
      <xdr:col>32</xdr:col>
      <xdr:colOff>76200</xdr:colOff>
      <xdr:row>40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1433512</xdr:colOff>
      <xdr:row>13</xdr:row>
      <xdr:rowOff>133350</xdr:rowOff>
    </xdr:from>
    <xdr:to>
      <xdr:col>11</xdr:col>
      <xdr:colOff>6005512</xdr:colOff>
      <xdr:row>28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6</xdr:row>
      <xdr:rowOff>22860</xdr:rowOff>
    </xdr:from>
    <xdr:to>
      <xdr:col>19</xdr:col>
      <xdr:colOff>352097</xdr:colOff>
      <xdr:row>22</xdr:row>
      <xdr:rowOff>115614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204952</xdr:colOff>
      <xdr:row>9</xdr:row>
      <xdr:rowOff>26275</xdr:rowOff>
    </xdr:from>
    <xdr:to>
      <xdr:col>10</xdr:col>
      <xdr:colOff>383628</xdr:colOff>
      <xdr:row>18</xdr:row>
      <xdr:rowOff>126123</xdr:rowOff>
    </xdr:to>
    <xdr:sp macro="" textlink="">
      <xdr:nvSpPr>
        <xdr:cNvPr id="5" name="TextBox 4"/>
        <xdr:cNvSpPr txBox="1"/>
      </xdr:nvSpPr>
      <xdr:spPr>
        <a:xfrm rot="16200000">
          <a:off x="5670331" y="2469930"/>
          <a:ext cx="1755228" cy="178676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% of fucntions ranked #1</a:t>
          </a:r>
          <a:endParaRPr lang="zh-CN" altLang="en-US" sz="1100"/>
        </a:p>
      </xdr:txBody>
    </xdr:sp>
    <xdr:clientData/>
  </xdr:twoCellAnchor>
  <xdr:oneCellAnchor>
    <xdr:from>
      <xdr:col>11</xdr:col>
      <xdr:colOff>58560</xdr:colOff>
      <xdr:row>9</xdr:row>
      <xdr:rowOff>86670</xdr:rowOff>
    </xdr:from>
    <xdr:ext cx="264560" cy="1605696"/>
    <xdr:sp macro="" textlink="">
      <xdr:nvSpPr>
        <xdr:cNvPr id="6" name="TextBox 5"/>
        <xdr:cNvSpPr txBox="1"/>
      </xdr:nvSpPr>
      <xdr:spPr>
        <a:xfrm rot="16200000">
          <a:off x="1826392" y="2386013"/>
          <a:ext cx="1605696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100"/>
            <a:t>% of fucntions ranked #1</a:t>
          </a:r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69"/>
  <sheetViews>
    <sheetView topLeftCell="A32" workbookViewId="0">
      <selection activeCell="E3" sqref="E3:E64"/>
    </sheetView>
  </sheetViews>
  <sheetFormatPr defaultRowHeight="14.4"/>
  <cols>
    <col min="1" max="1" width="0.5546875" customWidth="1"/>
    <col min="2" max="2" width="9.109375" hidden="1" customWidth="1"/>
    <col min="4" max="4" width="29.6640625" customWidth="1"/>
    <col min="8" max="8" width="34" customWidth="1"/>
    <col min="12" max="12" width="0.33203125" customWidth="1"/>
    <col min="14" max="14" width="26.109375" customWidth="1"/>
    <col min="17" max="18" width="12.88671875" customWidth="1"/>
    <col min="19" max="19" width="23.88671875" customWidth="1"/>
  </cols>
  <sheetData>
    <row r="1" spans="4:21">
      <c r="E1" t="s">
        <v>56</v>
      </c>
      <c r="I1" t="s">
        <v>57</v>
      </c>
      <c r="O1" t="s">
        <v>58</v>
      </c>
      <c r="T1" t="s">
        <v>91</v>
      </c>
    </row>
    <row r="3" spans="4:21">
      <c r="D3" t="s">
        <v>0</v>
      </c>
      <c r="E3">
        <v>0.129</v>
      </c>
      <c r="F3">
        <v>0.40200000000000002</v>
      </c>
      <c r="H3" t="s">
        <v>0</v>
      </c>
      <c r="I3">
        <v>9.1999999999999998E-2</v>
      </c>
      <c r="J3">
        <v>0.36</v>
      </c>
    </row>
    <row r="4" spans="4:21">
      <c r="D4" t="s">
        <v>1</v>
      </c>
      <c r="E4">
        <v>0.10100000000000001</v>
      </c>
      <c r="F4">
        <v>0.373</v>
      </c>
      <c r="H4" t="s">
        <v>1</v>
      </c>
      <c r="I4">
        <v>7.8E-2</v>
      </c>
      <c r="J4">
        <v>0.307</v>
      </c>
    </row>
    <row r="5" spans="4:21">
      <c r="D5" t="s">
        <v>2</v>
      </c>
      <c r="E5">
        <v>0.10100000000000001</v>
      </c>
      <c r="F5">
        <v>0.372</v>
      </c>
      <c r="H5" t="s">
        <v>2</v>
      </c>
      <c r="I5">
        <v>7.8E-2</v>
      </c>
      <c r="J5">
        <v>0.30499999999999999</v>
      </c>
    </row>
    <row r="6" spans="4:21">
      <c r="D6" t="s">
        <v>3</v>
      </c>
      <c r="E6">
        <v>0.13800000000000001</v>
      </c>
      <c r="F6">
        <v>0.371</v>
      </c>
      <c r="H6" t="s">
        <v>3</v>
      </c>
      <c r="I6">
        <v>0.124</v>
      </c>
      <c r="J6">
        <v>0.36</v>
      </c>
      <c r="N6" t="s">
        <v>59</v>
      </c>
      <c r="O6">
        <v>8.6999999999999994E-2</v>
      </c>
      <c r="P6">
        <v>0.433</v>
      </c>
      <c r="Q6">
        <f>ROUND(P6,2)</f>
        <v>0.43</v>
      </c>
      <c r="S6" t="s">
        <v>59</v>
      </c>
      <c r="T6">
        <v>8.5999999999999993E-2</v>
      </c>
      <c r="U6">
        <v>0.45</v>
      </c>
    </row>
    <row r="7" spans="4:21">
      <c r="D7" t="s">
        <v>4</v>
      </c>
      <c r="E7">
        <v>0.1</v>
      </c>
      <c r="F7">
        <v>0.4</v>
      </c>
      <c r="H7" t="s">
        <v>4</v>
      </c>
      <c r="I7">
        <v>8.7999999999999995E-2</v>
      </c>
      <c r="J7">
        <v>0.32900000000000001</v>
      </c>
      <c r="N7" t="s">
        <v>60</v>
      </c>
      <c r="O7">
        <v>6.5000000000000002E-2</v>
      </c>
      <c r="P7">
        <v>0.35499999999999998</v>
      </c>
      <c r="Q7">
        <f t="shared" ref="Q7:Q62" si="0">ROUND(P7,2)</f>
        <v>0.36</v>
      </c>
      <c r="S7" t="s">
        <v>60</v>
      </c>
      <c r="T7">
        <v>6.5000000000000002E-2</v>
      </c>
      <c r="U7">
        <v>0.36499999999999999</v>
      </c>
    </row>
    <row r="8" spans="4:21">
      <c r="D8" t="s">
        <v>5</v>
      </c>
      <c r="E8">
        <v>9.2999999999999999E-2</v>
      </c>
      <c r="F8">
        <v>0.45100000000000001</v>
      </c>
      <c r="H8" t="s">
        <v>5</v>
      </c>
      <c r="I8">
        <v>7.2999999999999995E-2</v>
      </c>
      <c r="J8">
        <v>0.38800000000000001</v>
      </c>
      <c r="N8" t="s">
        <v>61</v>
      </c>
      <c r="O8">
        <v>5.8999999999999997E-2</v>
      </c>
      <c r="P8">
        <v>0.36199999999999999</v>
      </c>
      <c r="Q8">
        <f t="shared" si="0"/>
        <v>0.36</v>
      </c>
      <c r="S8" t="s">
        <v>61</v>
      </c>
      <c r="T8">
        <v>5.1999999999999998E-2</v>
      </c>
      <c r="U8">
        <v>0.41199999999999998</v>
      </c>
    </row>
    <row r="9" spans="4:21">
      <c r="D9" t="s">
        <v>6</v>
      </c>
      <c r="E9">
        <v>0.106</v>
      </c>
      <c r="F9">
        <v>0.33200000000000002</v>
      </c>
      <c r="H9" t="s">
        <v>6</v>
      </c>
      <c r="I9">
        <v>9.0999999999999998E-2</v>
      </c>
      <c r="J9">
        <v>0.26500000000000001</v>
      </c>
      <c r="N9" t="s">
        <v>62</v>
      </c>
      <c r="O9">
        <v>6.8000000000000005E-2</v>
      </c>
      <c r="P9">
        <v>0.26900000000000002</v>
      </c>
      <c r="Q9">
        <f t="shared" si="0"/>
        <v>0.27</v>
      </c>
      <c r="S9" t="s">
        <v>62</v>
      </c>
      <c r="T9">
        <v>6.3E-2</v>
      </c>
      <c r="U9">
        <v>0.248</v>
      </c>
    </row>
    <row r="10" spans="4:21">
      <c r="D10" t="s">
        <v>7</v>
      </c>
      <c r="E10">
        <v>0.127</v>
      </c>
      <c r="F10">
        <v>0.39200000000000002</v>
      </c>
      <c r="H10" t="s">
        <v>7</v>
      </c>
      <c r="I10">
        <v>9.1999999999999998E-2</v>
      </c>
      <c r="J10">
        <v>0.47299999999999998</v>
      </c>
      <c r="Q10">
        <f t="shared" si="0"/>
        <v>0</v>
      </c>
    </row>
    <row r="11" spans="4:21">
      <c r="Q11">
        <f t="shared" si="0"/>
        <v>0</v>
      </c>
    </row>
    <row r="12" spans="4:21">
      <c r="D12" t="s">
        <v>8</v>
      </c>
      <c r="E12">
        <v>8.5999999999999993E-2</v>
      </c>
      <c r="F12">
        <v>0.45600000000000002</v>
      </c>
      <c r="H12" t="s">
        <v>8</v>
      </c>
      <c r="I12">
        <v>5.8000000000000003E-2</v>
      </c>
      <c r="J12">
        <v>0.50600000000000001</v>
      </c>
      <c r="Q12">
        <f t="shared" si="0"/>
        <v>0</v>
      </c>
    </row>
    <row r="13" spans="4:21">
      <c r="D13" t="s">
        <v>9</v>
      </c>
      <c r="E13">
        <v>8.7999999999999995E-2</v>
      </c>
      <c r="F13">
        <v>0.45500000000000002</v>
      </c>
      <c r="H13" t="s">
        <v>9</v>
      </c>
      <c r="I13">
        <v>0.06</v>
      </c>
      <c r="J13">
        <v>0.504</v>
      </c>
      <c r="Q13">
        <f t="shared" si="0"/>
        <v>0</v>
      </c>
    </row>
    <row r="14" spans="4:21">
      <c r="D14" t="s">
        <v>10</v>
      </c>
      <c r="E14">
        <v>0.11899999999999999</v>
      </c>
      <c r="F14">
        <v>0.39600000000000002</v>
      </c>
      <c r="H14" t="s">
        <v>10</v>
      </c>
      <c r="I14">
        <v>9.1999999999999998E-2</v>
      </c>
      <c r="J14">
        <v>0.48099999999999998</v>
      </c>
      <c r="N14" t="s">
        <v>63</v>
      </c>
      <c r="O14">
        <v>6.9000000000000006E-2</v>
      </c>
      <c r="P14">
        <v>0.36799999999999999</v>
      </c>
      <c r="Q14">
        <f t="shared" si="0"/>
        <v>0.37</v>
      </c>
      <c r="S14" t="s">
        <v>63</v>
      </c>
      <c r="T14">
        <v>6.5000000000000002E-2</v>
      </c>
      <c r="U14">
        <v>0.374</v>
      </c>
    </row>
    <row r="15" spans="4:21">
      <c r="D15" t="s">
        <v>11</v>
      </c>
      <c r="E15">
        <v>8.6999999999999994E-2</v>
      </c>
      <c r="F15">
        <v>0.42899999999999999</v>
      </c>
      <c r="H15" t="s">
        <v>11</v>
      </c>
      <c r="I15">
        <v>6.7000000000000004E-2</v>
      </c>
      <c r="J15">
        <v>0.501</v>
      </c>
      <c r="N15" t="s">
        <v>64</v>
      </c>
      <c r="O15">
        <v>5.2999999999999999E-2</v>
      </c>
      <c r="P15">
        <v>0.45700000000000002</v>
      </c>
      <c r="Q15">
        <f t="shared" si="0"/>
        <v>0.46</v>
      </c>
      <c r="S15" t="s">
        <v>64</v>
      </c>
      <c r="T15">
        <v>5.1999999999999998E-2</v>
      </c>
      <c r="U15">
        <v>0.47099999999999997</v>
      </c>
    </row>
    <row r="16" spans="4:21">
      <c r="D16" t="s">
        <v>12</v>
      </c>
      <c r="E16">
        <v>8.1000000000000003E-2</v>
      </c>
      <c r="F16">
        <v>0.503</v>
      </c>
      <c r="H16" t="s">
        <v>12</v>
      </c>
      <c r="I16">
        <v>5.5E-2</v>
      </c>
      <c r="J16">
        <v>0.54</v>
      </c>
      <c r="N16" t="s">
        <v>65</v>
      </c>
      <c r="O16">
        <v>4.7E-2</v>
      </c>
      <c r="P16">
        <v>0.47899999999999998</v>
      </c>
      <c r="Q16">
        <f t="shared" si="0"/>
        <v>0.48</v>
      </c>
      <c r="S16" t="s">
        <v>65</v>
      </c>
      <c r="T16">
        <v>4.2000000000000003E-2</v>
      </c>
      <c r="U16">
        <v>0.51400000000000001</v>
      </c>
    </row>
    <row r="17" spans="4:21">
      <c r="D17" t="s">
        <v>13</v>
      </c>
      <c r="E17">
        <v>9.1999999999999998E-2</v>
      </c>
      <c r="F17">
        <v>0.38800000000000001</v>
      </c>
      <c r="H17" t="s">
        <v>13</v>
      </c>
      <c r="I17">
        <v>6.7000000000000004E-2</v>
      </c>
      <c r="J17">
        <v>0.42899999999999999</v>
      </c>
      <c r="N17" t="s">
        <v>66</v>
      </c>
      <c r="O17">
        <v>5.2999999999999999E-2</v>
      </c>
      <c r="P17">
        <v>0.36099999999999999</v>
      </c>
      <c r="Q17">
        <f t="shared" si="0"/>
        <v>0.36</v>
      </c>
      <c r="S17" t="s">
        <v>66</v>
      </c>
      <c r="T17">
        <v>0.05</v>
      </c>
      <c r="U17">
        <v>0.32</v>
      </c>
    </row>
    <row r="18" spans="4:21">
      <c r="D18" t="s">
        <v>14</v>
      </c>
      <c r="E18">
        <v>9.5000000000000001E-2</v>
      </c>
      <c r="F18">
        <v>0.34499999999999997</v>
      </c>
      <c r="H18" t="s">
        <v>14</v>
      </c>
      <c r="I18">
        <v>7.2999999999999995E-2</v>
      </c>
      <c r="J18">
        <v>0.35599999999999998</v>
      </c>
      <c r="Q18">
        <f t="shared" si="0"/>
        <v>0</v>
      </c>
    </row>
    <row r="19" spans="4:21">
      <c r="D19" t="s">
        <v>15</v>
      </c>
      <c r="E19">
        <v>8.1000000000000003E-2</v>
      </c>
      <c r="F19">
        <v>0.42599999999999999</v>
      </c>
      <c r="H19" t="s">
        <v>15</v>
      </c>
      <c r="I19">
        <v>5.3999999999999999E-2</v>
      </c>
      <c r="J19">
        <v>0.46800000000000003</v>
      </c>
      <c r="Q19">
        <f t="shared" si="0"/>
        <v>0</v>
      </c>
    </row>
    <row r="20" spans="4:21">
      <c r="Q20">
        <f t="shared" si="0"/>
        <v>0</v>
      </c>
    </row>
    <row r="21" spans="4:21">
      <c r="D21" t="s">
        <v>16</v>
      </c>
      <c r="E21">
        <v>6.6000000000000003E-2</v>
      </c>
      <c r="F21">
        <v>0.57599999999999996</v>
      </c>
      <c r="H21" t="s">
        <v>16</v>
      </c>
      <c r="I21">
        <v>4.7E-2</v>
      </c>
      <c r="J21">
        <v>0.56100000000000005</v>
      </c>
      <c r="Q21">
        <f t="shared" si="0"/>
        <v>0</v>
      </c>
    </row>
    <row r="22" spans="4:21">
      <c r="D22" t="s">
        <v>17</v>
      </c>
      <c r="E22">
        <v>9.0999999999999998E-2</v>
      </c>
      <c r="F22">
        <v>0.34399999999999997</v>
      </c>
      <c r="H22" t="s">
        <v>17</v>
      </c>
      <c r="I22">
        <v>7.4999999999999997E-2</v>
      </c>
      <c r="J22">
        <v>0.36799999999999999</v>
      </c>
      <c r="N22" t="s">
        <v>67</v>
      </c>
      <c r="O22">
        <v>6.2E-2</v>
      </c>
      <c r="P22">
        <v>0.4</v>
      </c>
      <c r="Q22">
        <f t="shared" si="0"/>
        <v>0.4</v>
      </c>
      <c r="S22" t="s">
        <v>67</v>
      </c>
      <c r="T22">
        <v>5.2999999999999999E-2</v>
      </c>
      <c r="U22">
        <v>0.47299999999999998</v>
      </c>
    </row>
    <row r="23" spans="4:21">
      <c r="D23" t="s">
        <v>18</v>
      </c>
      <c r="E23">
        <v>6.7000000000000004E-2</v>
      </c>
      <c r="F23">
        <v>0.41099999999999998</v>
      </c>
      <c r="H23" t="s">
        <v>18</v>
      </c>
      <c r="I23">
        <v>5.2999999999999999E-2</v>
      </c>
      <c r="J23">
        <v>0.41399999999999998</v>
      </c>
      <c r="N23" t="s">
        <v>68</v>
      </c>
      <c r="O23">
        <v>4.4999999999999998E-2</v>
      </c>
      <c r="P23">
        <v>0.441</v>
      </c>
      <c r="Q23">
        <f t="shared" si="0"/>
        <v>0.44</v>
      </c>
      <c r="S23" t="s">
        <v>68</v>
      </c>
      <c r="T23">
        <v>3.6999999999999998E-2</v>
      </c>
      <c r="U23">
        <v>0.54400000000000004</v>
      </c>
    </row>
    <row r="24" spans="4:21">
      <c r="D24" t="s">
        <v>19</v>
      </c>
      <c r="E24">
        <v>0.06</v>
      </c>
      <c r="F24">
        <v>0.48799999999999999</v>
      </c>
      <c r="H24" t="s">
        <v>19</v>
      </c>
      <c r="I24">
        <v>4.3999999999999997E-2</v>
      </c>
      <c r="J24">
        <v>0.51800000000000002</v>
      </c>
      <c r="N24" t="s">
        <v>69</v>
      </c>
      <c r="O24">
        <v>4.2000000000000003E-2</v>
      </c>
      <c r="P24">
        <v>0.51700000000000002</v>
      </c>
      <c r="Q24">
        <f t="shared" si="0"/>
        <v>0.52</v>
      </c>
      <c r="S24" t="s">
        <v>69</v>
      </c>
      <c r="T24">
        <v>3.2000000000000001E-2</v>
      </c>
      <c r="U24">
        <v>0.56499999999999995</v>
      </c>
    </row>
    <row r="25" spans="4:21">
      <c r="D25" t="s">
        <v>20</v>
      </c>
      <c r="E25">
        <v>6.9000000000000006E-2</v>
      </c>
      <c r="F25">
        <v>0.47599999999999998</v>
      </c>
      <c r="H25" t="s">
        <v>20</v>
      </c>
      <c r="I25">
        <v>5.3999999999999999E-2</v>
      </c>
      <c r="J25">
        <v>0.42499999999999999</v>
      </c>
      <c r="N25" t="s">
        <v>70</v>
      </c>
      <c r="O25">
        <v>4.9000000000000002E-2</v>
      </c>
      <c r="P25">
        <v>0.40600000000000003</v>
      </c>
      <c r="Q25">
        <f t="shared" si="0"/>
        <v>0.41</v>
      </c>
      <c r="S25" t="s">
        <v>70</v>
      </c>
      <c r="T25">
        <v>4.1000000000000002E-2</v>
      </c>
      <c r="U25">
        <v>0.47</v>
      </c>
    </row>
    <row r="26" spans="4:21">
      <c r="D26" t="s">
        <v>21</v>
      </c>
      <c r="E26">
        <v>9.6000000000000002E-2</v>
      </c>
      <c r="F26">
        <v>0.34399999999999997</v>
      </c>
      <c r="H26" t="s">
        <v>21</v>
      </c>
      <c r="I26">
        <v>7.2999999999999995E-2</v>
      </c>
      <c r="J26">
        <v>0.35399999999999998</v>
      </c>
      <c r="Q26">
        <f t="shared" si="0"/>
        <v>0</v>
      </c>
    </row>
    <row r="27" spans="4:21">
      <c r="D27" t="s">
        <v>22</v>
      </c>
      <c r="E27">
        <v>8.2000000000000003E-2</v>
      </c>
      <c r="F27">
        <v>0.42499999999999999</v>
      </c>
      <c r="H27" t="s">
        <v>22</v>
      </c>
      <c r="I27">
        <v>5.5E-2</v>
      </c>
      <c r="J27">
        <v>0.46600000000000003</v>
      </c>
      <c r="Q27">
        <f t="shared" si="0"/>
        <v>0</v>
      </c>
    </row>
    <row r="28" spans="4:21">
      <c r="D28" t="s">
        <v>23</v>
      </c>
      <c r="E28">
        <v>6.6000000000000003E-2</v>
      </c>
      <c r="F28">
        <v>0.57499999999999996</v>
      </c>
      <c r="H28" t="s">
        <v>23</v>
      </c>
      <c r="I28">
        <v>4.5999999999999999E-2</v>
      </c>
      <c r="J28">
        <v>0.56000000000000005</v>
      </c>
      <c r="Q28">
        <f t="shared" si="0"/>
        <v>0</v>
      </c>
    </row>
    <row r="29" spans="4:21">
      <c r="Q29">
        <f t="shared" si="0"/>
        <v>0</v>
      </c>
    </row>
    <row r="30" spans="4:21">
      <c r="D30" t="s">
        <v>24</v>
      </c>
      <c r="E30">
        <v>8.7999999999999995E-2</v>
      </c>
      <c r="F30">
        <v>0.34300000000000003</v>
      </c>
      <c r="H30" t="s">
        <v>24</v>
      </c>
      <c r="I30">
        <v>7.3999999999999996E-2</v>
      </c>
      <c r="J30">
        <v>0.36799999999999999</v>
      </c>
      <c r="N30" t="s">
        <v>71</v>
      </c>
      <c r="O30">
        <v>6.2E-2</v>
      </c>
      <c r="P30">
        <v>0.39500000000000002</v>
      </c>
      <c r="Q30">
        <f t="shared" si="0"/>
        <v>0.4</v>
      </c>
      <c r="S30" t="s">
        <v>71</v>
      </c>
      <c r="T30">
        <v>5.5E-2</v>
      </c>
      <c r="U30">
        <v>0.36899999999999999</v>
      </c>
    </row>
    <row r="31" spans="4:21">
      <c r="D31" t="s">
        <v>25</v>
      </c>
      <c r="E31">
        <v>6.7000000000000004E-2</v>
      </c>
      <c r="F31">
        <v>0.41</v>
      </c>
      <c r="H31" t="s">
        <v>25</v>
      </c>
      <c r="I31">
        <v>5.1999999999999998E-2</v>
      </c>
      <c r="J31">
        <v>0.41299999999999998</v>
      </c>
      <c r="N31" t="s">
        <v>72</v>
      </c>
      <c r="O31">
        <v>4.5999999999999999E-2</v>
      </c>
      <c r="P31">
        <v>0.442</v>
      </c>
      <c r="Q31">
        <f t="shared" si="0"/>
        <v>0.44</v>
      </c>
      <c r="S31" t="s">
        <v>72</v>
      </c>
      <c r="T31">
        <v>3.9E-2</v>
      </c>
      <c r="U31">
        <v>0.436</v>
      </c>
    </row>
    <row r="32" spans="4:21">
      <c r="D32" t="s">
        <v>26</v>
      </c>
      <c r="E32">
        <v>6.2E-2</v>
      </c>
      <c r="F32">
        <v>0.48799999999999999</v>
      </c>
      <c r="H32" t="s">
        <v>26</v>
      </c>
      <c r="I32">
        <v>4.4999999999999998E-2</v>
      </c>
      <c r="J32">
        <v>0.51700000000000002</v>
      </c>
      <c r="N32" t="s">
        <v>73</v>
      </c>
      <c r="O32">
        <v>4.1000000000000002E-2</v>
      </c>
      <c r="P32">
        <v>0.49</v>
      </c>
      <c r="Q32">
        <f t="shared" si="0"/>
        <v>0.49</v>
      </c>
      <c r="S32" t="s">
        <v>73</v>
      </c>
      <c r="T32">
        <v>3.3000000000000002E-2</v>
      </c>
      <c r="U32">
        <v>0.52</v>
      </c>
    </row>
    <row r="33" spans="4:21">
      <c r="D33" t="s">
        <v>27</v>
      </c>
      <c r="E33">
        <v>6.9000000000000006E-2</v>
      </c>
      <c r="F33">
        <v>0.47699999999999998</v>
      </c>
      <c r="H33" t="s">
        <v>27</v>
      </c>
      <c r="I33">
        <v>5.3999999999999999E-2</v>
      </c>
      <c r="J33">
        <v>0.42499999999999999</v>
      </c>
      <c r="N33" t="s">
        <v>74</v>
      </c>
      <c r="O33">
        <v>4.5999999999999999E-2</v>
      </c>
      <c r="P33">
        <v>0.49399999999999999</v>
      </c>
      <c r="Q33">
        <f t="shared" si="0"/>
        <v>0.49</v>
      </c>
      <c r="S33" t="s">
        <v>74</v>
      </c>
      <c r="T33">
        <v>4.2999999999999997E-2</v>
      </c>
      <c r="U33">
        <v>0.53500000000000003</v>
      </c>
    </row>
    <row r="34" spans="4:21">
      <c r="D34" t="s">
        <v>28</v>
      </c>
      <c r="E34">
        <v>0.13500000000000001</v>
      </c>
      <c r="F34">
        <v>0.34399999999999997</v>
      </c>
      <c r="H34" t="s">
        <v>28</v>
      </c>
      <c r="I34">
        <v>0.121</v>
      </c>
      <c r="J34">
        <v>0.36399999999999999</v>
      </c>
      <c r="N34" t="s">
        <v>75</v>
      </c>
      <c r="O34">
        <v>0.09</v>
      </c>
      <c r="P34">
        <v>0.44400000000000001</v>
      </c>
      <c r="Q34">
        <f t="shared" si="0"/>
        <v>0.44</v>
      </c>
      <c r="S34" t="s">
        <v>75</v>
      </c>
      <c r="T34">
        <v>8.5999999999999993E-2</v>
      </c>
      <c r="U34">
        <v>0.45</v>
      </c>
    </row>
    <row r="35" spans="4:21">
      <c r="D35" t="s">
        <v>29</v>
      </c>
      <c r="E35">
        <v>0.11799999999999999</v>
      </c>
      <c r="F35">
        <v>0.35399999999999998</v>
      </c>
      <c r="H35" t="s">
        <v>29</v>
      </c>
      <c r="I35">
        <v>0.09</v>
      </c>
      <c r="J35">
        <v>0.36399999999999999</v>
      </c>
      <c r="N35" t="s">
        <v>76</v>
      </c>
      <c r="O35">
        <v>7.0999999999999994E-2</v>
      </c>
      <c r="P35">
        <v>0.4</v>
      </c>
      <c r="Q35">
        <f t="shared" si="0"/>
        <v>0.4</v>
      </c>
      <c r="S35" t="s">
        <v>76</v>
      </c>
      <c r="T35">
        <v>6.6000000000000003E-2</v>
      </c>
      <c r="U35">
        <v>0.35499999999999998</v>
      </c>
    </row>
    <row r="36" spans="4:21">
      <c r="D36" t="s">
        <v>30</v>
      </c>
      <c r="E36">
        <v>9.2999999999999999E-2</v>
      </c>
      <c r="F36">
        <v>0.33400000000000002</v>
      </c>
      <c r="H36" t="s">
        <v>30</v>
      </c>
      <c r="I36">
        <v>7.5999999999999998E-2</v>
      </c>
      <c r="J36">
        <v>0.309</v>
      </c>
      <c r="N36" t="s">
        <v>77</v>
      </c>
      <c r="O36">
        <v>6.5000000000000002E-2</v>
      </c>
      <c r="P36">
        <v>0.41</v>
      </c>
      <c r="Q36">
        <f t="shared" si="0"/>
        <v>0.41</v>
      </c>
      <c r="S36" t="s">
        <v>77</v>
      </c>
      <c r="T36">
        <v>5.6000000000000001E-2</v>
      </c>
      <c r="U36">
        <v>0.41099999999999998</v>
      </c>
    </row>
    <row r="37" spans="4:21">
      <c r="D37" t="s">
        <v>31</v>
      </c>
      <c r="E37">
        <v>9.4E-2</v>
      </c>
      <c r="F37">
        <v>0.33300000000000002</v>
      </c>
      <c r="H37" t="s">
        <v>31</v>
      </c>
      <c r="I37">
        <v>7.5999999999999998E-2</v>
      </c>
      <c r="J37">
        <v>0.307</v>
      </c>
      <c r="N37" t="s">
        <v>78</v>
      </c>
      <c r="O37">
        <v>6.5000000000000002E-2</v>
      </c>
      <c r="P37">
        <v>0.41899999999999998</v>
      </c>
      <c r="Q37">
        <f t="shared" si="0"/>
        <v>0.42</v>
      </c>
      <c r="S37" t="s">
        <v>78</v>
      </c>
      <c r="T37">
        <v>6.0999999999999999E-2</v>
      </c>
      <c r="U37">
        <v>0.33700000000000002</v>
      </c>
    </row>
    <row r="38" spans="4:21">
      <c r="Q38">
        <f t="shared" si="0"/>
        <v>0</v>
      </c>
    </row>
    <row r="39" spans="4:21">
      <c r="D39" t="s">
        <v>32</v>
      </c>
      <c r="E39">
        <v>0.09</v>
      </c>
      <c r="F39">
        <v>0.374</v>
      </c>
      <c r="H39" t="s">
        <v>32</v>
      </c>
      <c r="I39">
        <v>0.09</v>
      </c>
      <c r="J39">
        <v>0.34899999999999998</v>
      </c>
      <c r="Q39">
        <f t="shared" si="0"/>
        <v>0</v>
      </c>
    </row>
    <row r="40" spans="4:21">
      <c r="D40" t="s">
        <v>33</v>
      </c>
      <c r="E40">
        <v>8.3000000000000004E-2</v>
      </c>
      <c r="F40">
        <v>0.39800000000000002</v>
      </c>
      <c r="H40" t="s">
        <v>33</v>
      </c>
      <c r="I40">
        <v>7.4999999999999997E-2</v>
      </c>
      <c r="J40">
        <v>0.41</v>
      </c>
      <c r="Q40">
        <f t="shared" si="0"/>
        <v>0</v>
      </c>
    </row>
    <row r="41" spans="4:21">
      <c r="D41" t="s">
        <v>34</v>
      </c>
      <c r="E41">
        <v>9.5000000000000001E-2</v>
      </c>
      <c r="F41">
        <v>0.30199999999999999</v>
      </c>
      <c r="H41" t="s">
        <v>34</v>
      </c>
      <c r="I41">
        <v>9.5000000000000001E-2</v>
      </c>
      <c r="J41">
        <v>0.25700000000000001</v>
      </c>
      <c r="Q41">
        <f t="shared" si="0"/>
        <v>0</v>
      </c>
    </row>
    <row r="42" spans="4:21">
      <c r="D42" t="s">
        <v>35</v>
      </c>
      <c r="E42">
        <v>9.4E-2</v>
      </c>
      <c r="F42">
        <v>0.37</v>
      </c>
      <c r="H42" t="s">
        <v>35</v>
      </c>
      <c r="I42">
        <v>8.5999999999999993E-2</v>
      </c>
      <c r="J42">
        <v>0.35</v>
      </c>
      <c r="N42" t="s">
        <v>79</v>
      </c>
      <c r="O42">
        <v>6.3E-2</v>
      </c>
      <c r="P42">
        <v>0.376</v>
      </c>
      <c r="Q42">
        <f t="shared" si="0"/>
        <v>0.38</v>
      </c>
      <c r="S42" t="s">
        <v>79</v>
      </c>
      <c r="T42">
        <v>6.2E-2</v>
      </c>
      <c r="U42">
        <v>0.38600000000000001</v>
      </c>
    </row>
    <row r="43" spans="4:21">
      <c r="D43" t="s">
        <v>36</v>
      </c>
      <c r="E43">
        <v>8.1000000000000003E-2</v>
      </c>
      <c r="F43">
        <v>0.40899999999999997</v>
      </c>
      <c r="H43" t="s">
        <v>36</v>
      </c>
      <c r="I43">
        <v>6.5000000000000002E-2</v>
      </c>
      <c r="J43">
        <v>0.41199999999999998</v>
      </c>
      <c r="N43" t="s">
        <v>80</v>
      </c>
      <c r="O43">
        <v>5.0999999999999997E-2</v>
      </c>
      <c r="P43">
        <v>0.47399999999999998</v>
      </c>
      <c r="Q43">
        <f t="shared" si="0"/>
        <v>0.47</v>
      </c>
      <c r="S43" t="s">
        <v>80</v>
      </c>
      <c r="T43">
        <v>4.5999999999999999E-2</v>
      </c>
      <c r="U43">
        <v>0.49299999999999999</v>
      </c>
    </row>
    <row r="44" spans="4:21">
      <c r="D44" t="s">
        <v>37</v>
      </c>
      <c r="E44">
        <v>6.5000000000000002E-2</v>
      </c>
      <c r="F44">
        <v>0.41</v>
      </c>
      <c r="H44" t="s">
        <v>37</v>
      </c>
      <c r="I44">
        <v>5.6000000000000001E-2</v>
      </c>
      <c r="J44">
        <v>0.36199999999999999</v>
      </c>
      <c r="N44" t="s">
        <v>81</v>
      </c>
      <c r="O44">
        <v>4.8000000000000001E-2</v>
      </c>
      <c r="P44">
        <v>0.44400000000000001</v>
      </c>
      <c r="Q44">
        <f t="shared" si="0"/>
        <v>0.44</v>
      </c>
      <c r="S44" t="s">
        <v>81</v>
      </c>
      <c r="T44">
        <v>3.7999999999999999E-2</v>
      </c>
      <c r="U44">
        <v>0.51600000000000001</v>
      </c>
    </row>
    <row r="45" spans="4:21">
      <c r="D45" t="s">
        <v>38</v>
      </c>
      <c r="E45">
        <v>6.5000000000000002E-2</v>
      </c>
      <c r="F45">
        <v>0.40899999999999997</v>
      </c>
      <c r="H45" t="s">
        <v>38</v>
      </c>
      <c r="I45">
        <v>5.6000000000000001E-2</v>
      </c>
      <c r="J45">
        <v>0.36</v>
      </c>
      <c r="N45" t="s">
        <v>82</v>
      </c>
      <c r="O45">
        <v>4.7E-2</v>
      </c>
      <c r="P45">
        <v>0.45400000000000001</v>
      </c>
      <c r="Q45">
        <f t="shared" si="0"/>
        <v>0.45</v>
      </c>
      <c r="S45" t="s">
        <v>82</v>
      </c>
      <c r="T45">
        <v>4.3999999999999997E-2</v>
      </c>
      <c r="U45">
        <v>0.39200000000000002</v>
      </c>
    </row>
    <row r="46" spans="4:21">
      <c r="D46" t="s">
        <v>39</v>
      </c>
      <c r="E46">
        <v>8.7999999999999995E-2</v>
      </c>
      <c r="F46">
        <v>0.376</v>
      </c>
      <c r="H46" t="s">
        <v>39</v>
      </c>
      <c r="I46">
        <v>8.6999999999999994E-2</v>
      </c>
      <c r="J46">
        <v>0.36899999999999999</v>
      </c>
      <c r="Q46">
        <f t="shared" si="0"/>
        <v>0</v>
      </c>
    </row>
    <row r="47" spans="4:21">
      <c r="Q47">
        <f t="shared" si="0"/>
        <v>0</v>
      </c>
    </row>
    <row r="48" spans="4:21">
      <c r="D48" t="s">
        <v>40</v>
      </c>
      <c r="E48">
        <v>6.0999999999999999E-2</v>
      </c>
      <c r="F48">
        <v>0.51700000000000002</v>
      </c>
      <c r="H48" t="s">
        <v>40</v>
      </c>
      <c r="I48">
        <v>5.0999999999999997E-2</v>
      </c>
      <c r="J48">
        <v>0.51400000000000001</v>
      </c>
      <c r="Q48">
        <f t="shared" si="0"/>
        <v>0</v>
      </c>
    </row>
    <row r="49" spans="4:21">
      <c r="D49" t="s">
        <v>41</v>
      </c>
      <c r="E49">
        <v>7.0000000000000007E-2</v>
      </c>
      <c r="F49">
        <v>0.39500000000000002</v>
      </c>
      <c r="H49" t="s">
        <v>41</v>
      </c>
      <c r="I49">
        <v>6.4000000000000001E-2</v>
      </c>
      <c r="J49">
        <v>0.32700000000000001</v>
      </c>
      <c r="Q49">
        <f t="shared" si="0"/>
        <v>0</v>
      </c>
    </row>
    <row r="50" spans="4:21">
      <c r="D50" t="s">
        <v>42</v>
      </c>
      <c r="E50">
        <v>8.5999999999999993E-2</v>
      </c>
      <c r="F50">
        <v>0.41199999999999998</v>
      </c>
      <c r="H50" t="s">
        <v>42</v>
      </c>
      <c r="I50">
        <v>7.0000000000000007E-2</v>
      </c>
      <c r="J50">
        <v>0.435</v>
      </c>
      <c r="N50" t="s">
        <v>83</v>
      </c>
      <c r="O50">
        <v>6.2E-2</v>
      </c>
      <c r="P50">
        <v>0.40400000000000003</v>
      </c>
      <c r="Q50">
        <f t="shared" si="0"/>
        <v>0.4</v>
      </c>
      <c r="S50" t="s">
        <v>83</v>
      </c>
      <c r="T50">
        <v>4.9000000000000002E-2</v>
      </c>
      <c r="U50">
        <v>0.437</v>
      </c>
    </row>
    <row r="51" spans="4:21">
      <c r="D51" t="s">
        <v>43</v>
      </c>
      <c r="E51">
        <v>7.3999999999999996E-2</v>
      </c>
      <c r="F51">
        <v>0.46200000000000002</v>
      </c>
      <c r="H51" t="s">
        <v>43</v>
      </c>
      <c r="I51">
        <v>5.1999999999999998E-2</v>
      </c>
      <c r="J51">
        <v>0.45600000000000002</v>
      </c>
      <c r="N51" t="s">
        <v>84</v>
      </c>
      <c r="O51">
        <v>4.9000000000000002E-2</v>
      </c>
      <c r="P51">
        <v>0.48799999999999999</v>
      </c>
      <c r="Q51">
        <f t="shared" si="0"/>
        <v>0.49</v>
      </c>
      <c r="S51" t="s">
        <v>84</v>
      </c>
      <c r="T51">
        <v>3.9E-2</v>
      </c>
      <c r="U51">
        <v>0.55400000000000005</v>
      </c>
    </row>
    <row r="52" spans="4:21">
      <c r="D52" t="s">
        <v>44</v>
      </c>
      <c r="E52">
        <v>5.8999999999999997E-2</v>
      </c>
      <c r="F52">
        <v>0.47399999999999998</v>
      </c>
      <c r="H52" t="s">
        <v>44</v>
      </c>
      <c r="I52">
        <v>4.3999999999999997E-2</v>
      </c>
      <c r="J52">
        <v>0.45900000000000002</v>
      </c>
      <c r="N52" t="s">
        <v>85</v>
      </c>
      <c r="O52">
        <v>4.4999999999999998E-2</v>
      </c>
      <c r="P52">
        <v>0.52</v>
      </c>
      <c r="Q52">
        <f t="shared" si="0"/>
        <v>0.52</v>
      </c>
      <c r="S52" t="s">
        <v>85</v>
      </c>
      <c r="T52">
        <v>3.4000000000000002E-2</v>
      </c>
      <c r="U52">
        <v>0.59199999999999997</v>
      </c>
    </row>
    <row r="53" spans="4:21">
      <c r="D53" t="s">
        <v>45</v>
      </c>
      <c r="E53">
        <v>5.8999999999999997E-2</v>
      </c>
      <c r="F53">
        <v>0.47299999999999998</v>
      </c>
      <c r="H53" t="s">
        <v>45</v>
      </c>
      <c r="I53">
        <v>4.3999999999999997E-2</v>
      </c>
      <c r="J53">
        <v>0.45700000000000002</v>
      </c>
      <c r="N53" t="s">
        <v>86</v>
      </c>
      <c r="O53">
        <v>4.2999999999999997E-2</v>
      </c>
      <c r="P53">
        <v>0.501</v>
      </c>
      <c r="Q53">
        <f t="shared" si="0"/>
        <v>0.5</v>
      </c>
      <c r="S53" t="s">
        <v>86</v>
      </c>
      <c r="T53">
        <v>3.5000000000000003E-2</v>
      </c>
      <c r="U53">
        <v>0.53</v>
      </c>
    </row>
    <row r="54" spans="4:21">
      <c r="D54" t="s">
        <v>46</v>
      </c>
      <c r="E54">
        <v>0.08</v>
      </c>
      <c r="F54">
        <v>0.42799999999999999</v>
      </c>
      <c r="H54" t="s">
        <v>46</v>
      </c>
      <c r="I54">
        <v>7.0000000000000007E-2</v>
      </c>
      <c r="J54">
        <v>0.44800000000000001</v>
      </c>
      <c r="Q54">
        <f t="shared" si="0"/>
        <v>0</v>
      </c>
    </row>
    <row r="55" spans="4:21">
      <c r="D55" t="s">
        <v>47</v>
      </c>
      <c r="E55">
        <v>0.06</v>
      </c>
      <c r="F55">
        <v>0.51400000000000001</v>
      </c>
      <c r="H55" t="s">
        <v>47</v>
      </c>
      <c r="I55">
        <v>4.9000000000000002E-2</v>
      </c>
      <c r="J55">
        <v>0.52800000000000002</v>
      </c>
      <c r="Q55">
        <f t="shared" si="0"/>
        <v>0</v>
      </c>
    </row>
    <row r="56" spans="4:21">
      <c r="Q56">
        <f t="shared" si="0"/>
        <v>0</v>
      </c>
    </row>
    <row r="57" spans="4:21">
      <c r="D57" t="s">
        <v>48</v>
      </c>
      <c r="E57">
        <v>6.4000000000000001E-2</v>
      </c>
      <c r="F57">
        <v>0.48</v>
      </c>
      <c r="H57" t="s">
        <v>48</v>
      </c>
      <c r="I57">
        <v>5.2999999999999999E-2</v>
      </c>
      <c r="J57">
        <v>0.47</v>
      </c>
      <c r="Q57">
        <f t="shared" si="0"/>
        <v>0</v>
      </c>
    </row>
    <row r="58" spans="4:21">
      <c r="D58" t="s">
        <v>49</v>
      </c>
      <c r="E58">
        <v>0.1</v>
      </c>
      <c r="F58">
        <v>0.32600000000000001</v>
      </c>
      <c r="H58" t="s">
        <v>49</v>
      </c>
      <c r="I58">
        <v>8.5999999999999993E-2</v>
      </c>
      <c r="J58">
        <v>0.29799999999999999</v>
      </c>
      <c r="N58" t="s">
        <v>87</v>
      </c>
      <c r="O58">
        <v>6.5000000000000002E-2</v>
      </c>
      <c r="P58">
        <v>0.316</v>
      </c>
      <c r="Q58">
        <f t="shared" si="0"/>
        <v>0.32</v>
      </c>
      <c r="S58" t="s">
        <v>87</v>
      </c>
      <c r="T58">
        <v>6.3E-2</v>
      </c>
      <c r="U58">
        <v>0.29699999999999999</v>
      </c>
    </row>
    <row r="59" spans="4:21">
      <c r="D59" t="s">
        <v>50</v>
      </c>
      <c r="E59">
        <v>8.5999999999999993E-2</v>
      </c>
      <c r="F59">
        <v>0.372</v>
      </c>
      <c r="H59" t="s">
        <v>50</v>
      </c>
      <c r="I59">
        <v>6.4000000000000001E-2</v>
      </c>
      <c r="J59">
        <v>0.40500000000000003</v>
      </c>
      <c r="N59" t="s">
        <v>88</v>
      </c>
      <c r="O59">
        <v>4.9000000000000002E-2</v>
      </c>
      <c r="P59">
        <v>0.39400000000000002</v>
      </c>
      <c r="Q59">
        <f t="shared" si="0"/>
        <v>0.39</v>
      </c>
      <c r="S59" t="s">
        <v>88</v>
      </c>
      <c r="T59">
        <v>4.9000000000000002E-2</v>
      </c>
      <c r="U59">
        <v>0.38600000000000001</v>
      </c>
    </row>
    <row r="60" spans="4:21">
      <c r="D60" t="s">
        <v>51</v>
      </c>
      <c r="E60">
        <v>6.9000000000000006E-2</v>
      </c>
      <c r="F60">
        <v>0.438</v>
      </c>
      <c r="H60" t="s">
        <v>51</v>
      </c>
      <c r="I60">
        <v>5.3999999999999999E-2</v>
      </c>
      <c r="J60">
        <v>0.41499999999999998</v>
      </c>
      <c r="N60" t="s">
        <v>89</v>
      </c>
      <c r="O60">
        <v>4.7E-2</v>
      </c>
      <c r="P60">
        <v>0.42699999999999999</v>
      </c>
      <c r="Q60">
        <f t="shared" si="0"/>
        <v>0.43</v>
      </c>
      <c r="S60" t="s">
        <v>89</v>
      </c>
      <c r="T60">
        <v>3.7999999999999999E-2</v>
      </c>
      <c r="U60">
        <v>0.51</v>
      </c>
    </row>
    <row r="61" spans="4:21">
      <c r="D61" t="s">
        <v>52</v>
      </c>
      <c r="E61">
        <v>6.8000000000000005E-2</v>
      </c>
      <c r="F61">
        <v>0.439</v>
      </c>
      <c r="H61" t="s">
        <v>52</v>
      </c>
      <c r="I61">
        <v>5.3999999999999999E-2</v>
      </c>
      <c r="J61">
        <v>0.41599999999999998</v>
      </c>
      <c r="N61" t="s">
        <v>90</v>
      </c>
      <c r="O61">
        <v>4.8000000000000001E-2</v>
      </c>
      <c r="P61">
        <v>0.51500000000000001</v>
      </c>
      <c r="Q61">
        <f t="shared" si="0"/>
        <v>0.52</v>
      </c>
      <c r="S61" t="s">
        <v>90</v>
      </c>
      <c r="T61">
        <v>4.2000000000000003E-2</v>
      </c>
      <c r="U61">
        <v>0.50900000000000001</v>
      </c>
    </row>
    <row r="62" spans="4:21">
      <c r="D62" t="s">
        <v>53</v>
      </c>
      <c r="E62">
        <v>9.5000000000000001E-2</v>
      </c>
      <c r="F62">
        <v>0.33100000000000002</v>
      </c>
      <c r="H62" t="s">
        <v>53</v>
      </c>
      <c r="I62">
        <v>8.5000000000000006E-2</v>
      </c>
      <c r="J62">
        <v>0.29799999999999999</v>
      </c>
      <c r="P62" s="1">
        <f>AVERAGE(P6:P61)</f>
        <v>0.42671874999999998</v>
      </c>
      <c r="Q62">
        <f t="shared" si="0"/>
        <v>0.43</v>
      </c>
      <c r="U62" s="1">
        <f>AVERAGE(U6:U61)</f>
        <v>0.44440624999999989</v>
      </c>
    </row>
    <row r="63" spans="4:21">
      <c r="D63" t="s">
        <v>54</v>
      </c>
      <c r="E63">
        <v>6.9000000000000006E-2</v>
      </c>
      <c r="F63">
        <v>0.42</v>
      </c>
      <c r="H63" t="s">
        <v>54</v>
      </c>
      <c r="I63">
        <v>6.0999999999999999E-2</v>
      </c>
      <c r="J63">
        <v>0.38100000000000001</v>
      </c>
    </row>
    <row r="64" spans="4:21">
      <c r="D64" t="s">
        <v>55</v>
      </c>
      <c r="E64">
        <v>6.5000000000000002E-2</v>
      </c>
      <c r="F64">
        <v>0.5</v>
      </c>
      <c r="H64" t="s">
        <v>55</v>
      </c>
      <c r="I64">
        <v>5.0999999999999997E-2</v>
      </c>
      <c r="J64">
        <v>0.51800000000000002</v>
      </c>
      <c r="P64">
        <f>AVERAGE(P62:U62)</f>
        <v>0.43370833333333331</v>
      </c>
    </row>
    <row r="65" spans="6:10">
      <c r="F65" s="1">
        <f>AVERAGE(F3:F64)</f>
        <v>0.41503571428571417</v>
      </c>
      <c r="J65" s="1">
        <f>AVERAGE(J3:J64)</f>
        <v>0.41069642857142857</v>
      </c>
    </row>
    <row r="67" spans="6:10">
      <c r="F67">
        <f>AVERAGE(F65:J65)</f>
        <v>0.41286607142857135</v>
      </c>
    </row>
    <row r="69" spans="6:10">
      <c r="H69">
        <f>(P64-F67)/F67</f>
        <v>5.0481895576076213E-2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Z64"/>
  <sheetViews>
    <sheetView topLeftCell="A5" workbookViewId="0">
      <selection activeCell="S52" sqref="S52"/>
    </sheetView>
  </sheetViews>
  <sheetFormatPr defaultRowHeight="14.4"/>
  <cols>
    <col min="1" max="1" width="29.5546875" customWidth="1"/>
    <col min="15" max="15" width="37.6640625" customWidth="1"/>
  </cols>
  <sheetData>
    <row r="2" spans="1:23">
      <c r="D2" t="s">
        <v>194</v>
      </c>
      <c r="E2" t="s">
        <v>195</v>
      </c>
      <c r="F2" t="s">
        <v>196</v>
      </c>
      <c r="G2" t="s">
        <v>197</v>
      </c>
      <c r="H2" t="s">
        <v>198</v>
      </c>
      <c r="I2" t="s">
        <v>199</v>
      </c>
      <c r="J2" t="s">
        <v>200</v>
      </c>
      <c r="K2" t="s">
        <v>201</v>
      </c>
      <c r="O2" t="s">
        <v>0</v>
      </c>
      <c r="P2">
        <v>9.1999999999999998E-2</v>
      </c>
      <c r="Q2">
        <v>0.36</v>
      </c>
    </row>
    <row r="3" spans="1:23">
      <c r="C3" t="s">
        <v>194</v>
      </c>
      <c r="E3">
        <v>0.40200000000000002</v>
      </c>
      <c r="F3">
        <v>0.373</v>
      </c>
      <c r="G3">
        <v>0.372</v>
      </c>
      <c r="H3">
        <v>0.371</v>
      </c>
      <c r="I3">
        <v>0.4</v>
      </c>
      <c r="J3">
        <v>0.45100000000000001</v>
      </c>
      <c r="K3">
        <v>0.33200000000000002</v>
      </c>
      <c r="O3" t="s">
        <v>1</v>
      </c>
      <c r="P3">
        <v>7.8E-2</v>
      </c>
      <c r="Q3">
        <v>0.307</v>
      </c>
    </row>
    <row r="4" spans="1:23">
      <c r="C4" t="s">
        <v>195</v>
      </c>
      <c r="D4">
        <v>0.39200000000000002</v>
      </c>
      <c r="F4">
        <v>0.45600000000000002</v>
      </c>
      <c r="G4">
        <v>0.45500000000000002</v>
      </c>
      <c r="H4">
        <v>0.39600000000000002</v>
      </c>
      <c r="I4">
        <v>0.42899999999999999</v>
      </c>
      <c r="J4">
        <v>0.503</v>
      </c>
      <c r="K4">
        <v>0.38800000000000001</v>
      </c>
      <c r="O4" t="s">
        <v>2</v>
      </c>
      <c r="P4">
        <v>7.8E-2</v>
      </c>
      <c r="Q4">
        <v>0.30499999999999999</v>
      </c>
    </row>
    <row r="5" spans="1:23">
      <c r="C5" t="s">
        <v>196</v>
      </c>
      <c r="D5">
        <v>0.34499999999999997</v>
      </c>
      <c r="E5">
        <v>0.42599999999999999</v>
      </c>
      <c r="G5">
        <v>0.57599999999999996</v>
      </c>
      <c r="H5">
        <v>0.34399999999999997</v>
      </c>
      <c r="I5">
        <v>0.41099999999999998</v>
      </c>
      <c r="J5">
        <v>0.48799999999999999</v>
      </c>
      <c r="K5">
        <v>0.47599999999999998</v>
      </c>
      <c r="O5" t="s">
        <v>3</v>
      </c>
      <c r="P5">
        <v>0.124</v>
      </c>
      <c r="Q5">
        <v>0.36</v>
      </c>
    </row>
    <row r="6" spans="1:23">
      <c r="A6" t="s">
        <v>202</v>
      </c>
      <c r="C6" t="s">
        <v>197</v>
      </c>
      <c r="D6">
        <v>0.34399999999999997</v>
      </c>
      <c r="E6">
        <v>0.42499999999999999</v>
      </c>
      <c r="F6">
        <v>0.57499999999999996</v>
      </c>
      <c r="H6">
        <v>0.34300000000000003</v>
      </c>
      <c r="I6">
        <v>0.41</v>
      </c>
      <c r="J6">
        <v>0.48799999999999999</v>
      </c>
      <c r="K6">
        <v>0.47699999999999998</v>
      </c>
      <c r="O6" t="s">
        <v>4</v>
      </c>
      <c r="P6">
        <v>8.7999999999999995E-2</v>
      </c>
      <c r="Q6">
        <v>0.32900000000000001</v>
      </c>
    </row>
    <row r="7" spans="1:23">
      <c r="C7" t="s">
        <v>198</v>
      </c>
      <c r="D7">
        <v>0.34399999999999997</v>
      </c>
      <c r="E7">
        <v>0.35399999999999998</v>
      </c>
      <c r="F7">
        <v>0.33400000000000002</v>
      </c>
      <c r="G7">
        <v>0.33300000000000002</v>
      </c>
      <c r="I7">
        <v>0.374</v>
      </c>
      <c r="J7">
        <v>0.39800000000000002</v>
      </c>
      <c r="K7">
        <v>0.30199999999999999</v>
      </c>
      <c r="O7" t="s">
        <v>5</v>
      </c>
      <c r="P7">
        <v>7.2999999999999995E-2</v>
      </c>
      <c r="Q7">
        <v>0.38800000000000001</v>
      </c>
    </row>
    <row r="8" spans="1:23">
      <c r="C8" t="s">
        <v>199</v>
      </c>
      <c r="D8">
        <v>0.37</v>
      </c>
      <c r="E8">
        <v>0.40899999999999997</v>
      </c>
      <c r="F8">
        <v>0.41</v>
      </c>
      <c r="G8">
        <v>0.40899999999999997</v>
      </c>
      <c r="H8">
        <v>0.376</v>
      </c>
      <c r="J8">
        <v>0.51700000000000002</v>
      </c>
      <c r="K8">
        <v>0.39500000000000002</v>
      </c>
      <c r="O8" t="s">
        <v>6</v>
      </c>
      <c r="P8">
        <v>9.0999999999999998E-2</v>
      </c>
      <c r="Q8">
        <v>0.26500000000000001</v>
      </c>
    </row>
    <row r="9" spans="1:23">
      <c r="C9" t="s">
        <v>200</v>
      </c>
      <c r="D9">
        <v>0.41199999999999998</v>
      </c>
      <c r="E9">
        <v>0.46200000000000002</v>
      </c>
      <c r="F9">
        <v>0.47399999999999998</v>
      </c>
      <c r="G9">
        <v>0.47299999999999998</v>
      </c>
      <c r="H9">
        <v>0.42799999999999999</v>
      </c>
      <c r="I9">
        <v>0.51400000000000001</v>
      </c>
      <c r="K9">
        <v>0.48</v>
      </c>
      <c r="O9" t="s">
        <v>7</v>
      </c>
      <c r="P9">
        <v>9.1999999999999998E-2</v>
      </c>
      <c r="Q9">
        <v>0.47299999999999998</v>
      </c>
    </row>
    <row r="10" spans="1:23">
      <c r="C10" t="s">
        <v>201</v>
      </c>
      <c r="D10">
        <v>0.32600000000000001</v>
      </c>
      <c r="E10">
        <v>0.372</v>
      </c>
      <c r="F10">
        <v>0.438</v>
      </c>
      <c r="G10">
        <v>0.439</v>
      </c>
      <c r="H10">
        <v>0.33100000000000002</v>
      </c>
      <c r="I10">
        <v>0.42</v>
      </c>
      <c r="J10">
        <v>0.5</v>
      </c>
      <c r="W10">
        <v>76.3</v>
      </c>
    </row>
    <row r="11" spans="1:23">
      <c r="D11">
        <f t="shared" ref="D11:K11" si="0">AVERAGE(D3:D10)</f>
        <v>0.36185714285714282</v>
      </c>
      <c r="E11">
        <f t="shared" si="0"/>
        <v>0.40714285714285714</v>
      </c>
      <c r="F11">
        <f t="shared" si="0"/>
        <v>0.43714285714285717</v>
      </c>
      <c r="G11">
        <f t="shared" si="0"/>
        <v>0.43671428571428572</v>
      </c>
      <c r="H11">
        <f t="shared" si="0"/>
        <v>0.36985714285714283</v>
      </c>
      <c r="I11">
        <f t="shared" si="0"/>
        <v>0.4225714285714286</v>
      </c>
      <c r="J11">
        <f t="shared" si="0"/>
        <v>0.47785714285714281</v>
      </c>
      <c r="K11">
        <f t="shared" si="0"/>
        <v>0.40714285714285714</v>
      </c>
      <c r="L11">
        <f>AVERAGE(D11:K11)</f>
        <v>0.41503571428571423</v>
      </c>
      <c r="O11" t="s">
        <v>8</v>
      </c>
      <c r="P11">
        <v>5.8000000000000003E-2</v>
      </c>
      <c r="Q11">
        <v>0.50600000000000001</v>
      </c>
      <c r="W11">
        <v>68.5</v>
      </c>
    </row>
    <row r="12" spans="1:23">
      <c r="O12" t="s">
        <v>9</v>
      </c>
      <c r="P12">
        <v>0.06</v>
      </c>
      <c r="Q12">
        <v>0.504</v>
      </c>
      <c r="W12">
        <f>AVERAGE(W10:W11)</f>
        <v>72.400000000000006</v>
      </c>
    </row>
    <row r="13" spans="1:23">
      <c r="O13" t="s">
        <v>10</v>
      </c>
      <c r="P13">
        <v>9.1999999999999998E-2</v>
      </c>
      <c r="Q13">
        <v>0.48099999999999998</v>
      </c>
    </row>
    <row r="14" spans="1:23">
      <c r="O14" t="s">
        <v>11</v>
      </c>
      <c r="P14">
        <v>6.7000000000000004E-2</v>
      </c>
      <c r="Q14">
        <v>0.501</v>
      </c>
    </row>
    <row r="15" spans="1:23">
      <c r="O15" t="s">
        <v>12</v>
      </c>
      <c r="P15">
        <v>5.5E-2</v>
      </c>
      <c r="Q15">
        <v>0.54</v>
      </c>
    </row>
    <row r="16" spans="1:23">
      <c r="O16" t="s">
        <v>13</v>
      </c>
      <c r="P16">
        <v>6.7000000000000004E-2</v>
      </c>
      <c r="Q16">
        <v>0.42899999999999999</v>
      </c>
    </row>
    <row r="17" spans="1:26">
      <c r="O17" t="s">
        <v>14</v>
      </c>
      <c r="P17">
        <v>7.2999999999999995E-2</v>
      </c>
      <c r="Q17">
        <v>0.35599999999999998</v>
      </c>
      <c r="Y17">
        <v>0.503</v>
      </c>
      <c r="Z17">
        <v>0.38800000000000001</v>
      </c>
    </row>
    <row r="18" spans="1:26">
      <c r="C18" s="6"/>
      <c r="D18" s="6"/>
      <c r="E18" s="6"/>
      <c r="F18" s="6"/>
      <c r="G18" s="6"/>
      <c r="O18" t="s">
        <v>15</v>
      </c>
      <c r="P18">
        <v>5.3999999999999999E-2</v>
      </c>
      <c r="Q18">
        <v>0.46800000000000003</v>
      </c>
    </row>
    <row r="19" spans="1:26">
      <c r="B19" s="5"/>
      <c r="D19" t="s">
        <v>198</v>
      </c>
      <c r="E19" t="s">
        <v>199</v>
      </c>
      <c r="F19" t="s">
        <v>200</v>
      </c>
      <c r="G19" t="s">
        <v>201</v>
      </c>
      <c r="J19" t="s">
        <v>204</v>
      </c>
      <c r="K19" t="s">
        <v>205</v>
      </c>
      <c r="L19" t="s">
        <v>206</v>
      </c>
      <c r="M19" t="s">
        <v>207</v>
      </c>
    </row>
    <row r="20" spans="1:26">
      <c r="A20" t="s">
        <v>203</v>
      </c>
      <c r="B20" s="5"/>
      <c r="C20" t="s">
        <v>204</v>
      </c>
      <c r="D20">
        <v>0.45</v>
      </c>
      <c r="E20">
        <v>0.37</v>
      </c>
      <c r="F20">
        <v>0.41</v>
      </c>
      <c r="G20">
        <v>0.25</v>
      </c>
      <c r="I20" t="s">
        <v>198</v>
      </c>
      <c r="J20">
        <v>0.45</v>
      </c>
      <c r="K20">
        <v>0.36</v>
      </c>
      <c r="L20">
        <v>0.41</v>
      </c>
      <c r="M20">
        <v>0.34</v>
      </c>
      <c r="O20" t="s">
        <v>16</v>
      </c>
      <c r="P20">
        <v>4.7E-2</v>
      </c>
      <c r="Q20">
        <v>0.56100000000000005</v>
      </c>
    </row>
    <row r="21" spans="1:26">
      <c r="B21" s="5"/>
      <c r="C21" t="s">
        <v>205</v>
      </c>
      <c r="D21">
        <v>0.37</v>
      </c>
      <c r="E21">
        <v>0.47</v>
      </c>
      <c r="F21">
        <v>0.51</v>
      </c>
      <c r="G21">
        <v>0.32</v>
      </c>
      <c r="I21" t="s">
        <v>199</v>
      </c>
      <c r="J21">
        <v>0.39</v>
      </c>
      <c r="K21">
        <v>0.49</v>
      </c>
      <c r="L21">
        <v>0.52</v>
      </c>
      <c r="M21">
        <v>0.39</v>
      </c>
      <c r="O21" t="s">
        <v>17</v>
      </c>
      <c r="P21">
        <v>7.4999999999999997E-2</v>
      </c>
      <c r="Q21">
        <v>0.36799999999999999</v>
      </c>
    </row>
    <row r="22" spans="1:26">
      <c r="B22" s="5"/>
      <c r="C22" t="s">
        <v>206</v>
      </c>
      <c r="D22">
        <v>0.47</v>
      </c>
      <c r="E22">
        <v>0.54</v>
      </c>
      <c r="F22">
        <v>0.56999999999999995</v>
      </c>
      <c r="G22">
        <v>0.47</v>
      </c>
      <c r="I22" t="s">
        <v>200</v>
      </c>
      <c r="J22">
        <v>0.44</v>
      </c>
      <c r="K22">
        <v>0.55000000000000004</v>
      </c>
      <c r="L22">
        <v>0.59</v>
      </c>
      <c r="M22">
        <v>0.53</v>
      </c>
      <c r="O22" t="s">
        <v>18</v>
      </c>
      <c r="P22">
        <v>5.2999999999999999E-2</v>
      </c>
      <c r="Q22">
        <v>0.41399999999999998</v>
      </c>
    </row>
    <row r="23" spans="1:26">
      <c r="B23" s="5"/>
      <c r="C23" t="s">
        <v>207</v>
      </c>
      <c r="D23">
        <v>0.37</v>
      </c>
      <c r="E23">
        <v>0.44</v>
      </c>
      <c r="F23">
        <v>0.52</v>
      </c>
      <c r="G23">
        <v>0.54</v>
      </c>
      <c r="I23" t="s">
        <v>201</v>
      </c>
      <c r="J23">
        <v>0.3</v>
      </c>
      <c r="K23">
        <v>0.39</v>
      </c>
      <c r="L23">
        <v>0.51</v>
      </c>
      <c r="M23">
        <v>0.51</v>
      </c>
      <c r="O23" t="s">
        <v>19</v>
      </c>
      <c r="P23">
        <v>4.3999999999999997E-2</v>
      </c>
      <c r="Q23">
        <v>0.51800000000000002</v>
      </c>
    </row>
    <row r="24" spans="1:26">
      <c r="D24">
        <f>AVERAGE(D20:D23)</f>
        <v>0.41500000000000004</v>
      </c>
      <c r="E24">
        <f>AVERAGE(E20:E23)</f>
        <v>0.45499999999999996</v>
      </c>
      <c r="F24">
        <f>AVERAGE(F20:F23)</f>
        <v>0.50249999999999995</v>
      </c>
      <c r="G24">
        <f>AVERAGE(G20:G23)</f>
        <v>0.39500000000000002</v>
      </c>
      <c r="J24">
        <f>AVERAGE(J20:J23)</f>
        <v>0.39500000000000002</v>
      </c>
      <c r="K24">
        <f>AVERAGE(K20:K23)</f>
        <v>0.44750000000000001</v>
      </c>
      <c r="L24">
        <f>AVERAGE(L20:L23)</f>
        <v>0.50750000000000006</v>
      </c>
      <c r="M24">
        <f>AVERAGE(M20:M23)</f>
        <v>0.4425</v>
      </c>
      <c r="N24">
        <f>AVERAGE(D24:M24)</f>
        <v>0.44500000000000006</v>
      </c>
      <c r="O24" t="s">
        <v>20</v>
      </c>
      <c r="P24">
        <v>5.3999999999999999E-2</v>
      </c>
      <c r="Q24">
        <v>0.42499999999999999</v>
      </c>
    </row>
    <row r="25" spans="1:26">
      <c r="O25" t="s">
        <v>21</v>
      </c>
      <c r="P25">
        <v>7.2999999999999995E-2</v>
      </c>
      <c r="Q25">
        <v>0.35399999999999998</v>
      </c>
    </row>
    <row r="26" spans="1:26">
      <c r="B26" s="5"/>
      <c r="D26" t="s">
        <v>198</v>
      </c>
      <c r="E26" t="s">
        <v>199</v>
      </c>
      <c r="F26" t="s">
        <v>200</v>
      </c>
      <c r="G26" t="s">
        <v>201</v>
      </c>
      <c r="J26" t="s">
        <v>204</v>
      </c>
      <c r="K26" t="s">
        <v>205</v>
      </c>
      <c r="L26" t="s">
        <v>206</v>
      </c>
      <c r="M26" t="s">
        <v>207</v>
      </c>
      <c r="O26" t="s">
        <v>22</v>
      </c>
      <c r="P26">
        <v>5.5E-2</v>
      </c>
      <c r="Q26">
        <v>0.46600000000000003</v>
      </c>
    </row>
    <row r="27" spans="1:26">
      <c r="A27" t="s">
        <v>208</v>
      </c>
      <c r="B27" s="5"/>
      <c r="C27" t="s">
        <v>204</v>
      </c>
      <c r="D27">
        <v>0.43</v>
      </c>
      <c r="E27">
        <v>0.36</v>
      </c>
      <c r="F27">
        <v>0.36</v>
      </c>
      <c r="G27">
        <v>0.27</v>
      </c>
      <c r="I27" t="s">
        <v>198</v>
      </c>
      <c r="J27">
        <v>0.44</v>
      </c>
      <c r="K27">
        <v>0.4</v>
      </c>
      <c r="L27">
        <v>0.41</v>
      </c>
      <c r="M27">
        <v>0.42</v>
      </c>
      <c r="O27" t="s">
        <v>23</v>
      </c>
      <c r="P27">
        <v>4.5999999999999999E-2</v>
      </c>
      <c r="Q27">
        <v>0.56000000000000005</v>
      </c>
    </row>
    <row r="28" spans="1:26">
      <c r="B28" s="5"/>
      <c r="C28" t="s">
        <v>205</v>
      </c>
      <c r="D28">
        <v>0.37</v>
      </c>
      <c r="E28">
        <v>0.46</v>
      </c>
      <c r="F28">
        <v>0.48</v>
      </c>
      <c r="G28">
        <v>0.36</v>
      </c>
      <c r="I28" t="s">
        <v>199</v>
      </c>
      <c r="J28">
        <v>0.38</v>
      </c>
      <c r="K28">
        <v>0.47</v>
      </c>
      <c r="L28">
        <v>0.44</v>
      </c>
      <c r="M28">
        <v>0.45</v>
      </c>
    </row>
    <row r="29" spans="1:26">
      <c r="B29" s="5"/>
      <c r="C29" t="s">
        <v>206</v>
      </c>
      <c r="D29">
        <v>0.4</v>
      </c>
      <c r="E29">
        <v>0.44</v>
      </c>
      <c r="F29">
        <v>0.52</v>
      </c>
      <c r="G29">
        <v>0.41</v>
      </c>
      <c r="I29" t="s">
        <v>200</v>
      </c>
      <c r="J29">
        <v>0.4</v>
      </c>
      <c r="K29">
        <v>0.49</v>
      </c>
      <c r="L29">
        <v>0.52</v>
      </c>
      <c r="M29">
        <v>0.5</v>
      </c>
      <c r="O29" t="s">
        <v>24</v>
      </c>
      <c r="P29">
        <v>7.3999999999999996E-2</v>
      </c>
      <c r="Q29">
        <v>0.36799999999999999</v>
      </c>
    </row>
    <row r="30" spans="1:26">
      <c r="B30" s="5"/>
      <c r="C30" t="s">
        <v>207</v>
      </c>
      <c r="D30">
        <v>0.4</v>
      </c>
      <c r="E30">
        <v>0.44</v>
      </c>
      <c r="F30">
        <v>0.49</v>
      </c>
      <c r="G30">
        <v>0.49</v>
      </c>
      <c r="I30" t="s">
        <v>201</v>
      </c>
      <c r="J30">
        <v>0.32</v>
      </c>
      <c r="K30">
        <v>0.39</v>
      </c>
      <c r="L30">
        <v>0.43</v>
      </c>
      <c r="M30">
        <v>0.52</v>
      </c>
      <c r="O30" t="s">
        <v>25</v>
      </c>
      <c r="P30">
        <v>5.1999999999999998E-2</v>
      </c>
      <c r="Q30">
        <v>0.41299999999999998</v>
      </c>
    </row>
    <row r="31" spans="1:26">
      <c r="D31">
        <f>AVERAGE(D27:D30)</f>
        <v>0.4</v>
      </c>
      <c r="E31">
        <f>AVERAGE(E27:E30)</f>
        <v>0.42499999999999999</v>
      </c>
      <c r="F31">
        <f>AVERAGE(F27:F30)</f>
        <v>0.46249999999999997</v>
      </c>
      <c r="G31">
        <f>AVERAGE(G27:G30)</f>
        <v>0.38250000000000001</v>
      </c>
      <c r="J31">
        <f>AVERAGE(J27:J30)</f>
        <v>0.38500000000000006</v>
      </c>
      <c r="K31">
        <f>AVERAGE(K27:K30)</f>
        <v>0.4375</v>
      </c>
      <c r="L31">
        <f>AVERAGE(L27:L30)</f>
        <v>0.45</v>
      </c>
      <c r="M31">
        <f>AVERAGE(M27:M30)</f>
        <v>0.47250000000000003</v>
      </c>
      <c r="N31">
        <f>AVERAGE(D31:M31)</f>
        <v>0.42687500000000006</v>
      </c>
      <c r="O31" t="s">
        <v>26</v>
      </c>
      <c r="P31">
        <v>4.4999999999999998E-2</v>
      </c>
      <c r="Q31">
        <v>0.51700000000000002</v>
      </c>
    </row>
    <row r="32" spans="1:26">
      <c r="O32" t="s">
        <v>27</v>
      </c>
      <c r="P32">
        <v>5.3999999999999999E-2</v>
      </c>
      <c r="Q32">
        <v>0.42499999999999999</v>
      </c>
    </row>
    <row r="33" spans="1:17">
      <c r="O33" t="s">
        <v>28</v>
      </c>
      <c r="P33">
        <v>0.121</v>
      </c>
      <c r="Q33">
        <v>0.36399999999999999</v>
      </c>
    </row>
    <row r="34" spans="1:17">
      <c r="D34" t="s">
        <v>194</v>
      </c>
      <c r="E34" t="s">
        <v>195</v>
      </c>
      <c r="F34" t="s">
        <v>196</v>
      </c>
      <c r="G34" t="s">
        <v>197</v>
      </c>
      <c r="H34" t="s">
        <v>198</v>
      </c>
      <c r="I34" t="s">
        <v>199</v>
      </c>
      <c r="J34" t="s">
        <v>200</v>
      </c>
      <c r="K34" t="s">
        <v>201</v>
      </c>
      <c r="O34" t="s">
        <v>29</v>
      </c>
      <c r="P34">
        <v>0.09</v>
      </c>
      <c r="Q34">
        <v>0.36399999999999999</v>
      </c>
    </row>
    <row r="35" spans="1:17">
      <c r="C35" t="s">
        <v>194</v>
      </c>
      <c r="E35">
        <v>0.36</v>
      </c>
      <c r="F35">
        <v>0.307</v>
      </c>
      <c r="G35">
        <v>0.30499999999999999</v>
      </c>
      <c r="H35">
        <v>0.36</v>
      </c>
      <c r="I35">
        <v>0.32900000000000001</v>
      </c>
      <c r="J35">
        <v>0.38800000000000001</v>
      </c>
      <c r="K35">
        <v>0.26500000000000001</v>
      </c>
      <c r="O35" t="s">
        <v>30</v>
      </c>
      <c r="P35">
        <v>7.5999999999999998E-2</v>
      </c>
      <c r="Q35">
        <v>0.309</v>
      </c>
    </row>
    <row r="36" spans="1:17">
      <c r="C36" t="s">
        <v>195</v>
      </c>
      <c r="D36">
        <v>0.47299999999999998</v>
      </c>
      <c r="F36">
        <v>0.50600000000000001</v>
      </c>
      <c r="G36">
        <v>0.504</v>
      </c>
      <c r="H36">
        <v>0.48099999999999998</v>
      </c>
      <c r="I36">
        <v>0.501</v>
      </c>
      <c r="J36">
        <v>0.54</v>
      </c>
      <c r="K36">
        <v>0.42899999999999999</v>
      </c>
      <c r="O36" t="s">
        <v>31</v>
      </c>
      <c r="P36">
        <v>7.5999999999999998E-2</v>
      </c>
      <c r="Q36">
        <v>0.307</v>
      </c>
    </row>
    <row r="37" spans="1:17">
      <c r="C37" t="s">
        <v>196</v>
      </c>
      <c r="D37">
        <v>0.35599999999999998</v>
      </c>
      <c r="E37">
        <v>0.46800000000000003</v>
      </c>
      <c r="G37">
        <v>0.56100000000000005</v>
      </c>
      <c r="H37">
        <v>0.36799999999999999</v>
      </c>
      <c r="I37">
        <v>0.41399999999999998</v>
      </c>
      <c r="J37">
        <v>0.51800000000000002</v>
      </c>
      <c r="K37">
        <v>0.42499999999999999</v>
      </c>
    </row>
    <row r="38" spans="1:17">
      <c r="A38" t="s">
        <v>209</v>
      </c>
      <c r="C38" t="s">
        <v>197</v>
      </c>
      <c r="D38">
        <v>0.35399999999999998</v>
      </c>
      <c r="E38">
        <v>0.46600000000000003</v>
      </c>
      <c r="F38">
        <v>0.56000000000000005</v>
      </c>
      <c r="H38">
        <v>0.36799999999999999</v>
      </c>
      <c r="I38">
        <v>0.41299999999999998</v>
      </c>
      <c r="J38">
        <v>0.51700000000000002</v>
      </c>
      <c r="K38">
        <v>0.42499999999999999</v>
      </c>
      <c r="O38" t="s">
        <v>32</v>
      </c>
      <c r="P38">
        <v>0.09</v>
      </c>
      <c r="Q38">
        <v>0.34899999999999998</v>
      </c>
    </row>
    <row r="39" spans="1:17">
      <c r="C39" t="s">
        <v>198</v>
      </c>
      <c r="D39">
        <v>0.36399999999999999</v>
      </c>
      <c r="E39">
        <v>0.36399999999999999</v>
      </c>
      <c r="F39">
        <v>0.309</v>
      </c>
      <c r="G39">
        <v>0.307</v>
      </c>
      <c r="I39">
        <v>0.34899999999999998</v>
      </c>
      <c r="J39">
        <v>0.41</v>
      </c>
      <c r="K39">
        <v>0.25700000000000001</v>
      </c>
      <c r="O39" t="s">
        <v>33</v>
      </c>
      <c r="P39">
        <v>7.4999999999999997E-2</v>
      </c>
      <c r="Q39">
        <v>0.41</v>
      </c>
    </row>
    <row r="40" spans="1:17">
      <c r="C40" t="s">
        <v>199</v>
      </c>
      <c r="D40">
        <v>0.35</v>
      </c>
      <c r="E40">
        <v>0.41199999999999998</v>
      </c>
      <c r="F40">
        <v>0.36199999999999999</v>
      </c>
      <c r="G40">
        <v>0.36</v>
      </c>
      <c r="H40">
        <v>0.36899999999999999</v>
      </c>
      <c r="J40">
        <v>0.51400000000000001</v>
      </c>
      <c r="K40">
        <v>0.32700000000000001</v>
      </c>
      <c r="O40" t="s">
        <v>34</v>
      </c>
      <c r="P40">
        <v>9.5000000000000001E-2</v>
      </c>
      <c r="Q40">
        <v>0.25700000000000001</v>
      </c>
    </row>
    <row r="41" spans="1:17">
      <c r="C41" t="s">
        <v>200</v>
      </c>
      <c r="D41">
        <v>0.435</v>
      </c>
      <c r="E41">
        <v>0.45600000000000002</v>
      </c>
      <c r="F41">
        <v>0.45900000000000002</v>
      </c>
      <c r="G41">
        <v>0.45700000000000002</v>
      </c>
      <c r="H41">
        <v>0.44800000000000001</v>
      </c>
      <c r="I41">
        <v>0.52800000000000002</v>
      </c>
      <c r="K41">
        <v>0.47</v>
      </c>
      <c r="O41" t="s">
        <v>35</v>
      </c>
      <c r="P41">
        <v>8.5999999999999993E-2</v>
      </c>
      <c r="Q41">
        <v>0.35</v>
      </c>
    </row>
    <row r="42" spans="1:17">
      <c r="C42" t="s">
        <v>201</v>
      </c>
      <c r="D42">
        <v>0.29799999999999999</v>
      </c>
      <c r="E42">
        <v>0.40500000000000003</v>
      </c>
      <c r="F42">
        <v>0.41499999999999998</v>
      </c>
      <c r="G42">
        <v>0.41599999999999998</v>
      </c>
      <c r="H42">
        <v>0.29799999999999999</v>
      </c>
      <c r="I42">
        <v>0.38100000000000001</v>
      </c>
      <c r="J42">
        <v>0.51800000000000002</v>
      </c>
      <c r="O42" t="s">
        <v>36</v>
      </c>
      <c r="P42">
        <v>6.5000000000000002E-2</v>
      </c>
      <c r="Q42">
        <v>0.41199999999999998</v>
      </c>
    </row>
    <row r="43" spans="1:17">
      <c r="O43" t="s">
        <v>37</v>
      </c>
      <c r="P43">
        <v>5.6000000000000001E-2</v>
      </c>
      <c r="Q43">
        <v>0.36199999999999999</v>
      </c>
    </row>
    <row r="44" spans="1:17">
      <c r="O44" t="s">
        <v>38</v>
      </c>
      <c r="P44">
        <v>5.6000000000000001E-2</v>
      </c>
      <c r="Q44">
        <v>0.36</v>
      </c>
    </row>
    <row r="45" spans="1:17">
      <c r="O45" t="s">
        <v>39</v>
      </c>
      <c r="P45">
        <v>8.6999999999999994E-2</v>
      </c>
      <c r="Q45">
        <v>0.36899999999999999</v>
      </c>
    </row>
    <row r="47" spans="1:17">
      <c r="O47" t="s">
        <v>40</v>
      </c>
      <c r="P47">
        <v>5.0999999999999997E-2</v>
      </c>
      <c r="Q47">
        <v>0.51400000000000001</v>
      </c>
    </row>
    <row r="48" spans="1:17">
      <c r="O48" t="s">
        <v>41</v>
      </c>
      <c r="P48">
        <v>6.4000000000000001E-2</v>
      </c>
      <c r="Q48">
        <v>0.32700000000000001</v>
      </c>
    </row>
    <row r="49" spans="15:17">
      <c r="O49" t="s">
        <v>42</v>
      </c>
      <c r="P49">
        <v>7.0000000000000007E-2</v>
      </c>
      <c r="Q49">
        <v>0.435</v>
      </c>
    </row>
    <row r="50" spans="15:17">
      <c r="O50" t="s">
        <v>43</v>
      </c>
      <c r="P50">
        <v>5.1999999999999998E-2</v>
      </c>
      <c r="Q50">
        <v>0.45600000000000002</v>
      </c>
    </row>
    <row r="51" spans="15:17">
      <c r="O51" t="s">
        <v>44</v>
      </c>
      <c r="P51">
        <v>4.3999999999999997E-2</v>
      </c>
      <c r="Q51">
        <v>0.45900000000000002</v>
      </c>
    </row>
    <row r="52" spans="15:17">
      <c r="O52" t="s">
        <v>45</v>
      </c>
      <c r="P52">
        <v>4.3999999999999997E-2</v>
      </c>
      <c r="Q52">
        <v>0.45700000000000002</v>
      </c>
    </row>
    <row r="53" spans="15:17">
      <c r="O53" t="s">
        <v>46</v>
      </c>
      <c r="P53">
        <v>7.0000000000000007E-2</v>
      </c>
      <c r="Q53">
        <v>0.44800000000000001</v>
      </c>
    </row>
    <row r="54" spans="15:17">
      <c r="O54" t="s">
        <v>47</v>
      </c>
      <c r="P54">
        <v>4.9000000000000002E-2</v>
      </c>
      <c r="Q54">
        <v>0.52800000000000002</v>
      </c>
    </row>
    <row r="56" spans="15:17">
      <c r="O56" t="s">
        <v>48</v>
      </c>
      <c r="P56">
        <v>5.2999999999999999E-2</v>
      </c>
      <c r="Q56">
        <v>0.47</v>
      </c>
    </row>
    <row r="57" spans="15:17">
      <c r="O57" t="s">
        <v>49</v>
      </c>
      <c r="P57">
        <v>8.5999999999999993E-2</v>
      </c>
      <c r="Q57">
        <v>0.29799999999999999</v>
      </c>
    </row>
    <row r="58" spans="15:17">
      <c r="O58" t="s">
        <v>50</v>
      </c>
      <c r="P58">
        <v>6.4000000000000001E-2</v>
      </c>
      <c r="Q58">
        <v>0.40500000000000003</v>
      </c>
    </row>
    <row r="59" spans="15:17">
      <c r="O59" t="s">
        <v>51</v>
      </c>
      <c r="P59">
        <v>5.3999999999999999E-2</v>
      </c>
      <c r="Q59">
        <v>0.41499999999999998</v>
      </c>
    </row>
    <row r="60" spans="15:17">
      <c r="O60" t="s">
        <v>52</v>
      </c>
      <c r="P60">
        <v>5.3999999999999999E-2</v>
      </c>
      <c r="Q60">
        <v>0.41599999999999998</v>
      </c>
    </row>
    <row r="61" spans="15:17">
      <c r="O61" t="s">
        <v>53</v>
      </c>
      <c r="P61">
        <v>8.5000000000000006E-2</v>
      </c>
      <c r="Q61">
        <v>0.29799999999999999</v>
      </c>
    </row>
    <row r="62" spans="15:17">
      <c r="O62" t="s">
        <v>54</v>
      </c>
      <c r="P62">
        <v>6.0999999999999999E-2</v>
      </c>
      <c r="Q62">
        <v>0.38100000000000001</v>
      </c>
    </row>
    <row r="63" spans="15:17">
      <c r="O63" t="s">
        <v>55</v>
      </c>
      <c r="P63">
        <v>5.0999999999999997E-2</v>
      </c>
      <c r="Q63">
        <v>0.51800000000000002</v>
      </c>
    </row>
    <row r="64" spans="15:17">
      <c r="P64">
        <f>AVERAGE(P2:P63)</f>
        <v>6.8553571428571422E-2</v>
      </c>
      <c r="Q64" s="1">
        <f>AVERAGE(Q2:Q63)</f>
        <v>0.41069642857142857</v>
      </c>
    </row>
  </sheetData>
  <mergeCells count="3">
    <mergeCell ref="B19:B23"/>
    <mergeCell ref="C18:G18"/>
    <mergeCell ref="B26:B30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1"/>
  <sheetViews>
    <sheetView topLeftCell="C1" workbookViewId="0">
      <selection activeCell="G5" sqref="G5:G20"/>
    </sheetView>
  </sheetViews>
  <sheetFormatPr defaultRowHeight="14.4"/>
  <cols>
    <col min="5" max="5" width="26.88671875" customWidth="1"/>
    <col min="10" max="10" width="3" customWidth="1"/>
    <col min="11" max="11" width="9.109375" hidden="1" customWidth="1"/>
    <col min="12" max="12" width="95" customWidth="1"/>
    <col min="13" max="13" width="1.6640625" customWidth="1"/>
    <col min="14" max="14" width="4" customWidth="1"/>
    <col min="16" max="16" width="23.44140625" customWidth="1"/>
  </cols>
  <sheetData>
    <row r="1" spans="1:18">
      <c r="A1" t="s">
        <v>126</v>
      </c>
    </row>
    <row r="3" spans="1:18">
      <c r="L3" t="s">
        <v>117</v>
      </c>
      <c r="M3">
        <v>23.06</v>
      </c>
      <c r="N3">
        <v>0.44400000000000001</v>
      </c>
    </row>
    <row r="4" spans="1:18">
      <c r="H4" t="s">
        <v>221</v>
      </c>
      <c r="L4" t="s">
        <v>118</v>
      </c>
      <c r="M4">
        <v>22.494</v>
      </c>
      <c r="N4">
        <v>0.44</v>
      </c>
    </row>
    <row r="5" spans="1:18">
      <c r="A5">
        <v>0.41899999999999998</v>
      </c>
      <c r="B5" t="s">
        <v>128</v>
      </c>
      <c r="D5" t="s">
        <v>222</v>
      </c>
      <c r="E5" t="s">
        <v>93</v>
      </c>
      <c r="F5">
        <v>5.3999999999999999E-2</v>
      </c>
      <c r="G5">
        <v>0.41899999999999998</v>
      </c>
      <c r="H5">
        <v>0.35799999999999998</v>
      </c>
      <c r="L5" t="s">
        <v>119</v>
      </c>
      <c r="M5">
        <v>21.286999999999999</v>
      </c>
      <c r="N5">
        <v>0.44700000000000001</v>
      </c>
    </row>
    <row r="6" spans="1:18">
      <c r="A6">
        <v>0.41099999999999998</v>
      </c>
      <c r="D6" t="s">
        <v>223</v>
      </c>
      <c r="E6" t="s">
        <v>95</v>
      </c>
      <c r="F6">
        <v>5.3999999999999999E-2</v>
      </c>
      <c r="G6">
        <v>0.41099999999999998</v>
      </c>
      <c r="H6">
        <v>0.27700000000000002</v>
      </c>
      <c r="L6" t="s">
        <v>120</v>
      </c>
      <c r="M6">
        <v>22.702999999999999</v>
      </c>
      <c r="N6">
        <v>0.42299999999999999</v>
      </c>
    </row>
    <row r="7" spans="1:18">
      <c r="A7">
        <v>0.25900000000000001</v>
      </c>
      <c r="D7" t="s">
        <v>226</v>
      </c>
      <c r="E7" t="s">
        <v>96</v>
      </c>
      <c r="F7">
        <v>0.16400000000000001</v>
      </c>
      <c r="G7">
        <v>0.25900000000000001</v>
      </c>
      <c r="H7">
        <v>5.8999999999999997E-2</v>
      </c>
      <c r="L7" t="s">
        <v>121</v>
      </c>
      <c r="M7">
        <v>22.841999999999999</v>
      </c>
      <c r="N7">
        <v>0.44800000000000001</v>
      </c>
      <c r="P7" t="s">
        <v>92</v>
      </c>
      <c r="Q7">
        <v>4.5999999999999999E-2</v>
      </c>
      <c r="R7">
        <v>0.434</v>
      </c>
    </row>
    <row r="8" spans="1:18">
      <c r="A8">
        <v>0.55200000000000005</v>
      </c>
      <c r="B8">
        <v>0.41899999999999998</v>
      </c>
      <c r="D8" t="s">
        <v>224</v>
      </c>
      <c r="E8" t="s">
        <v>97</v>
      </c>
      <c r="F8">
        <v>5.7000000000000002E-2</v>
      </c>
      <c r="G8">
        <v>0.55200000000000005</v>
      </c>
      <c r="H8">
        <v>0.372</v>
      </c>
      <c r="L8" t="s">
        <v>122</v>
      </c>
      <c r="M8">
        <v>22.314</v>
      </c>
      <c r="N8">
        <v>0.42799999999999999</v>
      </c>
      <c r="P8" t="s">
        <v>98</v>
      </c>
      <c r="Q8">
        <v>3.4000000000000002E-2</v>
      </c>
      <c r="R8">
        <v>0.48499999999999999</v>
      </c>
    </row>
    <row r="9" spans="1:18">
      <c r="A9">
        <v>0.44400000000000001</v>
      </c>
      <c r="B9">
        <v>0.41099999999999998</v>
      </c>
      <c r="D9" t="s">
        <v>225</v>
      </c>
      <c r="E9" t="s">
        <v>99</v>
      </c>
      <c r="F9">
        <v>5.1999999999999998E-2</v>
      </c>
      <c r="G9">
        <v>0.44400000000000001</v>
      </c>
      <c r="H9">
        <v>0.24199999999999999</v>
      </c>
      <c r="L9" t="s">
        <v>123</v>
      </c>
      <c r="M9">
        <v>22.417999999999999</v>
      </c>
      <c r="N9">
        <v>0.45400000000000001</v>
      </c>
      <c r="P9" t="s">
        <v>104</v>
      </c>
      <c r="Q9">
        <v>4.1000000000000002E-2</v>
      </c>
      <c r="R9">
        <v>0.39600000000000002</v>
      </c>
    </row>
    <row r="10" spans="1:18">
      <c r="A10">
        <v>0.33</v>
      </c>
      <c r="B10">
        <v>0.25900000000000001</v>
      </c>
      <c r="D10" t="s">
        <v>227</v>
      </c>
      <c r="E10" t="s">
        <v>101</v>
      </c>
      <c r="F10">
        <v>0.13500000000000001</v>
      </c>
      <c r="G10">
        <v>0.33</v>
      </c>
      <c r="H10">
        <v>6.4000000000000001E-2</v>
      </c>
      <c r="L10" t="s">
        <v>124</v>
      </c>
      <c r="M10">
        <v>22.181999999999999</v>
      </c>
      <c r="N10">
        <v>0.45100000000000001</v>
      </c>
      <c r="P10" t="s">
        <v>110</v>
      </c>
      <c r="Q10">
        <v>3.2000000000000001E-2</v>
      </c>
      <c r="R10">
        <v>0.44900000000000001</v>
      </c>
    </row>
    <row r="11" spans="1:18">
      <c r="A11">
        <v>0.33600000000000002</v>
      </c>
      <c r="B11">
        <v>0.55200000000000005</v>
      </c>
      <c r="D11" t="s">
        <v>230</v>
      </c>
      <c r="E11" t="s">
        <v>103</v>
      </c>
      <c r="F11">
        <v>5.2999999999999999E-2</v>
      </c>
      <c r="G11">
        <v>0.33600000000000002</v>
      </c>
      <c r="H11">
        <v>0.23699999999999999</v>
      </c>
      <c r="L11" t="s">
        <v>125</v>
      </c>
      <c r="M11">
        <v>21.097000000000001</v>
      </c>
      <c r="N11">
        <v>0.45600000000000002</v>
      </c>
      <c r="P11" t="s">
        <v>116</v>
      </c>
      <c r="Q11">
        <v>0.16200000000000001</v>
      </c>
      <c r="R11">
        <v>0.19900000000000001</v>
      </c>
    </row>
    <row r="12" spans="1:18">
      <c r="A12">
        <v>0.45600000000000002</v>
      </c>
      <c r="B12">
        <v>0.44400000000000001</v>
      </c>
      <c r="D12" t="s">
        <v>233</v>
      </c>
      <c r="E12" t="s">
        <v>105</v>
      </c>
      <c r="F12">
        <v>0.05</v>
      </c>
      <c r="G12">
        <v>0.45600000000000002</v>
      </c>
      <c r="H12">
        <v>0.36</v>
      </c>
      <c r="P12" t="s">
        <v>94</v>
      </c>
      <c r="Q12">
        <v>4.1000000000000002E-2</v>
      </c>
      <c r="R12">
        <v>0.28100000000000003</v>
      </c>
    </row>
    <row r="13" spans="1:18">
      <c r="A13">
        <v>0.313</v>
      </c>
      <c r="B13">
        <v>0.33</v>
      </c>
      <c r="D13" t="s">
        <v>231</v>
      </c>
      <c r="E13" t="s">
        <v>106</v>
      </c>
      <c r="F13">
        <v>0.14899999999999999</v>
      </c>
      <c r="G13">
        <v>0.313</v>
      </c>
      <c r="H13">
        <v>6.7000000000000004E-2</v>
      </c>
      <c r="P13" t="s">
        <v>100</v>
      </c>
      <c r="Q13">
        <v>3.2000000000000001E-2</v>
      </c>
      <c r="R13">
        <v>0.318</v>
      </c>
    </row>
    <row r="14" spans="1:18">
      <c r="A14">
        <v>0.44900000000000001</v>
      </c>
      <c r="B14">
        <v>0.33600000000000002</v>
      </c>
      <c r="D14" t="s">
        <v>234</v>
      </c>
      <c r="E14" t="s">
        <v>107</v>
      </c>
      <c r="F14">
        <v>5.2999999999999999E-2</v>
      </c>
      <c r="G14">
        <v>0.44900000000000001</v>
      </c>
      <c r="H14">
        <v>6.7000000000000004E-2</v>
      </c>
      <c r="P14" t="s">
        <v>108</v>
      </c>
      <c r="Q14">
        <v>3.2000000000000001E-2</v>
      </c>
      <c r="R14">
        <v>0.28499999999999998</v>
      </c>
    </row>
    <row r="15" spans="1:18">
      <c r="A15">
        <v>0.54700000000000004</v>
      </c>
      <c r="B15">
        <v>0.45600000000000002</v>
      </c>
      <c r="D15" t="s">
        <v>235</v>
      </c>
      <c r="E15" t="s">
        <v>109</v>
      </c>
      <c r="F15">
        <v>0.05</v>
      </c>
      <c r="G15">
        <v>0.54700000000000004</v>
      </c>
      <c r="H15">
        <v>0.35899999999999999</v>
      </c>
      <c r="P15" t="s">
        <v>102</v>
      </c>
      <c r="Q15">
        <v>4.2999999999999997E-2</v>
      </c>
      <c r="R15">
        <v>0.28599999999999998</v>
      </c>
    </row>
    <row r="16" spans="1:18">
      <c r="A16">
        <v>0.39500000000000002</v>
      </c>
      <c r="B16">
        <v>0.313</v>
      </c>
      <c r="D16" t="s">
        <v>236</v>
      </c>
      <c r="E16" t="s">
        <v>111</v>
      </c>
      <c r="F16">
        <v>0.13600000000000001</v>
      </c>
      <c r="G16">
        <v>0.39500000000000002</v>
      </c>
      <c r="H16">
        <v>6.5000000000000002E-2</v>
      </c>
    </row>
    <row r="17" spans="1:18">
      <c r="B17">
        <v>0.44900000000000001</v>
      </c>
      <c r="D17" t="s">
        <v>229</v>
      </c>
      <c r="E17" t="s">
        <v>112</v>
      </c>
      <c r="F17">
        <v>0.13100000000000001</v>
      </c>
      <c r="G17">
        <v>0.14699999999999999</v>
      </c>
      <c r="H17">
        <v>8.5999999999999993E-2</v>
      </c>
    </row>
    <row r="18" spans="1:18">
      <c r="A18" s="1">
        <f>AVERAGE(A2:A17)</f>
        <v>0.40924999999999995</v>
      </c>
      <c r="B18">
        <v>0.54700000000000004</v>
      </c>
      <c r="D18" t="s">
        <v>228</v>
      </c>
      <c r="E18" t="s">
        <v>113</v>
      </c>
      <c r="F18">
        <v>0.109</v>
      </c>
      <c r="G18">
        <v>0.16200000000000001</v>
      </c>
      <c r="H18">
        <v>0.1</v>
      </c>
      <c r="P18" t="s">
        <v>93</v>
      </c>
      <c r="Q18">
        <v>3.7999999999999999E-2</v>
      </c>
      <c r="R18">
        <v>0.35799999999999998</v>
      </c>
    </row>
    <row r="19" spans="1:18">
      <c r="B19">
        <v>0.39500000000000002</v>
      </c>
      <c r="D19" t="s">
        <v>232</v>
      </c>
      <c r="E19" t="s">
        <v>114</v>
      </c>
      <c r="F19">
        <v>0.11899999999999999</v>
      </c>
      <c r="G19">
        <v>0.186</v>
      </c>
      <c r="H19">
        <v>7.4999999999999997E-2</v>
      </c>
    </row>
    <row r="20" spans="1:18">
      <c r="D20" t="s">
        <v>237</v>
      </c>
      <c r="E20" t="s">
        <v>115</v>
      </c>
      <c r="F20">
        <v>0.104</v>
      </c>
      <c r="G20">
        <v>0.217</v>
      </c>
      <c r="H20">
        <v>0.105</v>
      </c>
      <c r="P20" t="s">
        <v>95</v>
      </c>
      <c r="Q20">
        <v>3.6999999999999998E-2</v>
      </c>
      <c r="R20">
        <v>0.27700000000000002</v>
      </c>
    </row>
    <row r="21" spans="1:18">
      <c r="F21">
        <f>AVERAGE(F5:F20)</f>
        <v>9.1875000000000012E-2</v>
      </c>
      <c r="P21" t="s">
        <v>96</v>
      </c>
      <c r="Q21">
        <v>0.113</v>
      </c>
      <c r="R21">
        <v>5.8999999999999997E-2</v>
      </c>
    </row>
    <row r="22" spans="1:18">
      <c r="A22" t="s">
        <v>127</v>
      </c>
      <c r="B22">
        <v>0.14699999999999999</v>
      </c>
      <c r="P22" t="s">
        <v>97</v>
      </c>
      <c r="Q22">
        <v>3.9E-2</v>
      </c>
      <c r="R22">
        <v>0.372</v>
      </c>
    </row>
    <row r="23" spans="1:18">
      <c r="A23">
        <v>0.14699999999999999</v>
      </c>
      <c r="B23">
        <v>0.16200000000000001</v>
      </c>
    </row>
    <row r="24" spans="1:18">
      <c r="A24">
        <v>0.16200000000000001</v>
      </c>
      <c r="B24">
        <v>0.186</v>
      </c>
      <c r="P24" t="s">
        <v>99</v>
      </c>
      <c r="Q24">
        <v>3.5000000000000003E-2</v>
      </c>
      <c r="R24">
        <v>0.24199999999999999</v>
      </c>
    </row>
    <row r="25" spans="1:18">
      <c r="A25">
        <v>0.186</v>
      </c>
      <c r="B25">
        <v>0.217</v>
      </c>
    </row>
    <row r="26" spans="1:18">
      <c r="A26">
        <v>0.217</v>
      </c>
      <c r="B26" s="1">
        <f>AVERAGE(B6:B25)</f>
        <v>0.35143749999999996</v>
      </c>
      <c r="P26" t="s">
        <v>101</v>
      </c>
      <c r="Q26">
        <v>9.4E-2</v>
      </c>
      <c r="R26">
        <v>6.4000000000000001E-2</v>
      </c>
    </row>
    <row r="27" spans="1:18">
      <c r="A27" s="1">
        <f>AVERAGE(A23:A26)</f>
        <v>0.17799999999999999</v>
      </c>
      <c r="G27" s="1">
        <f>AVERAGE(G5:G20)</f>
        <v>0.35143749999999996</v>
      </c>
    </row>
    <row r="28" spans="1:18">
      <c r="G28" s="1"/>
      <c r="P28" t="s">
        <v>103</v>
      </c>
      <c r="Q28">
        <v>3.5000000000000003E-2</v>
      </c>
      <c r="R28">
        <v>0.23699999999999999</v>
      </c>
    </row>
    <row r="30" spans="1:18">
      <c r="P30" t="s">
        <v>105</v>
      </c>
      <c r="Q30">
        <v>3.5000000000000003E-2</v>
      </c>
      <c r="R30">
        <v>0.36</v>
      </c>
    </row>
    <row r="31" spans="1:18">
      <c r="E31" t="s">
        <v>116</v>
      </c>
      <c r="F31">
        <v>0.29299999999999998</v>
      </c>
      <c r="G31">
        <v>0.32600000000000001</v>
      </c>
      <c r="P31" t="s">
        <v>106</v>
      </c>
      <c r="Q31">
        <v>0.106</v>
      </c>
      <c r="R31">
        <v>6.7000000000000004E-2</v>
      </c>
    </row>
    <row r="32" spans="1:18">
      <c r="E32" t="s">
        <v>110</v>
      </c>
      <c r="F32">
        <v>4.3999999999999997E-2</v>
      </c>
      <c r="G32">
        <v>0.59599999999999997</v>
      </c>
      <c r="P32" t="s">
        <v>107</v>
      </c>
      <c r="Q32">
        <v>3.6999999999999998E-2</v>
      </c>
      <c r="R32">
        <v>6.7000000000000004E-2</v>
      </c>
    </row>
    <row r="33" spans="5:18">
      <c r="E33" t="s">
        <v>104</v>
      </c>
      <c r="F33">
        <v>5.8000000000000003E-2</v>
      </c>
      <c r="G33">
        <v>0.56399999999999995</v>
      </c>
    </row>
    <row r="34" spans="5:18">
      <c r="E34" t="s">
        <v>98</v>
      </c>
      <c r="F34">
        <v>4.8000000000000001E-2</v>
      </c>
      <c r="G34">
        <v>0.56200000000000006</v>
      </c>
      <c r="P34" t="s">
        <v>109</v>
      </c>
      <c r="Q34">
        <v>3.5999999999999997E-2</v>
      </c>
      <c r="R34">
        <v>0.35899999999999999</v>
      </c>
    </row>
    <row r="35" spans="5:18">
      <c r="E35" t="s">
        <v>92</v>
      </c>
      <c r="F35">
        <v>6.4000000000000001E-2</v>
      </c>
      <c r="G35">
        <v>0.57699999999999996</v>
      </c>
    </row>
    <row r="36" spans="5:18">
      <c r="P36" t="s">
        <v>111</v>
      </c>
      <c r="Q36">
        <v>9.0999999999999998E-2</v>
      </c>
      <c r="R36">
        <v>6.5000000000000002E-2</v>
      </c>
    </row>
    <row r="37" spans="5:18">
      <c r="P37" t="s">
        <v>112</v>
      </c>
      <c r="Q37">
        <v>6.2E-2</v>
      </c>
      <c r="R37">
        <v>8.5999999999999993E-2</v>
      </c>
    </row>
    <row r="38" spans="5:18">
      <c r="E38" t="s">
        <v>94</v>
      </c>
      <c r="F38">
        <v>5.8000000000000003E-2</v>
      </c>
      <c r="G38">
        <v>0.48799999999999999</v>
      </c>
      <c r="P38" t="s">
        <v>113</v>
      </c>
      <c r="Q38">
        <v>5.2999999999999999E-2</v>
      </c>
      <c r="R38">
        <v>0.1</v>
      </c>
    </row>
    <row r="39" spans="5:18">
      <c r="E39" t="s">
        <v>102</v>
      </c>
      <c r="F39">
        <v>6.0999999999999999E-2</v>
      </c>
      <c r="G39">
        <v>0.47399999999999998</v>
      </c>
      <c r="P39" t="s">
        <v>114</v>
      </c>
      <c r="Q39">
        <v>5.6000000000000001E-2</v>
      </c>
      <c r="R39">
        <v>7.4999999999999997E-2</v>
      </c>
    </row>
    <row r="40" spans="5:18">
      <c r="E40" t="s">
        <v>108</v>
      </c>
      <c r="F40">
        <v>4.4999999999999998E-2</v>
      </c>
      <c r="G40">
        <v>0.45900000000000002</v>
      </c>
      <c r="P40" t="s">
        <v>115</v>
      </c>
      <c r="Q40">
        <v>5.0999999999999997E-2</v>
      </c>
      <c r="R40">
        <v>0.105</v>
      </c>
    </row>
    <row r="41" spans="5:18">
      <c r="E41" t="s">
        <v>100</v>
      </c>
      <c r="F41">
        <v>4.5999999999999999E-2</v>
      </c>
      <c r="G41">
        <v>0.51800000000000002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workbookViewId="0">
      <selection activeCell="L21" sqref="L21:N27"/>
    </sheetView>
  </sheetViews>
  <sheetFormatPr defaultRowHeight="14.4"/>
  <sheetData>
    <row r="1" spans="1:25">
      <c r="A1">
        <v>0.27300000000000002</v>
      </c>
      <c r="B1">
        <v>0.88900000000000001</v>
      </c>
      <c r="C1">
        <v>0.36220000000000002</v>
      </c>
      <c r="D1">
        <v>0.97299999999999998</v>
      </c>
      <c r="E1">
        <v>9.9000000000000005E-2</v>
      </c>
      <c r="F1">
        <v>0.60799999999999998</v>
      </c>
      <c r="G1">
        <v>0.26</v>
      </c>
      <c r="H1">
        <v>0.76200000000000001</v>
      </c>
      <c r="I1">
        <v>0.36699999999999999</v>
      </c>
      <c r="J1">
        <v>0.76200000000000001</v>
      </c>
      <c r="K1">
        <v>0.46600000000000003</v>
      </c>
      <c r="L1">
        <v>0.91900000000000004</v>
      </c>
    </row>
    <row r="6" spans="1:25">
      <c r="E6" t="s">
        <v>129</v>
      </c>
      <c r="F6" t="s">
        <v>130</v>
      </c>
      <c r="G6" t="s">
        <v>131</v>
      </c>
      <c r="H6" t="s">
        <v>132</v>
      </c>
      <c r="I6" t="s">
        <v>133</v>
      </c>
      <c r="J6" t="s">
        <v>134</v>
      </c>
      <c r="K6" t="s">
        <v>135</v>
      </c>
      <c r="L6" t="s">
        <v>136</v>
      </c>
      <c r="M6" t="s">
        <v>137</v>
      </c>
      <c r="N6" t="s">
        <v>148</v>
      </c>
      <c r="O6" t="s">
        <v>149</v>
      </c>
      <c r="P6" s="4">
        <f>COUNTA(E6:O6)</f>
        <v>11</v>
      </c>
    </row>
    <row r="8" spans="1:25">
      <c r="E8" s="2" t="s">
        <v>138</v>
      </c>
      <c r="F8" t="s">
        <v>139</v>
      </c>
      <c r="G8" t="s">
        <v>140</v>
      </c>
      <c r="H8" t="s">
        <v>141</v>
      </c>
      <c r="I8" t="s">
        <v>142</v>
      </c>
      <c r="J8" t="s">
        <v>143</v>
      </c>
      <c r="K8" t="s">
        <v>144</v>
      </c>
      <c r="L8" t="s">
        <v>145</v>
      </c>
      <c r="M8" t="s">
        <v>146</v>
      </c>
      <c r="N8" t="s">
        <v>147</v>
      </c>
      <c r="O8" t="s">
        <v>150</v>
      </c>
      <c r="P8" t="s">
        <v>151</v>
      </c>
      <c r="Q8" t="s">
        <v>152</v>
      </c>
      <c r="R8" t="s">
        <v>153</v>
      </c>
      <c r="S8" t="s">
        <v>154</v>
      </c>
      <c r="T8" t="s">
        <v>133</v>
      </c>
      <c r="U8" t="s">
        <v>155</v>
      </c>
      <c r="V8" t="s">
        <v>156</v>
      </c>
      <c r="W8" t="s">
        <v>157</v>
      </c>
      <c r="X8" t="s">
        <v>129</v>
      </c>
      <c r="Y8" s="4">
        <f>COUNTA(E8:X8)</f>
        <v>20</v>
      </c>
    </row>
    <row r="10" spans="1:25">
      <c r="E10" t="s">
        <v>158</v>
      </c>
      <c r="F10" t="s">
        <v>159</v>
      </c>
      <c r="G10" t="s">
        <v>160</v>
      </c>
      <c r="H10" t="s">
        <v>161</v>
      </c>
      <c r="I10" t="s">
        <v>162</v>
      </c>
      <c r="J10" t="s">
        <v>163</v>
      </c>
      <c r="K10" s="4">
        <f>COUNTA(E10:J10)</f>
        <v>6</v>
      </c>
    </row>
    <row r="12" spans="1:25">
      <c r="E12" t="s">
        <v>164</v>
      </c>
      <c r="F12" t="s">
        <v>165</v>
      </c>
      <c r="G12" t="s">
        <v>166</v>
      </c>
      <c r="H12" t="s">
        <v>167</v>
      </c>
      <c r="I12" t="s">
        <v>168</v>
      </c>
      <c r="J12" t="s">
        <v>169</v>
      </c>
      <c r="K12" t="s">
        <v>170</v>
      </c>
      <c r="L12" t="s">
        <v>171</v>
      </c>
      <c r="M12" t="s">
        <v>172</v>
      </c>
      <c r="N12" t="s">
        <v>173</v>
      </c>
      <c r="O12" t="s">
        <v>174</v>
      </c>
      <c r="P12" t="s">
        <v>175</v>
      </c>
      <c r="Q12" t="s">
        <v>176</v>
      </c>
      <c r="R12" s="4">
        <f>COUNTA(E12:Q12)</f>
        <v>13</v>
      </c>
    </row>
    <row r="13" spans="1:25">
      <c r="E13" s="2"/>
    </row>
    <row r="14" spans="1:25">
      <c r="E14" s="2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s="4">
        <f>COUNTA(E14:J14)</f>
        <v>6</v>
      </c>
    </row>
    <row r="16" spans="1:25">
      <c r="E16" t="s">
        <v>183</v>
      </c>
      <c r="F16" t="s">
        <v>184</v>
      </c>
      <c r="G16" t="s">
        <v>185</v>
      </c>
      <c r="H16" s="4">
        <f>COUNTA(E16:G16)</f>
        <v>3</v>
      </c>
    </row>
    <row r="17" spans="5:14">
      <c r="E17" s="3"/>
    </row>
    <row r="18" spans="5:14">
      <c r="E18" t="s">
        <v>186</v>
      </c>
    </row>
    <row r="20" spans="5:14">
      <c r="K20" t="s">
        <v>187</v>
      </c>
    </row>
    <row r="21" spans="5:14">
      <c r="K21">
        <v>1</v>
      </c>
      <c r="L21">
        <v>11</v>
      </c>
      <c r="M21">
        <f>L21/60</f>
        <v>0.18333333333333332</v>
      </c>
      <c r="N21">
        <f>M21+N20</f>
        <v>0.18333333333333332</v>
      </c>
    </row>
    <row r="22" spans="5:14">
      <c r="K22" s="2" t="s">
        <v>188</v>
      </c>
      <c r="L22">
        <v>20</v>
      </c>
      <c r="M22">
        <f t="shared" ref="M22:M27" si="0">L22/60</f>
        <v>0.33333333333333331</v>
      </c>
      <c r="N22">
        <f t="shared" ref="N22:N28" si="1">M22+N21</f>
        <v>0.51666666666666661</v>
      </c>
    </row>
    <row r="23" spans="5:14">
      <c r="K23" t="s">
        <v>189</v>
      </c>
      <c r="L23">
        <v>6</v>
      </c>
      <c r="M23">
        <f t="shared" si="0"/>
        <v>0.1</v>
      </c>
      <c r="N23">
        <f t="shared" si="1"/>
        <v>0.61666666666666659</v>
      </c>
    </row>
    <row r="24" spans="5:14">
      <c r="K24" t="s">
        <v>190</v>
      </c>
      <c r="L24">
        <v>13</v>
      </c>
      <c r="M24">
        <f t="shared" si="0"/>
        <v>0.21666666666666667</v>
      </c>
      <c r="N24">
        <f t="shared" si="1"/>
        <v>0.83333333333333326</v>
      </c>
    </row>
    <row r="25" spans="5:14">
      <c r="K25" t="s">
        <v>191</v>
      </c>
      <c r="L25">
        <v>6</v>
      </c>
      <c r="M25">
        <f t="shared" si="0"/>
        <v>0.1</v>
      </c>
      <c r="N25">
        <f t="shared" si="1"/>
        <v>0.93333333333333324</v>
      </c>
    </row>
    <row r="26" spans="5:14">
      <c r="K26" t="s">
        <v>192</v>
      </c>
      <c r="L26">
        <v>3</v>
      </c>
      <c r="M26">
        <f t="shared" si="0"/>
        <v>0.05</v>
      </c>
      <c r="N26">
        <f t="shared" si="1"/>
        <v>0.98333333333333328</v>
      </c>
    </row>
    <row r="27" spans="5:14">
      <c r="K27" t="s">
        <v>193</v>
      </c>
      <c r="L27">
        <v>1</v>
      </c>
      <c r="M27">
        <f t="shared" si="0"/>
        <v>1.6666666666666666E-2</v>
      </c>
      <c r="N27">
        <f t="shared" si="1"/>
        <v>1</v>
      </c>
    </row>
    <row r="28" spans="5:14">
      <c r="L28" s="1">
        <f>SUM(L21:L27)</f>
        <v>60</v>
      </c>
      <c r="N28">
        <f t="shared" si="1"/>
        <v>1</v>
      </c>
    </row>
    <row r="34" spans="14:34">
      <c r="N34" t="s">
        <v>129</v>
      </c>
      <c r="O34" t="s">
        <v>130</v>
      </c>
      <c r="P34" t="s">
        <v>131</v>
      </c>
      <c r="Q34" t="s">
        <v>132</v>
      </c>
      <c r="R34" t="s">
        <v>133</v>
      </c>
      <c r="S34" t="s">
        <v>134</v>
      </c>
      <c r="T34" t="s">
        <v>135</v>
      </c>
      <c r="U34" t="s">
        <v>136</v>
      </c>
      <c r="V34" t="s">
        <v>137</v>
      </c>
      <c r="W34" t="s">
        <v>148</v>
      </c>
      <c r="X34" t="s">
        <v>149</v>
      </c>
      <c r="Y34">
        <v>11</v>
      </c>
    </row>
    <row r="35" spans="14:34">
      <c r="N35" t="s">
        <v>138</v>
      </c>
      <c r="O35" t="s">
        <v>139</v>
      </c>
      <c r="P35" t="s">
        <v>140</v>
      </c>
      <c r="Q35" t="s">
        <v>141</v>
      </c>
      <c r="R35" t="s">
        <v>142</v>
      </c>
      <c r="S35" t="s">
        <v>143</v>
      </c>
      <c r="T35" t="s">
        <v>144</v>
      </c>
      <c r="U35" t="s">
        <v>145</v>
      </c>
      <c r="V35" t="s">
        <v>146</v>
      </c>
      <c r="W35" t="s">
        <v>147</v>
      </c>
      <c r="X35" t="s">
        <v>150</v>
      </c>
      <c r="Y35" t="s">
        <v>151</v>
      </c>
      <c r="Z35" t="s">
        <v>152</v>
      </c>
      <c r="AA35" t="s">
        <v>153</v>
      </c>
      <c r="AB35" t="s">
        <v>154</v>
      </c>
      <c r="AC35" t="s">
        <v>133</v>
      </c>
      <c r="AD35" t="s">
        <v>155</v>
      </c>
      <c r="AE35" t="s">
        <v>156</v>
      </c>
      <c r="AF35" t="s">
        <v>157</v>
      </c>
      <c r="AG35" t="s">
        <v>129</v>
      </c>
      <c r="AH35">
        <v>20</v>
      </c>
    </row>
    <row r="36" spans="14:34">
      <c r="N36" t="s">
        <v>158</v>
      </c>
      <c r="O36" t="s">
        <v>159</v>
      </c>
      <c r="P36" t="s">
        <v>160</v>
      </c>
      <c r="Q36" t="s">
        <v>161</v>
      </c>
      <c r="R36" t="s">
        <v>162</v>
      </c>
      <c r="S36" t="s">
        <v>163</v>
      </c>
      <c r="T36">
        <v>6</v>
      </c>
    </row>
    <row r="37" spans="14:34">
      <c r="N37" t="s">
        <v>164</v>
      </c>
      <c r="O37" t="s">
        <v>165</v>
      </c>
      <c r="P37" t="s">
        <v>166</v>
      </c>
      <c r="Q37" t="s">
        <v>167</v>
      </c>
      <c r="R37" t="s">
        <v>168</v>
      </c>
      <c r="S37" t="s">
        <v>169</v>
      </c>
      <c r="T37" t="s">
        <v>170</v>
      </c>
      <c r="U37" t="s">
        <v>171</v>
      </c>
      <c r="V37" t="s">
        <v>172</v>
      </c>
      <c r="W37" t="s">
        <v>173</v>
      </c>
      <c r="X37" t="s">
        <v>174</v>
      </c>
      <c r="Y37" t="s">
        <v>175</v>
      </c>
      <c r="Z37" t="s">
        <v>176</v>
      </c>
      <c r="AA37">
        <v>13</v>
      </c>
    </row>
    <row r="38" spans="14:34">
      <c r="N38" t="s">
        <v>177</v>
      </c>
      <c r="O38" t="s">
        <v>178</v>
      </c>
      <c r="P38" t="s">
        <v>179</v>
      </c>
      <c r="Q38" t="s">
        <v>180</v>
      </c>
      <c r="R38" t="s">
        <v>181</v>
      </c>
      <c r="S38" t="s">
        <v>182</v>
      </c>
      <c r="T38">
        <v>6</v>
      </c>
    </row>
    <row r="39" spans="14:34">
      <c r="N39" t="s">
        <v>183</v>
      </c>
      <c r="O39" t="s">
        <v>184</v>
      </c>
      <c r="P39" t="s">
        <v>185</v>
      </c>
      <c r="Q39">
        <v>3</v>
      </c>
    </row>
    <row r="40" spans="14:34">
      <c r="N40" t="s">
        <v>186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8:L15"/>
  <sheetViews>
    <sheetView workbookViewId="0">
      <selection activeCell="E8" sqref="E8:I15"/>
    </sheetView>
  </sheetViews>
  <sheetFormatPr defaultRowHeight="14.4"/>
  <cols>
    <col min="10" max="10" width="9.109375" customWidth="1"/>
  </cols>
  <sheetData>
    <row r="8" spans="5:12">
      <c r="E8" t="s">
        <v>216</v>
      </c>
      <c r="F8" t="s">
        <v>217</v>
      </c>
      <c r="G8" t="s">
        <v>218</v>
      </c>
      <c r="H8" t="s">
        <v>219</v>
      </c>
      <c r="I8" t="s">
        <v>220</v>
      </c>
    </row>
    <row r="9" spans="5:12">
      <c r="E9">
        <v>1</v>
      </c>
      <c r="F9" t="s">
        <v>210</v>
      </c>
      <c r="G9">
        <v>11</v>
      </c>
      <c r="H9">
        <v>0.183</v>
      </c>
      <c r="I9">
        <v>0.183</v>
      </c>
      <c r="K9">
        <f t="shared" ref="K9:L15" si="0">ROUND(H9,3)</f>
        <v>0.183</v>
      </c>
      <c r="L9">
        <f t="shared" si="0"/>
        <v>0.183</v>
      </c>
    </row>
    <row r="10" spans="5:12">
      <c r="E10" s="2" t="s">
        <v>188</v>
      </c>
      <c r="F10" t="s">
        <v>211</v>
      </c>
      <c r="G10">
        <v>20</v>
      </c>
      <c r="H10">
        <v>0.33300000000000002</v>
      </c>
      <c r="I10">
        <v>0.51700000000000002</v>
      </c>
      <c r="K10">
        <f t="shared" si="0"/>
        <v>0.33300000000000002</v>
      </c>
      <c r="L10">
        <f t="shared" si="0"/>
        <v>0.51700000000000002</v>
      </c>
    </row>
    <row r="11" spans="5:12">
      <c r="E11" t="s">
        <v>189</v>
      </c>
      <c r="F11" t="s">
        <v>212</v>
      </c>
      <c r="G11">
        <v>6</v>
      </c>
      <c r="H11">
        <v>0.1</v>
      </c>
      <c r="I11">
        <v>0.61699999999999999</v>
      </c>
      <c r="K11">
        <f t="shared" si="0"/>
        <v>0.1</v>
      </c>
      <c r="L11">
        <f t="shared" si="0"/>
        <v>0.61699999999999999</v>
      </c>
    </row>
    <row r="12" spans="5:12">
      <c r="E12" t="s">
        <v>190</v>
      </c>
      <c r="F12" t="s">
        <v>213</v>
      </c>
      <c r="G12">
        <v>13</v>
      </c>
      <c r="H12">
        <v>0.217</v>
      </c>
      <c r="I12">
        <v>0.83299999999999996</v>
      </c>
      <c r="K12">
        <f t="shared" si="0"/>
        <v>0.217</v>
      </c>
      <c r="L12">
        <f t="shared" si="0"/>
        <v>0.83299999999999996</v>
      </c>
    </row>
    <row r="13" spans="5:12">
      <c r="E13" t="s">
        <v>191</v>
      </c>
      <c r="F13" t="s">
        <v>214</v>
      </c>
      <c r="G13">
        <v>6</v>
      </c>
      <c r="H13">
        <v>0.1</v>
      </c>
      <c r="I13">
        <v>0.93300000000000005</v>
      </c>
      <c r="K13">
        <f t="shared" si="0"/>
        <v>0.1</v>
      </c>
      <c r="L13">
        <f t="shared" si="0"/>
        <v>0.93300000000000005</v>
      </c>
    </row>
    <row r="14" spans="5:12">
      <c r="E14" t="s">
        <v>192</v>
      </c>
      <c r="F14" t="s">
        <v>215</v>
      </c>
      <c r="G14">
        <v>3</v>
      </c>
      <c r="H14">
        <v>0.05</v>
      </c>
      <c r="I14">
        <v>0.98299999999999998</v>
      </c>
      <c r="K14">
        <f t="shared" si="0"/>
        <v>0.05</v>
      </c>
      <c r="L14">
        <f t="shared" si="0"/>
        <v>0.98299999999999998</v>
      </c>
    </row>
    <row r="15" spans="5:12">
      <c r="E15" t="s">
        <v>193</v>
      </c>
      <c r="F15" t="s">
        <v>186</v>
      </c>
      <c r="G15">
        <v>1</v>
      </c>
      <c r="H15">
        <v>1.7000000000000001E-2</v>
      </c>
      <c r="I15">
        <v>1</v>
      </c>
      <c r="K15">
        <f t="shared" si="0"/>
        <v>1.7000000000000001E-2</v>
      </c>
      <c r="L15">
        <f t="shared" si="0"/>
        <v>1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26"/>
  <sheetViews>
    <sheetView topLeftCell="A100" workbookViewId="0">
      <selection activeCell="K125" sqref="K125"/>
    </sheetView>
  </sheetViews>
  <sheetFormatPr defaultRowHeight="14.4"/>
  <sheetData>
    <row r="1" spans="2:25">
      <c r="C1" t="s">
        <v>238</v>
      </c>
      <c r="H1" t="s">
        <v>345</v>
      </c>
      <c r="M1" t="s">
        <v>346</v>
      </c>
      <c r="R1" t="s">
        <v>344</v>
      </c>
      <c r="W1" t="s">
        <v>347</v>
      </c>
    </row>
    <row r="2" spans="2:25">
      <c r="B2" t="s">
        <v>239</v>
      </c>
      <c r="C2">
        <v>221</v>
      </c>
      <c r="D2">
        <v>22</v>
      </c>
      <c r="E2">
        <v>8</v>
      </c>
      <c r="G2" t="s">
        <v>239</v>
      </c>
      <c r="H2">
        <v>202</v>
      </c>
      <c r="I2">
        <v>15</v>
      </c>
      <c r="J2">
        <v>7</v>
      </c>
      <c r="L2" t="s">
        <v>239</v>
      </c>
      <c r="M2">
        <v>208</v>
      </c>
      <c r="N2">
        <v>20</v>
      </c>
      <c r="O2">
        <v>8</v>
      </c>
      <c r="Q2" t="s">
        <v>239</v>
      </c>
      <c r="R2">
        <v>200</v>
      </c>
      <c r="S2">
        <v>13</v>
      </c>
      <c r="T2">
        <v>5</v>
      </c>
      <c r="V2" t="s">
        <v>239</v>
      </c>
      <c r="W2">
        <v>205</v>
      </c>
      <c r="X2">
        <v>14</v>
      </c>
      <c r="Y2">
        <v>5</v>
      </c>
    </row>
    <row r="3" spans="2:25">
      <c r="B3" t="s">
        <v>240</v>
      </c>
      <c r="C3">
        <v>195</v>
      </c>
      <c r="D3">
        <v>20</v>
      </c>
      <c r="E3">
        <v>7</v>
      </c>
      <c r="G3" t="s">
        <v>240</v>
      </c>
      <c r="H3">
        <v>179</v>
      </c>
      <c r="I3">
        <v>13</v>
      </c>
      <c r="J3">
        <v>5</v>
      </c>
      <c r="L3" t="s">
        <v>240</v>
      </c>
      <c r="M3">
        <v>183</v>
      </c>
      <c r="N3">
        <v>19</v>
      </c>
      <c r="O3">
        <v>6</v>
      </c>
      <c r="Q3" t="s">
        <v>240</v>
      </c>
      <c r="R3">
        <v>178</v>
      </c>
      <c r="S3">
        <v>12</v>
      </c>
      <c r="T3">
        <v>4</v>
      </c>
      <c r="V3" t="s">
        <v>240</v>
      </c>
      <c r="W3">
        <v>181</v>
      </c>
      <c r="X3">
        <v>13</v>
      </c>
      <c r="Y3">
        <v>4</v>
      </c>
    </row>
    <row r="4" spans="2:25">
      <c r="B4" t="s">
        <v>241</v>
      </c>
      <c r="C4">
        <v>252</v>
      </c>
      <c r="D4">
        <v>30</v>
      </c>
      <c r="E4">
        <v>13</v>
      </c>
      <c r="G4" t="s">
        <v>241</v>
      </c>
      <c r="H4">
        <v>243</v>
      </c>
      <c r="I4">
        <v>23</v>
      </c>
      <c r="J4">
        <v>10</v>
      </c>
      <c r="L4" t="s">
        <v>241</v>
      </c>
      <c r="M4">
        <v>244</v>
      </c>
      <c r="N4">
        <v>28</v>
      </c>
      <c r="O4">
        <v>13</v>
      </c>
      <c r="Q4" t="s">
        <v>241</v>
      </c>
      <c r="R4">
        <v>241</v>
      </c>
      <c r="S4">
        <v>22</v>
      </c>
      <c r="T4">
        <v>9</v>
      </c>
      <c r="V4" t="s">
        <v>241</v>
      </c>
      <c r="W4">
        <v>242</v>
      </c>
      <c r="X4">
        <v>23</v>
      </c>
      <c r="Y4">
        <v>11</v>
      </c>
    </row>
    <row r="5" spans="2:25">
      <c r="B5" t="s">
        <v>242</v>
      </c>
      <c r="C5">
        <v>344</v>
      </c>
      <c r="D5">
        <v>73</v>
      </c>
      <c r="E5">
        <v>31</v>
      </c>
      <c r="G5" t="s">
        <v>242</v>
      </c>
      <c r="H5">
        <v>282</v>
      </c>
      <c r="I5">
        <v>46</v>
      </c>
      <c r="J5">
        <v>17</v>
      </c>
      <c r="L5" t="s">
        <v>242</v>
      </c>
      <c r="M5">
        <v>299</v>
      </c>
      <c r="N5">
        <v>62</v>
      </c>
      <c r="O5">
        <v>24</v>
      </c>
      <c r="Q5" t="s">
        <v>242</v>
      </c>
      <c r="R5">
        <v>280</v>
      </c>
      <c r="S5">
        <v>44</v>
      </c>
      <c r="T5">
        <v>19</v>
      </c>
      <c r="V5" t="s">
        <v>242</v>
      </c>
      <c r="W5">
        <v>296</v>
      </c>
      <c r="X5">
        <v>56</v>
      </c>
      <c r="Y5">
        <v>23</v>
      </c>
    </row>
    <row r="6" spans="2:25">
      <c r="B6" t="s">
        <v>243</v>
      </c>
      <c r="C6">
        <v>372</v>
      </c>
      <c r="D6">
        <v>71</v>
      </c>
      <c r="E6">
        <v>28</v>
      </c>
      <c r="G6" t="s">
        <v>243</v>
      </c>
      <c r="H6">
        <v>286</v>
      </c>
      <c r="I6">
        <v>42</v>
      </c>
      <c r="J6">
        <v>13</v>
      </c>
      <c r="L6" t="s">
        <v>243</v>
      </c>
      <c r="M6">
        <v>303</v>
      </c>
      <c r="N6">
        <v>55</v>
      </c>
      <c r="O6">
        <v>18</v>
      </c>
      <c r="Q6" t="s">
        <v>243</v>
      </c>
      <c r="R6">
        <v>283</v>
      </c>
      <c r="S6">
        <v>40</v>
      </c>
      <c r="T6">
        <v>15</v>
      </c>
      <c r="V6" t="s">
        <v>243</v>
      </c>
      <c r="W6">
        <v>300</v>
      </c>
      <c r="X6">
        <v>49</v>
      </c>
      <c r="Y6">
        <v>18</v>
      </c>
    </row>
    <row r="7" spans="2:25">
      <c r="B7" t="s">
        <v>244</v>
      </c>
      <c r="C7">
        <v>332</v>
      </c>
      <c r="D7">
        <v>67</v>
      </c>
      <c r="E7">
        <v>28</v>
      </c>
      <c r="G7" t="s">
        <v>244</v>
      </c>
      <c r="H7">
        <v>268</v>
      </c>
      <c r="I7">
        <v>42</v>
      </c>
      <c r="J7">
        <v>15</v>
      </c>
      <c r="L7" t="s">
        <v>244</v>
      </c>
      <c r="M7">
        <v>283</v>
      </c>
      <c r="N7">
        <v>55</v>
      </c>
      <c r="O7">
        <v>20</v>
      </c>
      <c r="Q7" t="s">
        <v>244</v>
      </c>
      <c r="R7">
        <v>266</v>
      </c>
      <c r="S7">
        <v>40</v>
      </c>
      <c r="T7">
        <v>16</v>
      </c>
      <c r="V7" t="s">
        <v>244</v>
      </c>
      <c r="W7">
        <v>280</v>
      </c>
      <c r="X7">
        <v>49</v>
      </c>
      <c r="Y7">
        <v>19</v>
      </c>
    </row>
    <row r="8" spans="2:25">
      <c r="B8" t="s">
        <v>245</v>
      </c>
      <c r="C8">
        <v>378</v>
      </c>
      <c r="D8">
        <v>75</v>
      </c>
      <c r="E8">
        <v>28</v>
      </c>
      <c r="G8" t="s">
        <v>245</v>
      </c>
      <c r="H8">
        <v>292</v>
      </c>
      <c r="I8">
        <v>46</v>
      </c>
      <c r="J8">
        <v>14</v>
      </c>
      <c r="L8" t="s">
        <v>245</v>
      </c>
      <c r="M8">
        <v>309</v>
      </c>
      <c r="N8">
        <v>59</v>
      </c>
      <c r="O8">
        <v>19</v>
      </c>
      <c r="Q8" t="s">
        <v>245</v>
      </c>
      <c r="R8">
        <v>289</v>
      </c>
      <c r="S8">
        <v>44</v>
      </c>
      <c r="T8">
        <v>16</v>
      </c>
      <c r="V8" t="s">
        <v>245</v>
      </c>
      <c r="W8">
        <v>306</v>
      </c>
      <c r="X8">
        <v>54</v>
      </c>
      <c r="Y8">
        <v>19</v>
      </c>
    </row>
    <row r="9" spans="2:25">
      <c r="B9" t="s">
        <v>246</v>
      </c>
      <c r="C9">
        <v>240</v>
      </c>
      <c r="D9">
        <v>26</v>
      </c>
      <c r="E9">
        <v>8</v>
      </c>
      <c r="G9" t="s">
        <v>246</v>
      </c>
      <c r="H9">
        <v>221</v>
      </c>
      <c r="I9">
        <v>20</v>
      </c>
      <c r="J9">
        <v>5</v>
      </c>
      <c r="L9" t="s">
        <v>246</v>
      </c>
      <c r="M9">
        <v>225</v>
      </c>
      <c r="N9">
        <v>23</v>
      </c>
      <c r="O9">
        <v>7</v>
      </c>
      <c r="Q9" t="s">
        <v>246</v>
      </c>
      <c r="R9">
        <v>218</v>
      </c>
      <c r="S9">
        <v>19</v>
      </c>
      <c r="T9">
        <v>5</v>
      </c>
      <c r="V9" t="s">
        <v>246</v>
      </c>
      <c r="W9">
        <v>221</v>
      </c>
      <c r="X9">
        <v>19</v>
      </c>
      <c r="Y9">
        <v>6</v>
      </c>
    </row>
    <row r="10" spans="2:25">
      <c r="B10" t="s">
        <v>247</v>
      </c>
      <c r="C10">
        <v>206</v>
      </c>
      <c r="D10">
        <v>20</v>
      </c>
      <c r="E10">
        <v>6</v>
      </c>
      <c r="G10" t="s">
        <v>247</v>
      </c>
      <c r="H10">
        <v>186</v>
      </c>
      <c r="I10">
        <v>11</v>
      </c>
      <c r="J10">
        <v>4</v>
      </c>
      <c r="L10" t="s">
        <v>247</v>
      </c>
      <c r="M10">
        <v>190</v>
      </c>
      <c r="N10">
        <v>17</v>
      </c>
      <c r="O10">
        <v>5</v>
      </c>
      <c r="Q10" t="s">
        <v>247</v>
      </c>
      <c r="R10">
        <v>183</v>
      </c>
      <c r="S10">
        <v>10</v>
      </c>
      <c r="T10">
        <v>3</v>
      </c>
      <c r="V10" t="s">
        <v>247</v>
      </c>
      <c r="W10">
        <v>186</v>
      </c>
      <c r="X10">
        <v>12</v>
      </c>
      <c r="Y10">
        <v>3</v>
      </c>
    </row>
    <row r="11" spans="2:25">
      <c r="B11" t="s">
        <v>248</v>
      </c>
      <c r="C11">
        <v>216</v>
      </c>
      <c r="D11">
        <v>26</v>
      </c>
      <c r="E11">
        <v>10</v>
      </c>
      <c r="G11" t="s">
        <v>248</v>
      </c>
      <c r="H11">
        <v>198</v>
      </c>
      <c r="I11">
        <v>19</v>
      </c>
      <c r="J11">
        <v>5</v>
      </c>
      <c r="L11" t="s">
        <v>248</v>
      </c>
      <c r="M11">
        <v>204</v>
      </c>
      <c r="N11">
        <v>24</v>
      </c>
      <c r="O11">
        <v>7</v>
      </c>
      <c r="Q11" t="s">
        <v>248</v>
      </c>
      <c r="R11">
        <v>197</v>
      </c>
      <c r="S11">
        <v>18</v>
      </c>
      <c r="T11">
        <v>6</v>
      </c>
      <c r="V11" t="s">
        <v>248</v>
      </c>
      <c r="W11">
        <v>203</v>
      </c>
      <c r="X11">
        <v>19</v>
      </c>
      <c r="Y11">
        <v>6</v>
      </c>
    </row>
    <row r="12" spans="2:25">
      <c r="B12" t="s">
        <v>249</v>
      </c>
      <c r="C12">
        <v>511</v>
      </c>
      <c r="D12">
        <v>105</v>
      </c>
      <c r="E12">
        <v>37</v>
      </c>
      <c r="G12" t="s">
        <v>249</v>
      </c>
      <c r="H12">
        <v>455</v>
      </c>
      <c r="I12">
        <v>75</v>
      </c>
      <c r="J12">
        <v>19</v>
      </c>
      <c r="L12" t="s">
        <v>249</v>
      </c>
      <c r="M12">
        <v>470</v>
      </c>
      <c r="N12">
        <v>93</v>
      </c>
      <c r="O12">
        <v>28</v>
      </c>
      <c r="Q12" t="s">
        <v>249</v>
      </c>
      <c r="R12">
        <v>453</v>
      </c>
      <c r="S12">
        <v>72</v>
      </c>
      <c r="T12">
        <v>20</v>
      </c>
      <c r="V12" t="s">
        <v>249</v>
      </c>
      <c r="W12">
        <v>467</v>
      </c>
      <c r="X12">
        <v>86</v>
      </c>
      <c r="Y12">
        <v>29</v>
      </c>
    </row>
    <row r="13" spans="2:25">
      <c r="B13" t="s">
        <v>250</v>
      </c>
      <c r="C13">
        <v>378</v>
      </c>
      <c r="D13">
        <v>118</v>
      </c>
      <c r="E13">
        <v>42</v>
      </c>
      <c r="G13" t="s">
        <v>250</v>
      </c>
      <c r="H13">
        <v>239</v>
      </c>
      <c r="I13">
        <v>27</v>
      </c>
      <c r="J13">
        <v>6</v>
      </c>
      <c r="L13" t="s">
        <v>250</v>
      </c>
      <c r="M13">
        <v>253</v>
      </c>
      <c r="N13">
        <v>37</v>
      </c>
      <c r="O13">
        <v>10</v>
      </c>
      <c r="Q13" t="s">
        <v>250</v>
      </c>
      <c r="R13">
        <v>235</v>
      </c>
      <c r="S13">
        <v>23</v>
      </c>
      <c r="T13">
        <v>6</v>
      </c>
      <c r="V13" t="s">
        <v>250</v>
      </c>
      <c r="W13">
        <v>247</v>
      </c>
      <c r="X13">
        <v>30</v>
      </c>
      <c r="Y13">
        <v>8</v>
      </c>
    </row>
    <row r="14" spans="2:25">
      <c r="B14" t="s">
        <v>251</v>
      </c>
      <c r="C14">
        <v>223</v>
      </c>
      <c r="D14">
        <v>20</v>
      </c>
      <c r="E14">
        <v>8</v>
      </c>
      <c r="G14" t="s">
        <v>251</v>
      </c>
      <c r="H14">
        <v>209</v>
      </c>
      <c r="I14">
        <v>15</v>
      </c>
      <c r="J14">
        <v>6</v>
      </c>
      <c r="L14" t="s">
        <v>251</v>
      </c>
      <c r="M14">
        <v>214</v>
      </c>
      <c r="N14">
        <v>21</v>
      </c>
      <c r="O14">
        <v>8</v>
      </c>
      <c r="Q14" t="s">
        <v>251</v>
      </c>
      <c r="R14">
        <v>208</v>
      </c>
      <c r="S14">
        <v>14</v>
      </c>
      <c r="T14">
        <v>5</v>
      </c>
      <c r="V14" t="s">
        <v>251</v>
      </c>
      <c r="W14">
        <v>212</v>
      </c>
      <c r="X14">
        <v>16</v>
      </c>
      <c r="Y14">
        <v>6</v>
      </c>
    </row>
    <row r="15" spans="2:25">
      <c r="B15" t="s">
        <v>252</v>
      </c>
      <c r="C15">
        <v>260</v>
      </c>
      <c r="D15">
        <v>36</v>
      </c>
      <c r="E15">
        <v>20</v>
      </c>
      <c r="G15" t="s">
        <v>252</v>
      </c>
      <c r="H15">
        <v>230</v>
      </c>
      <c r="I15">
        <v>22</v>
      </c>
      <c r="J15">
        <v>7</v>
      </c>
      <c r="L15" t="s">
        <v>252</v>
      </c>
      <c r="M15">
        <v>243</v>
      </c>
      <c r="N15">
        <v>35</v>
      </c>
      <c r="O15">
        <v>17</v>
      </c>
      <c r="Q15" t="s">
        <v>252</v>
      </c>
      <c r="R15">
        <v>227</v>
      </c>
      <c r="S15">
        <v>19</v>
      </c>
      <c r="T15">
        <v>6</v>
      </c>
      <c r="V15" t="s">
        <v>252</v>
      </c>
      <c r="W15">
        <v>239</v>
      </c>
      <c r="X15">
        <v>26</v>
      </c>
      <c r="Y15">
        <v>13</v>
      </c>
    </row>
    <row r="16" spans="2:25">
      <c r="B16" t="s">
        <v>253</v>
      </c>
      <c r="C16">
        <v>311</v>
      </c>
      <c r="D16">
        <v>53</v>
      </c>
      <c r="E16">
        <v>14</v>
      </c>
      <c r="G16" t="s">
        <v>253</v>
      </c>
      <c r="H16">
        <v>269</v>
      </c>
      <c r="I16">
        <v>37</v>
      </c>
      <c r="J16">
        <v>10</v>
      </c>
      <c r="L16" t="s">
        <v>253</v>
      </c>
      <c r="M16">
        <v>275</v>
      </c>
      <c r="N16">
        <v>46</v>
      </c>
      <c r="O16">
        <v>12</v>
      </c>
      <c r="Q16" t="s">
        <v>253</v>
      </c>
      <c r="R16">
        <v>263</v>
      </c>
      <c r="S16">
        <v>32</v>
      </c>
      <c r="T16">
        <v>9</v>
      </c>
      <c r="V16" t="s">
        <v>253</v>
      </c>
      <c r="W16">
        <v>268</v>
      </c>
      <c r="X16">
        <v>35</v>
      </c>
      <c r="Y16">
        <v>10</v>
      </c>
    </row>
    <row r="17" spans="2:25">
      <c r="B17" t="s">
        <v>254</v>
      </c>
      <c r="C17">
        <v>429</v>
      </c>
      <c r="D17">
        <v>73</v>
      </c>
      <c r="E17">
        <v>34</v>
      </c>
      <c r="G17" t="s">
        <v>254</v>
      </c>
      <c r="H17">
        <v>364</v>
      </c>
      <c r="I17">
        <v>43</v>
      </c>
      <c r="J17">
        <v>15</v>
      </c>
      <c r="L17" t="s">
        <v>254</v>
      </c>
      <c r="M17">
        <v>375</v>
      </c>
      <c r="N17">
        <v>56</v>
      </c>
      <c r="O17">
        <v>22</v>
      </c>
      <c r="Q17" t="s">
        <v>254</v>
      </c>
      <c r="R17">
        <v>361</v>
      </c>
      <c r="S17">
        <v>39</v>
      </c>
      <c r="T17">
        <v>15</v>
      </c>
      <c r="V17" t="s">
        <v>254</v>
      </c>
      <c r="W17">
        <v>371</v>
      </c>
      <c r="X17">
        <v>47</v>
      </c>
      <c r="Y17">
        <v>21</v>
      </c>
    </row>
    <row r="18" spans="2:25">
      <c r="B18" t="s">
        <v>255</v>
      </c>
      <c r="C18">
        <v>527</v>
      </c>
      <c r="D18">
        <v>108</v>
      </c>
      <c r="E18">
        <v>40</v>
      </c>
      <c r="G18" t="s">
        <v>255</v>
      </c>
      <c r="H18">
        <v>418</v>
      </c>
      <c r="I18">
        <v>63</v>
      </c>
      <c r="J18">
        <v>21</v>
      </c>
      <c r="L18" t="s">
        <v>255</v>
      </c>
      <c r="M18">
        <v>442</v>
      </c>
      <c r="N18">
        <v>83</v>
      </c>
      <c r="O18">
        <v>31</v>
      </c>
      <c r="Q18" t="s">
        <v>255</v>
      </c>
      <c r="R18">
        <v>410</v>
      </c>
      <c r="S18">
        <v>56</v>
      </c>
      <c r="T18">
        <v>20</v>
      </c>
      <c r="V18" t="s">
        <v>255</v>
      </c>
      <c r="W18">
        <v>436</v>
      </c>
      <c r="X18">
        <v>73</v>
      </c>
      <c r="Y18">
        <v>30</v>
      </c>
    </row>
    <row r="19" spans="2:25">
      <c r="B19" t="s">
        <v>256</v>
      </c>
      <c r="C19">
        <v>213</v>
      </c>
      <c r="D19">
        <v>25</v>
      </c>
      <c r="E19">
        <v>10</v>
      </c>
      <c r="G19" t="s">
        <v>256</v>
      </c>
      <c r="H19">
        <v>192</v>
      </c>
      <c r="I19">
        <v>16</v>
      </c>
      <c r="J19">
        <v>6</v>
      </c>
      <c r="L19" t="s">
        <v>256</v>
      </c>
      <c r="M19">
        <v>197</v>
      </c>
      <c r="N19">
        <v>22</v>
      </c>
      <c r="O19">
        <v>9</v>
      </c>
      <c r="Q19" t="s">
        <v>256</v>
      </c>
      <c r="R19">
        <v>191</v>
      </c>
      <c r="S19">
        <v>15</v>
      </c>
      <c r="T19">
        <v>6</v>
      </c>
      <c r="V19" t="s">
        <v>256</v>
      </c>
      <c r="W19">
        <v>195</v>
      </c>
      <c r="X19">
        <v>17</v>
      </c>
      <c r="Y19">
        <v>7</v>
      </c>
    </row>
    <row r="20" spans="2:25">
      <c r="B20" t="s">
        <v>257</v>
      </c>
      <c r="C20">
        <v>193</v>
      </c>
      <c r="D20">
        <v>18</v>
      </c>
      <c r="E20">
        <v>6</v>
      </c>
      <c r="G20" t="s">
        <v>257</v>
      </c>
      <c r="H20">
        <v>177</v>
      </c>
      <c r="I20">
        <v>11</v>
      </c>
      <c r="J20">
        <v>4</v>
      </c>
      <c r="L20" t="s">
        <v>257</v>
      </c>
      <c r="M20">
        <v>181</v>
      </c>
      <c r="N20">
        <v>17</v>
      </c>
      <c r="O20">
        <v>5</v>
      </c>
      <c r="Q20" t="s">
        <v>257</v>
      </c>
      <c r="R20">
        <v>176</v>
      </c>
      <c r="S20">
        <v>10</v>
      </c>
      <c r="T20">
        <v>3</v>
      </c>
      <c r="V20" t="s">
        <v>257</v>
      </c>
      <c r="W20">
        <v>179</v>
      </c>
      <c r="X20">
        <v>12</v>
      </c>
      <c r="Y20">
        <v>3</v>
      </c>
    </row>
    <row r="21" spans="2:25">
      <c r="B21" t="s">
        <v>258</v>
      </c>
      <c r="C21">
        <v>613</v>
      </c>
      <c r="D21">
        <v>189</v>
      </c>
      <c r="E21">
        <v>76</v>
      </c>
      <c r="G21" t="s">
        <v>258</v>
      </c>
      <c r="H21">
        <v>419</v>
      </c>
      <c r="I21">
        <v>72</v>
      </c>
      <c r="J21">
        <v>24</v>
      </c>
      <c r="L21" t="s">
        <v>258</v>
      </c>
      <c r="M21">
        <v>436</v>
      </c>
      <c r="N21">
        <v>84</v>
      </c>
      <c r="O21">
        <v>32</v>
      </c>
      <c r="Q21" t="s">
        <v>258</v>
      </c>
      <c r="R21">
        <v>414</v>
      </c>
      <c r="S21">
        <v>64</v>
      </c>
      <c r="T21">
        <v>20</v>
      </c>
      <c r="V21" t="s">
        <v>258</v>
      </c>
      <c r="W21">
        <v>430</v>
      </c>
      <c r="X21">
        <v>74</v>
      </c>
      <c r="Y21">
        <v>29</v>
      </c>
    </row>
    <row r="22" spans="2:25">
      <c r="B22" t="s">
        <v>259</v>
      </c>
      <c r="C22">
        <v>178</v>
      </c>
      <c r="D22">
        <v>16</v>
      </c>
      <c r="E22">
        <v>8</v>
      </c>
      <c r="G22" t="s">
        <v>259</v>
      </c>
      <c r="H22">
        <v>171</v>
      </c>
      <c r="I22">
        <v>10</v>
      </c>
      <c r="J22">
        <v>4</v>
      </c>
      <c r="L22" t="s">
        <v>259</v>
      </c>
      <c r="M22">
        <v>176</v>
      </c>
      <c r="N22">
        <v>18</v>
      </c>
      <c r="O22">
        <v>7</v>
      </c>
      <c r="Q22" t="s">
        <v>259</v>
      </c>
      <c r="R22">
        <v>170</v>
      </c>
      <c r="S22">
        <v>9</v>
      </c>
      <c r="T22">
        <v>3</v>
      </c>
      <c r="V22" t="s">
        <v>259</v>
      </c>
      <c r="W22">
        <v>174</v>
      </c>
      <c r="X22">
        <v>13</v>
      </c>
      <c r="Y22">
        <v>6</v>
      </c>
    </row>
    <row r="23" spans="2:25">
      <c r="B23" t="s">
        <v>260</v>
      </c>
      <c r="C23">
        <v>193</v>
      </c>
      <c r="D23">
        <v>19</v>
      </c>
      <c r="E23">
        <v>7</v>
      </c>
      <c r="G23" t="s">
        <v>260</v>
      </c>
      <c r="H23">
        <v>179</v>
      </c>
      <c r="I23">
        <v>12</v>
      </c>
      <c r="J23">
        <v>4</v>
      </c>
      <c r="L23" t="s">
        <v>260</v>
      </c>
      <c r="M23">
        <v>182</v>
      </c>
      <c r="N23">
        <v>17</v>
      </c>
      <c r="O23">
        <v>6</v>
      </c>
      <c r="Q23" t="s">
        <v>260</v>
      </c>
      <c r="R23">
        <v>178</v>
      </c>
      <c r="S23">
        <v>11</v>
      </c>
      <c r="T23">
        <v>4</v>
      </c>
      <c r="V23" t="s">
        <v>260</v>
      </c>
      <c r="W23">
        <v>180</v>
      </c>
      <c r="X23">
        <v>12</v>
      </c>
      <c r="Y23">
        <v>4</v>
      </c>
    </row>
    <row r="24" spans="2:25">
      <c r="B24" t="s">
        <v>261</v>
      </c>
      <c r="C24">
        <v>211</v>
      </c>
      <c r="D24">
        <v>21</v>
      </c>
      <c r="E24">
        <v>7</v>
      </c>
      <c r="G24" t="s">
        <v>261</v>
      </c>
      <c r="H24">
        <v>189</v>
      </c>
      <c r="I24">
        <v>15</v>
      </c>
      <c r="J24">
        <v>4</v>
      </c>
      <c r="L24" t="s">
        <v>261</v>
      </c>
      <c r="M24">
        <v>194</v>
      </c>
      <c r="N24">
        <v>19</v>
      </c>
      <c r="O24">
        <v>6</v>
      </c>
      <c r="Q24" t="s">
        <v>261</v>
      </c>
      <c r="R24">
        <v>187</v>
      </c>
      <c r="S24">
        <v>14</v>
      </c>
      <c r="T24">
        <v>4</v>
      </c>
      <c r="V24" t="s">
        <v>261</v>
      </c>
      <c r="W24">
        <v>191</v>
      </c>
      <c r="X24">
        <v>14</v>
      </c>
      <c r="Y24">
        <v>4</v>
      </c>
    </row>
    <row r="25" spans="2:25">
      <c r="B25" t="s">
        <v>262</v>
      </c>
      <c r="C25">
        <v>351</v>
      </c>
      <c r="D25">
        <v>115</v>
      </c>
      <c r="E25">
        <v>44</v>
      </c>
      <c r="G25" t="s">
        <v>262</v>
      </c>
      <c r="H25">
        <v>214</v>
      </c>
      <c r="I25">
        <v>24</v>
      </c>
      <c r="J25">
        <v>8</v>
      </c>
      <c r="L25" t="s">
        <v>262</v>
      </c>
      <c r="M25">
        <v>224</v>
      </c>
      <c r="N25">
        <v>36</v>
      </c>
      <c r="O25">
        <v>12</v>
      </c>
      <c r="Q25" t="s">
        <v>262</v>
      </c>
      <c r="R25">
        <v>210</v>
      </c>
      <c r="S25">
        <v>20</v>
      </c>
      <c r="T25">
        <v>5</v>
      </c>
      <c r="V25" t="s">
        <v>262</v>
      </c>
      <c r="W25">
        <v>220</v>
      </c>
      <c r="X25">
        <v>29</v>
      </c>
      <c r="Y25">
        <v>10</v>
      </c>
    </row>
    <row r="26" spans="2:25">
      <c r="B26" t="s">
        <v>263</v>
      </c>
      <c r="C26">
        <v>267</v>
      </c>
      <c r="D26">
        <v>50</v>
      </c>
      <c r="E26">
        <v>19</v>
      </c>
      <c r="G26" t="s">
        <v>263</v>
      </c>
      <c r="H26">
        <v>246</v>
      </c>
      <c r="I26">
        <v>40</v>
      </c>
      <c r="J26">
        <v>14</v>
      </c>
      <c r="L26" t="s">
        <v>263</v>
      </c>
      <c r="M26">
        <v>257</v>
      </c>
      <c r="N26">
        <v>51</v>
      </c>
      <c r="O26">
        <v>23</v>
      </c>
      <c r="Q26" t="s">
        <v>263</v>
      </c>
      <c r="R26">
        <v>244</v>
      </c>
      <c r="S26">
        <v>39</v>
      </c>
      <c r="T26">
        <v>14</v>
      </c>
      <c r="V26" t="s">
        <v>263</v>
      </c>
      <c r="W26">
        <v>253</v>
      </c>
      <c r="X26">
        <v>44</v>
      </c>
      <c r="Y26">
        <v>20</v>
      </c>
    </row>
    <row r="27" spans="2:25">
      <c r="B27" t="b">
        <v>0</v>
      </c>
      <c r="C27">
        <v>175</v>
      </c>
      <c r="D27">
        <v>13</v>
      </c>
      <c r="E27">
        <v>5</v>
      </c>
      <c r="G27" t="b">
        <v>0</v>
      </c>
      <c r="H27">
        <v>169</v>
      </c>
      <c r="I27">
        <v>10</v>
      </c>
      <c r="J27">
        <v>4</v>
      </c>
      <c r="L27" t="b">
        <v>0</v>
      </c>
      <c r="M27">
        <v>171</v>
      </c>
      <c r="N27">
        <v>15</v>
      </c>
      <c r="O27">
        <v>5</v>
      </c>
      <c r="Q27" t="b">
        <v>0</v>
      </c>
      <c r="R27">
        <v>168</v>
      </c>
      <c r="S27">
        <v>9</v>
      </c>
      <c r="T27">
        <v>3</v>
      </c>
      <c r="V27" t="b">
        <v>0</v>
      </c>
      <c r="W27">
        <v>169</v>
      </c>
      <c r="X27">
        <v>10</v>
      </c>
      <c r="Y27">
        <v>3</v>
      </c>
    </row>
    <row r="28" spans="2:25">
      <c r="B28" t="s">
        <v>264</v>
      </c>
      <c r="C28">
        <v>218</v>
      </c>
      <c r="D28">
        <v>31</v>
      </c>
      <c r="E28">
        <v>12</v>
      </c>
      <c r="G28" t="s">
        <v>264</v>
      </c>
      <c r="H28">
        <v>198</v>
      </c>
      <c r="I28">
        <v>19</v>
      </c>
      <c r="J28">
        <v>8</v>
      </c>
      <c r="L28" t="s">
        <v>264</v>
      </c>
      <c r="M28">
        <v>205</v>
      </c>
      <c r="N28">
        <v>29</v>
      </c>
      <c r="O28">
        <v>12</v>
      </c>
      <c r="Q28" t="s">
        <v>264</v>
      </c>
      <c r="R28">
        <v>197</v>
      </c>
      <c r="S28">
        <v>18</v>
      </c>
      <c r="T28">
        <v>8</v>
      </c>
      <c r="V28" t="s">
        <v>264</v>
      </c>
      <c r="W28">
        <v>203</v>
      </c>
      <c r="X28">
        <v>24</v>
      </c>
      <c r="Y28">
        <v>10</v>
      </c>
    </row>
    <row r="29" spans="2:25">
      <c r="B29" t="s">
        <v>265</v>
      </c>
      <c r="C29">
        <v>206</v>
      </c>
      <c r="D29">
        <v>19</v>
      </c>
      <c r="E29">
        <v>7</v>
      </c>
      <c r="G29" t="s">
        <v>265</v>
      </c>
      <c r="H29">
        <v>191</v>
      </c>
      <c r="I29">
        <v>12</v>
      </c>
      <c r="J29">
        <v>4</v>
      </c>
      <c r="L29" t="s">
        <v>265</v>
      </c>
      <c r="M29">
        <v>196</v>
      </c>
      <c r="N29">
        <v>18</v>
      </c>
      <c r="O29">
        <v>6</v>
      </c>
      <c r="Q29" t="s">
        <v>265</v>
      </c>
      <c r="R29">
        <v>190</v>
      </c>
      <c r="S29">
        <v>11</v>
      </c>
      <c r="T29">
        <v>3</v>
      </c>
      <c r="V29" t="s">
        <v>265</v>
      </c>
      <c r="W29">
        <v>194</v>
      </c>
      <c r="X29">
        <v>13</v>
      </c>
      <c r="Y29">
        <v>4</v>
      </c>
    </row>
    <row r="30" spans="2:25">
      <c r="B30" t="s">
        <v>266</v>
      </c>
      <c r="C30">
        <v>217</v>
      </c>
      <c r="D30">
        <v>21</v>
      </c>
      <c r="E30">
        <v>6</v>
      </c>
      <c r="G30" t="s">
        <v>266</v>
      </c>
      <c r="H30">
        <v>196</v>
      </c>
      <c r="I30">
        <v>13</v>
      </c>
      <c r="J30">
        <v>4</v>
      </c>
      <c r="L30" t="s">
        <v>266</v>
      </c>
      <c r="M30">
        <v>200</v>
      </c>
      <c r="N30">
        <v>18</v>
      </c>
      <c r="O30">
        <v>5</v>
      </c>
      <c r="Q30" t="s">
        <v>266</v>
      </c>
      <c r="R30">
        <v>193</v>
      </c>
      <c r="S30">
        <v>12</v>
      </c>
      <c r="T30">
        <v>3</v>
      </c>
      <c r="V30" t="s">
        <v>266</v>
      </c>
      <c r="W30">
        <v>196</v>
      </c>
      <c r="X30">
        <v>13</v>
      </c>
      <c r="Y30">
        <v>3</v>
      </c>
    </row>
    <row r="31" spans="2:25">
      <c r="B31" t="s">
        <v>267</v>
      </c>
      <c r="C31">
        <v>220</v>
      </c>
      <c r="D31">
        <v>31</v>
      </c>
      <c r="E31">
        <v>10</v>
      </c>
      <c r="G31" t="s">
        <v>267</v>
      </c>
      <c r="H31">
        <v>202</v>
      </c>
      <c r="I31">
        <v>23</v>
      </c>
      <c r="J31">
        <v>8</v>
      </c>
      <c r="L31" t="s">
        <v>267</v>
      </c>
      <c r="M31">
        <v>210</v>
      </c>
      <c r="N31">
        <v>29</v>
      </c>
      <c r="O31">
        <v>10</v>
      </c>
      <c r="Q31" t="s">
        <v>267</v>
      </c>
      <c r="R31">
        <v>197</v>
      </c>
      <c r="S31">
        <v>18</v>
      </c>
      <c r="T31">
        <v>5</v>
      </c>
      <c r="V31" t="s">
        <v>267</v>
      </c>
      <c r="W31">
        <v>204</v>
      </c>
      <c r="X31">
        <v>20</v>
      </c>
      <c r="Y31">
        <v>6</v>
      </c>
    </row>
    <row r="32" spans="2:25">
      <c r="B32" t="s">
        <v>268</v>
      </c>
      <c r="C32">
        <v>190</v>
      </c>
      <c r="D32">
        <v>18</v>
      </c>
      <c r="E32">
        <v>6</v>
      </c>
      <c r="G32" t="s">
        <v>268</v>
      </c>
      <c r="H32">
        <v>173</v>
      </c>
      <c r="I32">
        <v>11</v>
      </c>
      <c r="J32">
        <v>4</v>
      </c>
      <c r="L32" t="s">
        <v>268</v>
      </c>
      <c r="M32">
        <v>177</v>
      </c>
      <c r="N32">
        <v>16</v>
      </c>
      <c r="O32">
        <v>5</v>
      </c>
      <c r="Q32" t="s">
        <v>268</v>
      </c>
      <c r="R32">
        <v>173</v>
      </c>
      <c r="S32">
        <v>10</v>
      </c>
      <c r="T32">
        <v>3</v>
      </c>
      <c r="V32" t="s">
        <v>268</v>
      </c>
      <c r="W32">
        <v>175</v>
      </c>
      <c r="X32">
        <v>11</v>
      </c>
      <c r="Y32">
        <v>3</v>
      </c>
    </row>
    <row r="33" spans="2:25">
      <c r="B33" t="s">
        <v>269</v>
      </c>
      <c r="C33">
        <v>232</v>
      </c>
      <c r="D33">
        <v>26</v>
      </c>
      <c r="E33">
        <v>8</v>
      </c>
      <c r="G33" t="s">
        <v>269</v>
      </c>
      <c r="H33">
        <v>213</v>
      </c>
      <c r="I33">
        <v>19</v>
      </c>
      <c r="J33">
        <v>5</v>
      </c>
      <c r="L33" t="s">
        <v>269</v>
      </c>
      <c r="M33">
        <v>217</v>
      </c>
      <c r="N33">
        <v>23</v>
      </c>
      <c r="O33">
        <v>7</v>
      </c>
      <c r="Q33" t="s">
        <v>269</v>
      </c>
      <c r="R33">
        <v>210</v>
      </c>
      <c r="S33">
        <v>18</v>
      </c>
      <c r="T33">
        <v>6</v>
      </c>
      <c r="V33" t="s">
        <v>269</v>
      </c>
      <c r="W33">
        <v>213</v>
      </c>
      <c r="X33">
        <v>19</v>
      </c>
      <c r="Y33">
        <v>7</v>
      </c>
    </row>
    <row r="34" spans="2:25">
      <c r="B34" t="s">
        <v>270</v>
      </c>
      <c r="C34">
        <v>519</v>
      </c>
      <c r="D34">
        <v>98</v>
      </c>
      <c r="E34">
        <v>34</v>
      </c>
      <c r="G34" t="s">
        <v>270</v>
      </c>
      <c r="H34">
        <v>460</v>
      </c>
      <c r="I34">
        <v>71</v>
      </c>
      <c r="J34">
        <v>19</v>
      </c>
      <c r="L34" t="s">
        <v>270</v>
      </c>
      <c r="M34">
        <v>485</v>
      </c>
      <c r="N34">
        <v>87</v>
      </c>
      <c r="O34">
        <v>27</v>
      </c>
      <c r="Q34" t="s">
        <v>270</v>
      </c>
      <c r="R34">
        <v>457</v>
      </c>
      <c r="S34">
        <v>67</v>
      </c>
      <c r="T34">
        <v>20</v>
      </c>
      <c r="V34" t="s">
        <v>270</v>
      </c>
      <c r="W34">
        <v>482</v>
      </c>
      <c r="X34">
        <v>80</v>
      </c>
      <c r="Y34">
        <v>28</v>
      </c>
    </row>
    <row r="35" spans="2:25">
      <c r="B35" t="s">
        <v>271</v>
      </c>
      <c r="C35">
        <v>235</v>
      </c>
      <c r="D35">
        <v>36</v>
      </c>
      <c r="E35">
        <v>12</v>
      </c>
      <c r="G35" t="s">
        <v>271</v>
      </c>
      <c r="H35">
        <v>221</v>
      </c>
      <c r="I35">
        <v>29</v>
      </c>
      <c r="J35">
        <v>7</v>
      </c>
      <c r="L35" t="s">
        <v>271</v>
      </c>
      <c r="M35">
        <v>229</v>
      </c>
      <c r="N35">
        <v>38</v>
      </c>
      <c r="O35">
        <v>11</v>
      </c>
      <c r="Q35" t="s">
        <v>271</v>
      </c>
      <c r="R35">
        <v>220</v>
      </c>
      <c r="S35">
        <v>27</v>
      </c>
      <c r="T35">
        <v>8</v>
      </c>
      <c r="V35" t="s">
        <v>271</v>
      </c>
      <c r="W35">
        <v>227</v>
      </c>
      <c r="X35">
        <v>32</v>
      </c>
      <c r="Y35">
        <v>10</v>
      </c>
    </row>
    <row r="36" spans="2:25">
      <c r="B36" t="s">
        <v>272</v>
      </c>
      <c r="C36">
        <v>206</v>
      </c>
      <c r="D36">
        <v>20</v>
      </c>
      <c r="E36">
        <v>8</v>
      </c>
      <c r="G36" t="s">
        <v>272</v>
      </c>
      <c r="H36">
        <v>192</v>
      </c>
      <c r="I36">
        <v>14</v>
      </c>
      <c r="J36">
        <v>6</v>
      </c>
      <c r="L36" t="s">
        <v>272</v>
      </c>
      <c r="M36">
        <v>196</v>
      </c>
      <c r="N36">
        <v>19</v>
      </c>
      <c r="O36">
        <v>7</v>
      </c>
      <c r="Q36" t="s">
        <v>272</v>
      </c>
      <c r="R36">
        <v>191</v>
      </c>
      <c r="S36">
        <v>13</v>
      </c>
      <c r="T36">
        <v>5</v>
      </c>
      <c r="V36" t="s">
        <v>272</v>
      </c>
      <c r="W36">
        <v>194</v>
      </c>
      <c r="X36">
        <v>14</v>
      </c>
      <c r="Y36">
        <v>5</v>
      </c>
    </row>
    <row r="37" spans="2:25">
      <c r="B37" t="s">
        <v>273</v>
      </c>
      <c r="C37">
        <v>190</v>
      </c>
      <c r="D37">
        <v>19</v>
      </c>
      <c r="E37">
        <v>7</v>
      </c>
      <c r="G37" t="s">
        <v>273</v>
      </c>
      <c r="H37">
        <v>174</v>
      </c>
      <c r="I37">
        <v>12</v>
      </c>
      <c r="J37">
        <v>4</v>
      </c>
      <c r="L37" t="s">
        <v>273</v>
      </c>
      <c r="M37">
        <v>178</v>
      </c>
      <c r="N37">
        <v>18</v>
      </c>
      <c r="O37">
        <v>7</v>
      </c>
      <c r="Q37" t="s">
        <v>273</v>
      </c>
      <c r="R37">
        <v>173</v>
      </c>
      <c r="S37">
        <v>12</v>
      </c>
      <c r="T37">
        <v>5</v>
      </c>
      <c r="V37" t="s">
        <v>273</v>
      </c>
      <c r="W37">
        <v>176</v>
      </c>
      <c r="X37">
        <v>13</v>
      </c>
      <c r="Y37">
        <v>5</v>
      </c>
    </row>
    <row r="38" spans="2:25">
      <c r="B38" t="s">
        <v>274</v>
      </c>
      <c r="C38">
        <v>342</v>
      </c>
      <c r="D38">
        <v>55</v>
      </c>
      <c r="E38">
        <v>20</v>
      </c>
      <c r="G38" t="s">
        <v>274</v>
      </c>
      <c r="H38">
        <v>279</v>
      </c>
      <c r="I38">
        <v>36</v>
      </c>
      <c r="J38">
        <v>8</v>
      </c>
      <c r="L38" t="s">
        <v>274</v>
      </c>
      <c r="M38">
        <v>289</v>
      </c>
      <c r="N38">
        <v>43</v>
      </c>
      <c r="O38">
        <v>13</v>
      </c>
      <c r="Q38" t="s">
        <v>274</v>
      </c>
      <c r="R38">
        <v>277</v>
      </c>
      <c r="S38">
        <v>34</v>
      </c>
      <c r="T38">
        <v>8</v>
      </c>
      <c r="V38" t="s">
        <v>274</v>
      </c>
      <c r="W38">
        <v>286</v>
      </c>
      <c r="X38">
        <v>36</v>
      </c>
      <c r="Y38">
        <v>12</v>
      </c>
    </row>
    <row r="39" spans="2:25">
      <c r="B39" t="s">
        <v>275</v>
      </c>
      <c r="C39">
        <v>192</v>
      </c>
      <c r="D39">
        <v>18</v>
      </c>
      <c r="E39">
        <v>6</v>
      </c>
      <c r="G39" t="s">
        <v>275</v>
      </c>
      <c r="H39">
        <v>176</v>
      </c>
      <c r="I39">
        <v>11</v>
      </c>
      <c r="J39">
        <v>4</v>
      </c>
      <c r="L39" t="s">
        <v>275</v>
      </c>
      <c r="M39">
        <v>179</v>
      </c>
      <c r="N39">
        <v>16</v>
      </c>
      <c r="O39">
        <v>5</v>
      </c>
      <c r="Q39" t="s">
        <v>275</v>
      </c>
      <c r="R39">
        <v>175</v>
      </c>
      <c r="S39">
        <v>10</v>
      </c>
      <c r="T39">
        <v>3</v>
      </c>
      <c r="V39" t="s">
        <v>275</v>
      </c>
      <c r="W39">
        <v>177</v>
      </c>
      <c r="X39">
        <v>11</v>
      </c>
      <c r="Y39">
        <v>3</v>
      </c>
    </row>
    <row r="40" spans="2:25">
      <c r="B40" t="s">
        <v>276</v>
      </c>
      <c r="C40">
        <v>527</v>
      </c>
      <c r="D40">
        <v>108</v>
      </c>
      <c r="E40">
        <v>40</v>
      </c>
      <c r="G40" t="s">
        <v>276</v>
      </c>
      <c r="H40">
        <v>418</v>
      </c>
      <c r="I40">
        <v>63</v>
      </c>
      <c r="J40">
        <v>21</v>
      </c>
      <c r="L40" t="s">
        <v>276</v>
      </c>
      <c r="M40">
        <v>442</v>
      </c>
      <c r="N40">
        <v>83</v>
      </c>
      <c r="O40">
        <v>31</v>
      </c>
      <c r="Q40" t="s">
        <v>276</v>
      </c>
      <c r="R40">
        <v>410</v>
      </c>
      <c r="S40">
        <v>56</v>
      </c>
      <c r="T40">
        <v>20</v>
      </c>
      <c r="V40" t="s">
        <v>276</v>
      </c>
      <c r="W40">
        <v>436</v>
      </c>
      <c r="X40">
        <v>73</v>
      </c>
      <c r="Y40">
        <v>30</v>
      </c>
    </row>
    <row r="41" spans="2:25">
      <c r="B41" t="s">
        <v>277</v>
      </c>
      <c r="C41">
        <v>229</v>
      </c>
      <c r="D41">
        <v>29</v>
      </c>
      <c r="E41">
        <v>10</v>
      </c>
      <c r="G41" t="s">
        <v>277</v>
      </c>
      <c r="H41">
        <v>205</v>
      </c>
      <c r="I41">
        <v>17</v>
      </c>
      <c r="J41">
        <v>6</v>
      </c>
      <c r="L41" t="s">
        <v>277</v>
      </c>
      <c r="M41">
        <v>213</v>
      </c>
      <c r="N41">
        <v>27</v>
      </c>
      <c r="O41">
        <v>10</v>
      </c>
      <c r="Q41" t="s">
        <v>277</v>
      </c>
      <c r="R41">
        <v>203</v>
      </c>
      <c r="S41">
        <v>16</v>
      </c>
      <c r="T41">
        <v>4</v>
      </c>
      <c r="V41" t="s">
        <v>277</v>
      </c>
      <c r="W41">
        <v>210</v>
      </c>
      <c r="X41">
        <v>21</v>
      </c>
      <c r="Y41">
        <v>7</v>
      </c>
    </row>
    <row r="42" spans="2:25">
      <c r="B42" t="s">
        <v>278</v>
      </c>
      <c r="C42">
        <v>247</v>
      </c>
      <c r="D42">
        <v>20</v>
      </c>
      <c r="E42">
        <v>7</v>
      </c>
      <c r="G42" t="s">
        <v>278</v>
      </c>
      <c r="H42">
        <v>236</v>
      </c>
      <c r="I42">
        <v>16</v>
      </c>
      <c r="J42">
        <v>5</v>
      </c>
      <c r="L42" t="s">
        <v>278</v>
      </c>
      <c r="M42">
        <v>244</v>
      </c>
      <c r="N42">
        <v>20</v>
      </c>
      <c r="O42">
        <v>7</v>
      </c>
      <c r="Q42" t="s">
        <v>278</v>
      </c>
      <c r="R42">
        <v>235</v>
      </c>
      <c r="S42">
        <v>14</v>
      </c>
      <c r="T42">
        <v>5</v>
      </c>
      <c r="V42" t="s">
        <v>278</v>
      </c>
      <c r="W42">
        <v>242</v>
      </c>
      <c r="X42">
        <v>15</v>
      </c>
      <c r="Y42">
        <v>5</v>
      </c>
    </row>
    <row r="43" spans="2:25">
      <c r="B43" t="s">
        <v>279</v>
      </c>
      <c r="C43">
        <v>197</v>
      </c>
      <c r="D43">
        <v>18</v>
      </c>
      <c r="E43">
        <v>7</v>
      </c>
      <c r="G43" t="s">
        <v>279</v>
      </c>
      <c r="H43">
        <v>182</v>
      </c>
      <c r="I43">
        <v>11</v>
      </c>
      <c r="J43">
        <v>4</v>
      </c>
      <c r="L43" t="s">
        <v>279</v>
      </c>
      <c r="M43">
        <v>186</v>
      </c>
      <c r="N43">
        <v>17</v>
      </c>
      <c r="O43">
        <v>6</v>
      </c>
      <c r="Q43" t="s">
        <v>279</v>
      </c>
      <c r="R43">
        <v>181</v>
      </c>
      <c r="S43">
        <v>10</v>
      </c>
      <c r="T43">
        <v>3</v>
      </c>
      <c r="V43" t="s">
        <v>279</v>
      </c>
      <c r="W43">
        <v>184</v>
      </c>
      <c r="X43">
        <v>12</v>
      </c>
      <c r="Y43">
        <v>4</v>
      </c>
    </row>
    <row r="44" spans="2:25">
      <c r="B44" t="s">
        <v>280</v>
      </c>
      <c r="C44">
        <v>211</v>
      </c>
      <c r="D44">
        <v>21</v>
      </c>
      <c r="E44">
        <v>7</v>
      </c>
      <c r="G44" t="s">
        <v>280</v>
      </c>
      <c r="H44">
        <v>192</v>
      </c>
      <c r="I44">
        <v>14</v>
      </c>
      <c r="J44">
        <v>5</v>
      </c>
      <c r="L44" t="s">
        <v>280</v>
      </c>
      <c r="M44">
        <v>196</v>
      </c>
      <c r="N44">
        <v>19</v>
      </c>
      <c r="O44">
        <v>7</v>
      </c>
      <c r="Q44" t="s">
        <v>280</v>
      </c>
      <c r="R44">
        <v>190</v>
      </c>
      <c r="S44">
        <v>12</v>
      </c>
      <c r="T44">
        <v>5</v>
      </c>
      <c r="V44" t="s">
        <v>280</v>
      </c>
      <c r="W44">
        <v>193</v>
      </c>
      <c r="X44">
        <v>13</v>
      </c>
      <c r="Y44">
        <v>5</v>
      </c>
    </row>
    <row r="45" spans="2:25">
      <c r="B45" t="s">
        <v>281</v>
      </c>
      <c r="C45">
        <v>251</v>
      </c>
      <c r="D45">
        <v>26</v>
      </c>
      <c r="E45">
        <v>10</v>
      </c>
      <c r="G45" t="s">
        <v>281</v>
      </c>
      <c r="H45">
        <v>229</v>
      </c>
      <c r="I45">
        <v>20</v>
      </c>
      <c r="J45">
        <v>7</v>
      </c>
      <c r="L45" t="s">
        <v>281</v>
      </c>
      <c r="M45">
        <v>235</v>
      </c>
      <c r="N45">
        <v>25</v>
      </c>
      <c r="O45">
        <v>9</v>
      </c>
      <c r="Q45" t="s">
        <v>281</v>
      </c>
      <c r="R45">
        <v>226</v>
      </c>
      <c r="S45">
        <v>17</v>
      </c>
      <c r="T45">
        <v>5</v>
      </c>
      <c r="V45" t="s">
        <v>281</v>
      </c>
      <c r="W45">
        <v>231</v>
      </c>
      <c r="X45">
        <v>18</v>
      </c>
      <c r="Y45">
        <v>7</v>
      </c>
    </row>
    <row r="46" spans="2:25">
      <c r="B46" t="s">
        <v>282</v>
      </c>
      <c r="C46">
        <v>519</v>
      </c>
      <c r="D46">
        <v>120</v>
      </c>
      <c r="E46">
        <v>43</v>
      </c>
      <c r="G46" t="s">
        <v>282</v>
      </c>
      <c r="H46">
        <v>447</v>
      </c>
      <c r="I46">
        <v>84</v>
      </c>
      <c r="J46">
        <v>23</v>
      </c>
      <c r="L46" t="s">
        <v>282</v>
      </c>
      <c r="M46">
        <v>472</v>
      </c>
      <c r="N46">
        <v>107</v>
      </c>
      <c r="O46">
        <v>33</v>
      </c>
      <c r="Q46" t="s">
        <v>282</v>
      </c>
      <c r="R46">
        <v>444</v>
      </c>
      <c r="S46">
        <v>81</v>
      </c>
      <c r="T46">
        <v>24</v>
      </c>
      <c r="V46" t="s">
        <v>282</v>
      </c>
      <c r="W46">
        <v>469</v>
      </c>
      <c r="X46">
        <v>100</v>
      </c>
      <c r="Y46">
        <v>34</v>
      </c>
    </row>
    <row r="47" spans="2:25">
      <c r="B47" t="s">
        <v>283</v>
      </c>
      <c r="C47">
        <v>201</v>
      </c>
      <c r="D47">
        <v>18</v>
      </c>
      <c r="E47">
        <v>7</v>
      </c>
      <c r="G47" t="s">
        <v>283</v>
      </c>
      <c r="H47">
        <v>184</v>
      </c>
      <c r="I47">
        <v>11</v>
      </c>
      <c r="J47">
        <v>4</v>
      </c>
      <c r="L47" t="s">
        <v>283</v>
      </c>
      <c r="M47">
        <v>188</v>
      </c>
      <c r="N47">
        <v>16</v>
      </c>
      <c r="O47">
        <v>5</v>
      </c>
      <c r="Q47" t="s">
        <v>283</v>
      </c>
      <c r="R47">
        <v>183</v>
      </c>
      <c r="S47">
        <v>10</v>
      </c>
      <c r="T47">
        <v>3</v>
      </c>
      <c r="V47" t="s">
        <v>283</v>
      </c>
      <c r="W47">
        <v>186</v>
      </c>
      <c r="X47">
        <v>11</v>
      </c>
      <c r="Y47">
        <v>3</v>
      </c>
    </row>
    <row r="48" spans="2:25">
      <c r="B48" t="s">
        <v>284</v>
      </c>
      <c r="C48">
        <v>343</v>
      </c>
      <c r="D48">
        <v>102</v>
      </c>
      <c r="E48">
        <v>42</v>
      </c>
      <c r="G48" t="s">
        <v>284</v>
      </c>
      <c r="H48">
        <v>206</v>
      </c>
      <c r="I48">
        <v>16</v>
      </c>
      <c r="J48">
        <v>6</v>
      </c>
      <c r="L48" t="s">
        <v>284</v>
      </c>
      <c r="M48">
        <v>211</v>
      </c>
      <c r="N48">
        <v>22</v>
      </c>
      <c r="O48">
        <v>9</v>
      </c>
      <c r="Q48" t="s">
        <v>284</v>
      </c>
      <c r="R48">
        <v>203</v>
      </c>
      <c r="S48">
        <v>13</v>
      </c>
      <c r="T48">
        <v>5</v>
      </c>
      <c r="V48" t="s">
        <v>284</v>
      </c>
      <c r="W48">
        <v>208</v>
      </c>
      <c r="X48">
        <v>16</v>
      </c>
      <c r="Y48">
        <v>7</v>
      </c>
    </row>
    <row r="49" spans="2:25">
      <c r="B49" t="s">
        <v>285</v>
      </c>
      <c r="C49">
        <v>210</v>
      </c>
      <c r="D49">
        <v>22</v>
      </c>
      <c r="E49">
        <v>7</v>
      </c>
      <c r="G49" t="s">
        <v>285</v>
      </c>
      <c r="H49">
        <v>193</v>
      </c>
      <c r="I49">
        <v>14</v>
      </c>
      <c r="J49">
        <v>5</v>
      </c>
      <c r="L49" t="s">
        <v>285</v>
      </c>
      <c r="M49">
        <v>197</v>
      </c>
      <c r="N49">
        <v>19</v>
      </c>
      <c r="O49">
        <v>7</v>
      </c>
      <c r="Q49" t="s">
        <v>285</v>
      </c>
      <c r="R49">
        <v>192</v>
      </c>
      <c r="S49">
        <v>13</v>
      </c>
      <c r="T49">
        <v>5</v>
      </c>
      <c r="V49" t="s">
        <v>285</v>
      </c>
      <c r="W49">
        <v>195</v>
      </c>
      <c r="X49">
        <v>14</v>
      </c>
      <c r="Y49">
        <v>5</v>
      </c>
    </row>
    <row r="50" spans="2:25">
      <c r="B50" t="s">
        <v>286</v>
      </c>
      <c r="C50">
        <v>200</v>
      </c>
      <c r="D50">
        <v>18</v>
      </c>
      <c r="E50">
        <v>7</v>
      </c>
      <c r="G50" t="s">
        <v>286</v>
      </c>
      <c r="H50">
        <v>185</v>
      </c>
      <c r="I50">
        <v>11</v>
      </c>
      <c r="J50">
        <v>4</v>
      </c>
      <c r="L50" t="s">
        <v>286</v>
      </c>
      <c r="M50">
        <v>189</v>
      </c>
      <c r="N50">
        <v>17</v>
      </c>
      <c r="O50">
        <v>6</v>
      </c>
      <c r="Q50" t="s">
        <v>286</v>
      </c>
      <c r="R50">
        <v>184</v>
      </c>
      <c r="S50">
        <v>10</v>
      </c>
      <c r="T50">
        <v>3</v>
      </c>
      <c r="V50" t="s">
        <v>286</v>
      </c>
      <c r="W50">
        <v>187</v>
      </c>
      <c r="X50">
        <v>12</v>
      </c>
      <c r="Y50">
        <v>4</v>
      </c>
    </row>
    <row r="51" spans="2:25">
      <c r="B51" t="s">
        <v>287</v>
      </c>
      <c r="C51">
        <v>262</v>
      </c>
      <c r="D51">
        <v>47</v>
      </c>
      <c r="E51">
        <v>18</v>
      </c>
      <c r="G51" t="s">
        <v>287</v>
      </c>
      <c r="H51">
        <v>216</v>
      </c>
      <c r="I51">
        <v>22</v>
      </c>
      <c r="J51">
        <v>8</v>
      </c>
      <c r="L51" t="s">
        <v>287</v>
      </c>
      <c r="M51">
        <v>219</v>
      </c>
      <c r="N51">
        <v>28</v>
      </c>
      <c r="O51">
        <v>11</v>
      </c>
      <c r="Q51" t="s">
        <v>287</v>
      </c>
      <c r="R51">
        <v>214</v>
      </c>
      <c r="S51">
        <v>20</v>
      </c>
      <c r="T51">
        <v>9</v>
      </c>
      <c r="V51" t="s">
        <v>287</v>
      </c>
      <c r="W51">
        <v>216</v>
      </c>
      <c r="X51">
        <v>21</v>
      </c>
      <c r="Y51">
        <v>9</v>
      </c>
    </row>
    <row r="52" spans="2:25">
      <c r="B52" t="s">
        <v>288</v>
      </c>
      <c r="C52">
        <v>302</v>
      </c>
      <c r="D52">
        <v>41</v>
      </c>
      <c r="E52">
        <v>13</v>
      </c>
      <c r="G52" t="s">
        <v>288</v>
      </c>
      <c r="H52">
        <v>250</v>
      </c>
      <c r="I52">
        <v>27</v>
      </c>
      <c r="J52">
        <v>10</v>
      </c>
      <c r="L52" t="s">
        <v>288</v>
      </c>
      <c r="M52">
        <v>261</v>
      </c>
      <c r="N52">
        <v>34</v>
      </c>
      <c r="O52">
        <v>12</v>
      </c>
      <c r="Q52" t="s">
        <v>288</v>
      </c>
      <c r="R52">
        <v>247</v>
      </c>
      <c r="S52">
        <v>23</v>
      </c>
      <c r="T52">
        <v>9</v>
      </c>
      <c r="V52" t="s">
        <v>288</v>
      </c>
      <c r="W52">
        <v>257</v>
      </c>
      <c r="X52">
        <v>26</v>
      </c>
      <c r="Y52">
        <v>11</v>
      </c>
    </row>
    <row r="53" spans="2:25">
      <c r="B53" t="s">
        <v>289</v>
      </c>
      <c r="C53">
        <v>200</v>
      </c>
      <c r="D53">
        <v>20</v>
      </c>
      <c r="E53">
        <v>9</v>
      </c>
      <c r="G53" t="s">
        <v>289</v>
      </c>
      <c r="H53">
        <v>183</v>
      </c>
      <c r="I53">
        <v>14</v>
      </c>
      <c r="J53">
        <v>6</v>
      </c>
      <c r="L53" t="s">
        <v>289</v>
      </c>
      <c r="M53">
        <v>188</v>
      </c>
      <c r="N53">
        <v>18</v>
      </c>
      <c r="O53">
        <v>6</v>
      </c>
      <c r="Q53" t="s">
        <v>289</v>
      </c>
      <c r="R53">
        <v>183</v>
      </c>
      <c r="S53">
        <v>13</v>
      </c>
      <c r="T53">
        <v>5</v>
      </c>
      <c r="V53" t="s">
        <v>289</v>
      </c>
      <c r="W53">
        <v>186</v>
      </c>
      <c r="X53">
        <v>13</v>
      </c>
      <c r="Y53">
        <v>5</v>
      </c>
    </row>
    <row r="54" spans="2:25">
      <c r="B54" t="s">
        <v>290</v>
      </c>
      <c r="C54">
        <v>194</v>
      </c>
      <c r="D54">
        <v>18</v>
      </c>
      <c r="E54">
        <v>7</v>
      </c>
      <c r="G54" t="s">
        <v>290</v>
      </c>
      <c r="H54">
        <v>180</v>
      </c>
      <c r="I54">
        <v>13</v>
      </c>
      <c r="J54">
        <v>5</v>
      </c>
      <c r="L54" t="s">
        <v>290</v>
      </c>
      <c r="M54">
        <v>184</v>
      </c>
      <c r="N54">
        <v>19</v>
      </c>
      <c r="O54">
        <v>7</v>
      </c>
      <c r="Q54" t="s">
        <v>290</v>
      </c>
      <c r="R54">
        <v>179</v>
      </c>
      <c r="S54">
        <v>11</v>
      </c>
      <c r="T54">
        <v>4</v>
      </c>
      <c r="V54" t="s">
        <v>290</v>
      </c>
      <c r="W54">
        <v>182</v>
      </c>
      <c r="X54">
        <v>12</v>
      </c>
      <c r="Y54">
        <v>4</v>
      </c>
    </row>
    <row r="55" spans="2:25">
      <c r="B55" t="s">
        <v>291</v>
      </c>
      <c r="C55">
        <v>247</v>
      </c>
      <c r="D55">
        <v>20</v>
      </c>
      <c r="E55">
        <v>6</v>
      </c>
      <c r="G55" t="s">
        <v>291</v>
      </c>
      <c r="H55">
        <v>228</v>
      </c>
      <c r="I55">
        <v>15</v>
      </c>
      <c r="J55">
        <v>6</v>
      </c>
      <c r="L55" t="s">
        <v>291</v>
      </c>
      <c r="M55">
        <v>233</v>
      </c>
      <c r="N55">
        <v>19</v>
      </c>
      <c r="O55">
        <v>7</v>
      </c>
      <c r="Q55" t="s">
        <v>291</v>
      </c>
      <c r="R55">
        <v>225</v>
      </c>
      <c r="S55">
        <v>12</v>
      </c>
      <c r="T55">
        <v>3</v>
      </c>
      <c r="V55" t="s">
        <v>291</v>
      </c>
      <c r="W55">
        <v>229</v>
      </c>
      <c r="X55">
        <v>12</v>
      </c>
      <c r="Y55">
        <v>3</v>
      </c>
    </row>
    <row r="56" spans="2:25">
      <c r="B56" t="s">
        <v>292</v>
      </c>
      <c r="C56">
        <v>276</v>
      </c>
      <c r="D56">
        <v>52</v>
      </c>
      <c r="E56">
        <v>19</v>
      </c>
      <c r="G56" t="s">
        <v>292</v>
      </c>
      <c r="H56">
        <v>244</v>
      </c>
      <c r="I56">
        <v>35</v>
      </c>
      <c r="J56">
        <v>10</v>
      </c>
      <c r="L56" t="s">
        <v>292</v>
      </c>
      <c r="M56">
        <v>254</v>
      </c>
      <c r="N56">
        <v>47</v>
      </c>
      <c r="O56">
        <v>19</v>
      </c>
      <c r="Q56" t="s">
        <v>292</v>
      </c>
      <c r="R56">
        <v>242</v>
      </c>
      <c r="S56">
        <v>33</v>
      </c>
      <c r="T56">
        <v>12</v>
      </c>
      <c r="V56" t="s">
        <v>292</v>
      </c>
      <c r="W56">
        <v>251</v>
      </c>
      <c r="X56">
        <v>41</v>
      </c>
      <c r="Y56">
        <v>17</v>
      </c>
    </row>
    <row r="57" spans="2:25">
      <c r="B57" t="s">
        <v>293</v>
      </c>
      <c r="C57">
        <v>187</v>
      </c>
      <c r="D57">
        <v>17</v>
      </c>
      <c r="E57">
        <v>6</v>
      </c>
      <c r="G57" t="s">
        <v>293</v>
      </c>
      <c r="H57">
        <v>173</v>
      </c>
      <c r="I57">
        <v>11</v>
      </c>
      <c r="J57">
        <v>4</v>
      </c>
      <c r="L57" t="s">
        <v>293</v>
      </c>
      <c r="M57">
        <v>177</v>
      </c>
      <c r="N57">
        <v>16</v>
      </c>
      <c r="O57">
        <v>5</v>
      </c>
      <c r="Q57" t="s">
        <v>293</v>
      </c>
      <c r="R57">
        <v>172</v>
      </c>
      <c r="S57">
        <v>10</v>
      </c>
      <c r="T57">
        <v>3</v>
      </c>
      <c r="V57" t="s">
        <v>293</v>
      </c>
      <c r="W57">
        <v>175</v>
      </c>
      <c r="X57">
        <v>11</v>
      </c>
      <c r="Y57">
        <v>3</v>
      </c>
    </row>
    <row r="58" spans="2:25">
      <c r="B58" t="s">
        <v>294</v>
      </c>
      <c r="C58">
        <v>219</v>
      </c>
      <c r="D58">
        <v>18</v>
      </c>
      <c r="E58">
        <v>5</v>
      </c>
      <c r="G58" t="s">
        <v>294</v>
      </c>
      <c r="H58">
        <v>212</v>
      </c>
      <c r="I58">
        <v>18</v>
      </c>
      <c r="J58">
        <v>6</v>
      </c>
      <c r="L58" t="s">
        <v>294</v>
      </c>
      <c r="M58">
        <v>217</v>
      </c>
      <c r="N58">
        <v>23</v>
      </c>
      <c r="O58">
        <v>7</v>
      </c>
      <c r="Q58" t="s">
        <v>294</v>
      </c>
      <c r="R58">
        <v>211</v>
      </c>
      <c r="S58">
        <v>18</v>
      </c>
      <c r="T58">
        <v>6</v>
      </c>
      <c r="V58" t="s">
        <v>294</v>
      </c>
      <c r="W58">
        <v>215</v>
      </c>
      <c r="X58">
        <v>17</v>
      </c>
      <c r="Y58">
        <v>5</v>
      </c>
    </row>
    <row r="59" spans="2:25">
      <c r="B59" t="s">
        <v>295</v>
      </c>
      <c r="C59">
        <v>393</v>
      </c>
      <c r="D59">
        <v>118</v>
      </c>
      <c r="E59">
        <v>50</v>
      </c>
      <c r="G59" t="s">
        <v>295</v>
      </c>
      <c r="H59">
        <v>273</v>
      </c>
      <c r="I59">
        <v>32</v>
      </c>
      <c r="J59">
        <v>13</v>
      </c>
      <c r="L59" t="s">
        <v>295</v>
      </c>
      <c r="M59">
        <v>279</v>
      </c>
      <c r="N59">
        <v>39</v>
      </c>
      <c r="O59">
        <v>19</v>
      </c>
      <c r="Q59" t="s">
        <v>295</v>
      </c>
      <c r="R59">
        <v>272</v>
      </c>
      <c r="S59">
        <v>31</v>
      </c>
      <c r="T59">
        <v>14</v>
      </c>
      <c r="V59" t="s">
        <v>295</v>
      </c>
      <c r="W59">
        <v>277</v>
      </c>
      <c r="X59">
        <v>33</v>
      </c>
      <c r="Y59">
        <v>17</v>
      </c>
    </row>
    <row r="60" spans="2:25">
      <c r="B60" t="s">
        <v>296</v>
      </c>
      <c r="C60">
        <v>226</v>
      </c>
      <c r="D60">
        <v>21</v>
      </c>
      <c r="E60">
        <v>9</v>
      </c>
      <c r="G60" t="s">
        <v>296</v>
      </c>
      <c r="H60">
        <v>197</v>
      </c>
      <c r="I60">
        <v>12</v>
      </c>
      <c r="J60">
        <v>4</v>
      </c>
      <c r="L60" t="s">
        <v>296</v>
      </c>
      <c r="M60">
        <v>204</v>
      </c>
      <c r="N60">
        <v>19</v>
      </c>
      <c r="O60">
        <v>6</v>
      </c>
      <c r="Q60" t="s">
        <v>296</v>
      </c>
      <c r="R60">
        <v>196</v>
      </c>
      <c r="S60">
        <v>11</v>
      </c>
      <c r="T60">
        <v>4</v>
      </c>
      <c r="V60" t="s">
        <v>296</v>
      </c>
      <c r="W60">
        <v>203</v>
      </c>
      <c r="X60">
        <v>14</v>
      </c>
      <c r="Y60">
        <v>4</v>
      </c>
    </row>
    <row r="61" spans="2:25">
      <c r="B61" t="s">
        <v>297</v>
      </c>
      <c r="C61">
        <v>295</v>
      </c>
      <c r="D61">
        <v>38</v>
      </c>
      <c r="E61">
        <v>15</v>
      </c>
      <c r="G61" t="s">
        <v>297</v>
      </c>
      <c r="H61">
        <v>225</v>
      </c>
      <c r="I61">
        <v>20</v>
      </c>
      <c r="J61">
        <v>8</v>
      </c>
      <c r="L61" t="s">
        <v>297</v>
      </c>
      <c r="M61">
        <v>233</v>
      </c>
      <c r="N61">
        <v>27</v>
      </c>
      <c r="O61">
        <v>10</v>
      </c>
      <c r="Q61" t="s">
        <v>297</v>
      </c>
      <c r="R61">
        <v>223</v>
      </c>
      <c r="S61">
        <v>18</v>
      </c>
      <c r="T61">
        <v>6</v>
      </c>
      <c r="V61" t="s">
        <v>297</v>
      </c>
      <c r="W61">
        <v>230</v>
      </c>
      <c r="X61">
        <v>21</v>
      </c>
      <c r="Y61">
        <v>7</v>
      </c>
    </row>
    <row r="62" spans="2:25">
      <c r="B62" t="s">
        <v>298</v>
      </c>
      <c r="C62">
        <v>343</v>
      </c>
      <c r="D62">
        <v>52</v>
      </c>
      <c r="E62">
        <v>22</v>
      </c>
      <c r="G62" t="s">
        <v>298</v>
      </c>
      <c r="H62">
        <v>278</v>
      </c>
      <c r="I62">
        <v>32</v>
      </c>
      <c r="J62">
        <v>12</v>
      </c>
      <c r="L62" t="s">
        <v>298</v>
      </c>
      <c r="M62">
        <v>285</v>
      </c>
      <c r="N62">
        <v>41</v>
      </c>
      <c r="O62">
        <v>18</v>
      </c>
      <c r="Q62" t="s">
        <v>298</v>
      </c>
      <c r="R62">
        <v>278</v>
      </c>
      <c r="S62">
        <v>30</v>
      </c>
      <c r="T62">
        <v>11</v>
      </c>
      <c r="V62" t="s">
        <v>298</v>
      </c>
      <c r="W62">
        <v>282</v>
      </c>
      <c r="X62">
        <v>35</v>
      </c>
      <c r="Y62">
        <v>15</v>
      </c>
    </row>
    <row r="63" spans="2:25">
      <c r="B63" t="s">
        <v>299</v>
      </c>
      <c r="C63">
        <v>357</v>
      </c>
      <c r="D63">
        <v>72</v>
      </c>
      <c r="E63">
        <v>28</v>
      </c>
      <c r="G63" t="s">
        <v>299</v>
      </c>
      <c r="H63">
        <v>291</v>
      </c>
      <c r="I63">
        <v>47</v>
      </c>
      <c r="J63">
        <v>16</v>
      </c>
      <c r="L63" t="s">
        <v>299</v>
      </c>
      <c r="M63">
        <v>306</v>
      </c>
      <c r="N63">
        <v>59</v>
      </c>
      <c r="O63">
        <v>21</v>
      </c>
      <c r="Q63" t="s">
        <v>299</v>
      </c>
      <c r="R63">
        <v>289</v>
      </c>
      <c r="S63">
        <v>45</v>
      </c>
      <c r="T63">
        <v>17</v>
      </c>
      <c r="V63" t="s">
        <v>299</v>
      </c>
      <c r="W63">
        <v>303</v>
      </c>
      <c r="X63">
        <v>53</v>
      </c>
      <c r="Y63">
        <v>20</v>
      </c>
    </row>
    <row r="64" spans="2:25">
      <c r="B64" t="s">
        <v>300</v>
      </c>
      <c r="C64">
        <v>206</v>
      </c>
      <c r="D64">
        <v>20</v>
      </c>
      <c r="E64">
        <v>9</v>
      </c>
      <c r="G64" t="s">
        <v>300</v>
      </c>
      <c r="H64">
        <v>194</v>
      </c>
      <c r="I64">
        <v>15</v>
      </c>
      <c r="J64">
        <v>6</v>
      </c>
      <c r="L64" t="s">
        <v>300</v>
      </c>
      <c r="M64">
        <v>200</v>
      </c>
      <c r="N64">
        <v>20</v>
      </c>
      <c r="O64">
        <v>8</v>
      </c>
      <c r="Q64" t="s">
        <v>300</v>
      </c>
      <c r="R64">
        <v>193</v>
      </c>
      <c r="S64">
        <v>14</v>
      </c>
      <c r="T64">
        <v>6</v>
      </c>
      <c r="V64" t="s">
        <v>300</v>
      </c>
      <c r="W64">
        <v>198</v>
      </c>
      <c r="X64">
        <v>15</v>
      </c>
      <c r="Y64">
        <v>6</v>
      </c>
    </row>
    <row r="65" spans="2:25">
      <c r="B65" t="s">
        <v>301</v>
      </c>
      <c r="C65">
        <v>191</v>
      </c>
      <c r="D65">
        <v>19</v>
      </c>
      <c r="E65">
        <v>8</v>
      </c>
      <c r="G65" t="s">
        <v>301</v>
      </c>
      <c r="H65">
        <v>175</v>
      </c>
      <c r="I65">
        <v>13</v>
      </c>
      <c r="J65">
        <v>4</v>
      </c>
      <c r="L65" t="s">
        <v>301</v>
      </c>
      <c r="M65">
        <v>179</v>
      </c>
      <c r="N65">
        <v>18</v>
      </c>
      <c r="O65">
        <v>6</v>
      </c>
      <c r="Q65" t="s">
        <v>301</v>
      </c>
      <c r="R65">
        <v>174</v>
      </c>
      <c r="S65">
        <v>12</v>
      </c>
      <c r="T65">
        <v>4</v>
      </c>
      <c r="V65" t="s">
        <v>301</v>
      </c>
      <c r="W65">
        <v>177</v>
      </c>
      <c r="X65">
        <v>13</v>
      </c>
      <c r="Y65">
        <v>5</v>
      </c>
    </row>
    <row r="66" spans="2:25">
      <c r="B66" t="s">
        <v>302</v>
      </c>
      <c r="C66">
        <v>230</v>
      </c>
      <c r="D66">
        <v>29</v>
      </c>
      <c r="E66">
        <v>10</v>
      </c>
      <c r="G66" t="s">
        <v>302</v>
      </c>
      <c r="H66">
        <v>201</v>
      </c>
      <c r="I66">
        <v>17</v>
      </c>
      <c r="J66">
        <v>5</v>
      </c>
      <c r="L66" t="s">
        <v>302</v>
      </c>
      <c r="M66">
        <v>206</v>
      </c>
      <c r="N66">
        <v>23</v>
      </c>
      <c r="O66">
        <v>8</v>
      </c>
      <c r="Q66" t="s">
        <v>302</v>
      </c>
      <c r="R66">
        <v>200</v>
      </c>
      <c r="S66">
        <v>16</v>
      </c>
      <c r="T66">
        <v>5</v>
      </c>
      <c r="V66" t="s">
        <v>302</v>
      </c>
      <c r="W66">
        <v>204</v>
      </c>
      <c r="X66">
        <v>18</v>
      </c>
      <c r="Y66">
        <v>6</v>
      </c>
    </row>
    <row r="67" spans="2:25">
      <c r="B67" t="s">
        <v>303</v>
      </c>
      <c r="C67">
        <v>230</v>
      </c>
      <c r="D67">
        <v>30</v>
      </c>
      <c r="E67">
        <v>11</v>
      </c>
      <c r="G67" t="s">
        <v>303</v>
      </c>
      <c r="H67">
        <v>205</v>
      </c>
      <c r="I67">
        <v>18</v>
      </c>
      <c r="J67">
        <v>6</v>
      </c>
      <c r="L67" t="s">
        <v>303</v>
      </c>
      <c r="M67">
        <v>213</v>
      </c>
      <c r="N67">
        <v>27</v>
      </c>
      <c r="O67">
        <v>10</v>
      </c>
      <c r="Q67" t="s">
        <v>303</v>
      </c>
      <c r="R67">
        <v>203</v>
      </c>
      <c r="S67">
        <v>16</v>
      </c>
      <c r="T67">
        <v>4</v>
      </c>
      <c r="V67" t="s">
        <v>303</v>
      </c>
      <c r="W67">
        <v>210</v>
      </c>
      <c r="X67">
        <v>21</v>
      </c>
      <c r="Y67">
        <v>7</v>
      </c>
    </row>
    <row r="68" spans="2:25">
      <c r="B68" t="s">
        <v>304</v>
      </c>
      <c r="C68">
        <v>235</v>
      </c>
      <c r="D68">
        <v>31</v>
      </c>
      <c r="E68">
        <v>11</v>
      </c>
      <c r="G68" t="s">
        <v>304</v>
      </c>
      <c r="H68">
        <v>211</v>
      </c>
      <c r="I68">
        <v>18</v>
      </c>
      <c r="J68">
        <v>6</v>
      </c>
      <c r="L68" t="s">
        <v>304</v>
      </c>
      <c r="M68">
        <v>219</v>
      </c>
      <c r="N68">
        <v>29</v>
      </c>
      <c r="O68">
        <v>12</v>
      </c>
      <c r="Q68" t="s">
        <v>304</v>
      </c>
      <c r="R68">
        <v>209</v>
      </c>
      <c r="S68">
        <v>16</v>
      </c>
      <c r="T68">
        <v>5</v>
      </c>
      <c r="V68" t="s">
        <v>304</v>
      </c>
      <c r="W68">
        <v>216</v>
      </c>
      <c r="X68">
        <v>23</v>
      </c>
      <c r="Y68">
        <v>10</v>
      </c>
    </row>
    <row r="69" spans="2:25">
      <c r="B69" t="s">
        <v>305</v>
      </c>
      <c r="C69">
        <v>235</v>
      </c>
      <c r="D69">
        <v>31</v>
      </c>
      <c r="E69">
        <v>11</v>
      </c>
      <c r="G69" t="s">
        <v>305</v>
      </c>
      <c r="H69">
        <v>211</v>
      </c>
      <c r="I69">
        <v>18</v>
      </c>
      <c r="J69">
        <v>6</v>
      </c>
      <c r="L69" t="s">
        <v>305</v>
      </c>
      <c r="M69">
        <v>219</v>
      </c>
      <c r="N69">
        <v>29</v>
      </c>
      <c r="O69">
        <v>12</v>
      </c>
      <c r="Q69" t="s">
        <v>305</v>
      </c>
      <c r="R69">
        <v>209</v>
      </c>
      <c r="S69">
        <v>16</v>
      </c>
      <c r="T69">
        <v>5</v>
      </c>
      <c r="V69" t="s">
        <v>305</v>
      </c>
      <c r="W69">
        <v>216</v>
      </c>
      <c r="X69">
        <v>23</v>
      </c>
      <c r="Y69">
        <v>10</v>
      </c>
    </row>
    <row r="70" spans="2:25">
      <c r="B70" t="s">
        <v>306</v>
      </c>
      <c r="C70">
        <v>235</v>
      </c>
      <c r="D70">
        <v>31</v>
      </c>
      <c r="E70">
        <v>11</v>
      </c>
      <c r="G70" t="s">
        <v>306</v>
      </c>
      <c r="H70">
        <v>211</v>
      </c>
      <c r="I70">
        <v>18</v>
      </c>
      <c r="J70">
        <v>6</v>
      </c>
      <c r="L70" t="s">
        <v>306</v>
      </c>
      <c r="M70">
        <v>219</v>
      </c>
      <c r="N70">
        <v>29</v>
      </c>
      <c r="O70">
        <v>12</v>
      </c>
      <c r="Q70" t="s">
        <v>306</v>
      </c>
      <c r="R70">
        <v>209</v>
      </c>
      <c r="S70">
        <v>16</v>
      </c>
      <c r="T70">
        <v>5</v>
      </c>
      <c r="V70" t="s">
        <v>306</v>
      </c>
      <c r="W70">
        <v>216</v>
      </c>
      <c r="X70">
        <v>23</v>
      </c>
      <c r="Y70">
        <v>10</v>
      </c>
    </row>
    <row r="71" spans="2:25">
      <c r="B71" t="s">
        <v>307</v>
      </c>
      <c r="C71">
        <v>235</v>
      </c>
      <c r="D71">
        <v>31</v>
      </c>
      <c r="E71">
        <v>11</v>
      </c>
      <c r="G71" t="s">
        <v>307</v>
      </c>
      <c r="H71">
        <v>211</v>
      </c>
      <c r="I71">
        <v>18</v>
      </c>
      <c r="J71">
        <v>6</v>
      </c>
      <c r="L71" t="s">
        <v>307</v>
      </c>
      <c r="M71">
        <v>219</v>
      </c>
      <c r="N71">
        <v>29</v>
      </c>
      <c r="O71">
        <v>12</v>
      </c>
      <c r="Q71" t="s">
        <v>307</v>
      </c>
      <c r="R71">
        <v>209</v>
      </c>
      <c r="S71">
        <v>16</v>
      </c>
      <c r="T71">
        <v>5</v>
      </c>
      <c r="V71" t="s">
        <v>307</v>
      </c>
      <c r="W71">
        <v>216</v>
      </c>
      <c r="X71">
        <v>23</v>
      </c>
      <c r="Y71">
        <v>10</v>
      </c>
    </row>
    <row r="72" spans="2:25">
      <c r="B72" t="s">
        <v>308</v>
      </c>
      <c r="C72">
        <v>318</v>
      </c>
      <c r="D72">
        <v>42</v>
      </c>
      <c r="E72">
        <v>18</v>
      </c>
      <c r="G72" t="s">
        <v>308</v>
      </c>
      <c r="H72">
        <v>278</v>
      </c>
      <c r="I72">
        <v>29</v>
      </c>
      <c r="J72">
        <v>9</v>
      </c>
      <c r="L72" t="s">
        <v>308</v>
      </c>
      <c r="M72">
        <v>282</v>
      </c>
      <c r="N72">
        <v>35</v>
      </c>
      <c r="O72">
        <v>11</v>
      </c>
      <c r="Q72" t="s">
        <v>308</v>
      </c>
      <c r="R72">
        <v>271</v>
      </c>
      <c r="S72">
        <v>25</v>
      </c>
      <c r="T72">
        <v>11</v>
      </c>
      <c r="V72" t="s">
        <v>308</v>
      </c>
      <c r="W72">
        <v>276</v>
      </c>
      <c r="X72">
        <v>27</v>
      </c>
      <c r="Y72">
        <v>13</v>
      </c>
    </row>
    <row r="73" spans="2:25">
      <c r="B73" t="s">
        <v>309</v>
      </c>
      <c r="C73">
        <v>329</v>
      </c>
      <c r="D73">
        <v>49</v>
      </c>
      <c r="E73">
        <v>20</v>
      </c>
      <c r="G73" t="s">
        <v>309</v>
      </c>
      <c r="H73">
        <v>275</v>
      </c>
      <c r="I73">
        <v>28</v>
      </c>
      <c r="J73">
        <v>11</v>
      </c>
      <c r="L73" t="s">
        <v>309</v>
      </c>
      <c r="M73">
        <v>285</v>
      </c>
      <c r="N73">
        <v>37</v>
      </c>
      <c r="O73">
        <v>15</v>
      </c>
      <c r="Q73" t="s">
        <v>309</v>
      </c>
      <c r="R73">
        <v>272</v>
      </c>
      <c r="S73">
        <v>25</v>
      </c>
      <c r="T73">
        <v>9</v>
      </c>
      <c r="V73" t="s">
        <v>309</v>
      </c>
      <c r="W73">
        <v>281</v>
      </c>
      <c r="X73">
        <v>30</v>
      </c>
      <c r="Y73">
        <v>12</v>
      </c>
    </row>
    <row r="74" spans="2:25">
      <c r="B74" t="s">
        <v>310</v>
      </c>
      <c r="C74">
        <v>221</v>
      </c>
      <c r="D74">
        <v>25</v>
      </c>
      <c r="E74">
        <v>9</v>
      </c>
      <c r="G74" t="s">
        <v>310</v>
      </c>
      <c r="H74">
        <v>182</v>
      </c>
      <c r="I74">
        <v>11</v>
      </c>
      <c r="J74">
        <v>4</v>
      </c>
      <c r="L74" t="s">
        <v>310</v>
      </c>
      <c r="M74">
        <v>186</v>
      </c>
      <c r="N74">
        <v>16</v>
      </c>
      <c r="O74">
        <v>5</v>
      </c>
      <c r="Q74" t="s">
        <v>310</v>
      </c>
      <c r="R74">
        <v>182</v>
      </c>
      <c r="S74">
        <v>11</v>
      </c>
      <c r="T74">
        <v>4</v>
      </c>
      <c r="V74" t="s">
        <v>310</v>
      </c>
      <c r="W74">
        <v>185</v>
      </c>
      <c r="X74">
        <v>11</v>
      </c>
      <c r="Y74">
        <v>3</v>
      </c>
    </row>
    <row r="75" spans="2:25">
      <c r="B75" t="s">
        <v>311</v>
      </c>
      <c r="C75">
        <v>506</v>
      </c>
      <c r="D75">
        <v>112</v>
      </c>
      <c r="E75">
        <v>45</v>
      </c>
      <c r="G75" t="s">
        <v>311</v>
      </c>
      <c r="H75">
        <v>429</v>
      </c>
      <c r="I75">
        <v>67</v>
      </c>
      <c r="J75">
        <v>17</v>
      </c>
      <c r="L75" t="s">
        <v>311</v>
      </c>
      <c r="M75">
        <v>459</v>
      </c>
      <c r="N75">
        <v>94</v>
      </c>
      <c r="O75">
        <v>33</v>
      </c>
      <c r="Q75" t="s">
        <v>311</v>
      </c>
      <c r="R75">
        <v>425</v>
      </c>
      <c r="S75">
        <v>67</v>
      </c>
      <c r="T75">
        <v>22</v>
      </c>
      <c r="V75" t="s">
        <v>311</v>
      </c>
      <c r="W75">
        <v>456</v>
      </c>
      <c r="X75">
        <v>88</v>
      </c>
      <c r="Y75">
        <v>34</v>
      </c>
    </row>
    <row r="76" spans="2:25">
      <c r="B76" t="s">
        <v>312</v>
      </c>
      <c r="C76">
        <v>308</v>
      </c>
      <c r="D76">
        <v>42</v>
      </c>
      <c r="E76">
        <v>14</v>
      </c>
      <c r="G76" t="s">
        <v>312</v>
      </c>
      <c r="H76">
        <v>295</v>
      </c>
      <c r="I76">
        <v>36</v>
      </c>
      <c r="J76">
        <v>12</v>
      </c>
      <c r="L76" t="s">
        <v>312</v>
      </c>
      <c r="M76">
        <v>295</v>
      </c>
      <c r="N76">
        <v>40</v>
      </c>
      <c r="O76">
        <v>15</v>
      </c>
      <c r="Q76" t="s">
        <v>312</v>
      </c>
      <c r="R76">
        <v>292</v>
      </c>
      <c r="S76">
        <v>33</v>
      </c>
      <c r="T76">
        <v>12</v>
      </c>
      <c r="V76" t="s">
        <v>312</v>
      </c>
      <c r="W76">
        <v>291</v>
      </c>
      <c r="X76">
        <v>33</v>
      </c>
      <c r="Y76">
        <v>13</v>
      </c>
    </row>
    <row r="77" spans="2:25">
      <c r="B77" t="s">
        <v>313</v>
      </c>
      <c r="C77">
        <v>0</v>
      </c>
      <c r="D77">
        <v>0</v>
      </c>
      <c r="E77">
        <v>0</v>
      </c>
      <c r="G77" t="s">
        <v>313</v>
      </c>
      <c r="H77">
        <v>0</v>
      </c>
      <c r="I77">
        <v>0</v>
      </c>
      <c r="J77">
        <v>0</v>
      </c>
      <c r="L77" t="s">
        <v>313</v>
      </c>
      <c r="M77">
        <v>0</v>
      </c>
      <c r="N77">
        <v>0</v>
      </c>
      <c r="O77">
        <v>0</v>
      </c>
      <c r="Q77" t="s">
        <v>313</v>
      </c>
      <c r="R77">
        <v>0</v>
      </c>
      <c r="S77">
        <v>0</v>
      </c>
      <c r="T77">
        <v>0</v>
      </c>
      <c r="V77" t="s">
        <v>313</v>
      </c>
      <c r="W77">
        <v>0</v>
      </c>
      <c r="X77">
        <v>0</v>
      </c>
      <c r="Y77">
        <v>0</v>
      </c>
    </row>
    <row r="78" spans="2:25">
      <c r="B78" t="s">
        <v>314</v>
      </c>
      <c r="C78">
        <v>0</v>
      </c>
      <c r="D78">
        <v>0</v>
      </c>
      <c r="E78">
        <v>0</v>
      </c>
      <c r="G78" t="s">
        <v>314</v>
      </c>
      <c r="H78">
        <v>0</v>
      </c>
      <c r="I78">
        <v>0</v>
      </c>
      <c r="J78">
        <v>0</v>
      </c>
      <c r="L78" t="s">
        <v>314</v>
      </c>
      <c r="M78">
        <v>0</v>
      </c>
      <c r="N78">
        <v>0</v>
      </c>
      <c r="O78">
        <v>0</v>
      </c>
      <c r="Q78" t="s">
        <v>314</v>
      </c>
      <c r="R78">
        <v>0</v>
      </c>
      <c r="S78">
        <v>0</v>
      </c>
      <c r="T78">
        <v>0</v>
      </c>
      <c r="V78" t="s">
        <v>314</v>
      </c>
      <c r="W78">
        <v>0</v>
      </c>
      <c r="X78">
        <v>0</v>
      </c>
      <c r="Y78">
        <v>0</v>
      </c>
    </row>
    <row r="79" spans="2:25">
      <c r="B79" t="s">
        <v>315</v>
      </c>
      <c r="C79">
        <v>0</v>
      </c>
      <c r="D79">
        <v>0</v>
      </c>
      <c r="E79">
        <v>0</v>
      </c>
      <c r="G79" t="s">
        <v>316</v>
      </c>
      <c r="H79">
        <v>0</v>
      </c>
      <c r="I79">
        <v>0</v>
      </c>
      <c r="J79">
        <v>0</v>
      </c>
      <c r="L79" t="s">
        <v>316</v>
      </c>
      <c r="M79">
        <v>0</v>
      </c>
      <c r="N79">
        <v>0</v>
      </c>
      <c r="O79">
        <v>0</v>
      </c>
      <c r="Q79" t="s">
        <v>316</v>
      </c>
      <c r="R79">
        <v>0</v>
      </c>
      <c r="S79">
        <v>0</v>
      </c>
      <c r="T79">
        <v>0</v>
      </c>
      <c r="V79" t="s">
        <v>316</v>
      </c>
      <c r="W79">
        <v>0</v>
      </c>
      <c r="X79">
        <v>0</v>
      </c>
      <c r="Y79">
        <v>0</v>
      </c>
    </row>
    <row r="80" spans="2:25">
      <c r="B80" t="s">
        <v>316</v>
      </c>
      <c r="C80">
        <v>0</v>
      </c>
      <c r="D80">
        <v>0</v>
      </c>
      <c r="E80">
        <v>0</v>
      </c>
      <c r="G80" t="s">
        <v>317</v>
      </c>
      <c r="H80">
        <v>278</v>
      </c>
      <c r="I80">
        <v>27</v>
      </c>
      <c r="J80">
        <v>11</v>
      </c>
      <c r="L80" t="s">
        <v>317</v>
      </c>
      <c r="M80">
        <v>289</v>
      </c>
      <c r="N80">
        <v>38</v>
      </c>
      <c r="O80">
        <v>13</v>
      </c>
      <c r="Q80" t="s">
        <v>317</v>
      </c>
      <c r="R80">
        <v>275</v>
      </c>
      <c r="S80">
        <v>24</v>
      </c>
      <c r="T80">
        <v>9</v>
      </c>
      <c r="V80" t="s">
        <v>317</v>
      </c>
      <c r="W80">
        <v>285</v>
      </c>
      <c r="X80">
        <v>31</v>
      </c>
      <c r="Y80">
        <v>11</v>
      </c>
    </row>
    <row r="81" spans="2:25">
      <c r="B81" t="s">
        <v>317</v>
      </c>
      <c r="C81">
        <v>315</v>
      </c>
      <c r="D81">
        <v>43</v>
      </c>
      <c r="E81">
        <v>18</v>
      </c>
      <c r="G81" t="s">
        <v>318</v>
      </c>
      <c r="H81">
        <v>261</v>
      </c>
      <c r="I81">
        <v>27</v>
      </c>
      <c r="J81">
        <v>11</v>
      </c>
      <c r="L81" t="s">
        <v>318</v>
      </c>
      <c r="M81">
        <v>261</v>
      </c>
      <c r="N81">
        <v>31</v>
      </c>
      <c r="O81">
        <v>14</v>
      </c>
      <c r="Q81" t="s">
        <v>318</v>
      </c>
      <c r="R81">
        <v>261</v>
      </c>
      <c r="S81">
        <v>25</v>
      </c>
      <c r="T81">
        <v>10</v>
      </c>
      <c r="V81" t="s">
        <v>318</v>
      </c>
      <c r="W81">
        <v>258</v>
      </c>
      <c r="X81">
        <v>25</v>
      </c>
      <c r="Y81">
        <v>12</v>
      </c>
    </row>
    <row r="82" spans="2:25">
      <c r="B82" t="s">
        <v>318</v>
      </c>
      <c r="C82">
        <v>268</v>
      </c>
      <c r="D82">
        <v>31</v>
      </c>
      <c r="E82">
        <v>13</v>
      </c>
      <c r="G82" t="s">
        <v>319</v>
      </c>
      <c r="H82">
        <v>214</v>
      </c>
      <c r="I82">
        <v>19</v>
      </c>
      <c r="J82">
        <v>7</v>
      </c>
      <c r="L82" t="s">
        <v>319</v>
      </c>
      <c r="M82">
        <v>223</v>
      </c>
      <c r="N82">
        <v>28</v>
      </c>
      <c r="O82">
        <v>11</v>
      </c>
      <c r="Q82" t="s">
        <v>319</v>
      </c>
      <c r="R82">
        <v>214</v>
      </c>
      <c r="S82">
        <v>17</v>
      </c>
      <c r="T82">
        <v>5</v>
      </c>
      <c r="V82" t="s">
        <v>319</v>
      </c>
      <c r="W82">
        <v>221</v>
      </c>
      <c r="X82">
        <v>23</v>
      </c>
      <c r="Y82">
        <v>9</v>
      </c>
    </row>
    <row r="83" spans="2:25">
      <c r="B83" t="s">
        <v>319</v>
      </c>
      <c r="C83">
        <v>231</v>
      </c>
      <c r="D83">
        <v>28</v>
      </c>
      <c r="E83">
        <v>12</v>
      </c>
      <c r="G83" t="s">
        <v>320</v>
      </c>
      <c r="H83">
        <v>211</v>
      </c>
      <c r="I83">
        <v>17</v>
      </c>
      <c r="J83">
        <v>7</v>
      </c>
      <c r="L83" t="s">
        <v>320</v>
      </c>
      <c r="M83">
        <v>215</v>
      </c>
      <c r="N83">
        <v>23</v>
      </c>
      <c r="O83">
        <v>9</v>
      </c>
      <c r="Q83" t="s">
        <v>320</v>
      </c>
      <c r="R83">
        <v>206</v>
      </c>
      <c r="S83">
        <v>14</v>
      </c>
      <c r="T83">
        <v>6</v>
      </c>
      <c r="V83" t="s">
        <v>320</v>
      </c>
      <c r="W83">
        <v>211</v>
      </c>
      <c r="X83">
        <v>15</v>
      </c>
      <c r="Y83">
        <v>6</v>
      </c>
    </row>
    <row r="84" spans="2:25">
      <c r="B84" t="s">
        <v>320</v>
      </c>
      <c r="C84">
        <v>253</v>
      </c>
      <c r="D84">
        <v>29</v>
      </c>
      <c r="E84">
        <v>12</v>
      </c>
      <c r="G84" t="s">
        <v>321</v>
      </c>
      <c r="H84">
        <v>174</v>
      </c>
      <c r="I84">
        <v>10</v>
      </c>
      <c r="J84">
        <v>4</v>
      </c>
      <c r="L84" t="s">
        <v>321</v>
      </c>
      <c r="M84">
        <v>178</v>
      </c>
      <c r="N84">
        <v>16</v>
      </c>
      <c r="O84">
        <v>5</v>
      </c>
      <c r="Q84" t="s">
        <v>321</v>
      </c>
      <c r="R84">
        <v>173</v>
      </c>
      <c r="S84">
        <v>9</v>
      </c>
      <c r="T84">
        <v>3</v>
      </c>
      <c r="V84" t="s">
        <v>321</v>
      </c>
      <c r="W84">
        <v>176</v>
      </c>
      <c r="X84">
        <v>11</v>
      </c>
      <c r="Y84">
        <v>3</v>
      </c>
    </row>
    <row r="85" spans="2:25">
      <c r="B85" t="s">
        <v>321</v>
      </c>
      <c r="C85">
        <v>190</v>
      </c>
      <c r="D85">
        <v>18</v>
      </c>
      <c r="E85">
        <v>6</v>
      </c>
      <c r="G85" t="s">
        <v>322</v>
      </c>
      <c r="H85">
        <v>203</v>
      </c>
      <c r="I85">
        <v>18</v>
      </c>
      <c r="J85">
        <v>6</v>
      </c>
      <c r="L85" t="s">
        <v>322</v>
      </c>
      <c r="M85">
        <v>208</v>
      </c>
      <c r="N85">
        <v>23</v>
      </c>
      <c r="O85">
        <v>9</v>
      </c>
      <c r="Q85" t="s">
        <v>322</v>
      </c>
      <c r="R85">
        <v>201</v>
      </c>
      <c r="S85">
        <v>17</v>
      </c>
      <c r="T85">
        <v>6</v>
      </c>
      <c r="V85" t="s">
        <v>322</v>
      </c>
      <c r="W85">
        <v>205</v>
      </c>
      <c r="X85">
        <v>18</v>
      </c>
      <c r="Y85">
        <v>8</v>
      </c>
    </row>
    <row r="86" spans="2:25">
      <c r="B86" t="s">
        <v>322</v>
      </c>
      <c r="C86">
        <v>338</v>
      </c>
      <c r="D86">
        <v>101</v>
      </c>
      <c r="E86">
        <v>44</v>
      </c>
      <c r="G86" t="s">
        <v>323</v>
      </c>
      <c r="H86">
        <v>279</v>
      </c>
      <c r="I86">
        <v>31</v>
      </c>
      <c r="J86">
        <v>9</v>
      </c>
      <c r="L86" t="s">
        <v>323</v>
      </c>
      <c r="M86">
        <v>292</v>
      </c>
      <c r="N86">
        <v>43</v>
      </c>
      <c r="O86">
        <v>15</v>
      </c>
      <c r="Q86" t="s">
        <v>323</v>
      </c>
      <c r="R86">
        <v>276</v>
      </c>
      <c r="S86">
        <v>28</v>
      </c>
      <c r="T86">
        <v>8</v>
      </c>
      <c r="V86" t="s">
        <v>323</v>
      </c>
      <c r="W86">
        <v>291</v>
      </c>
      <c r="X86">
        <v>34</v>
      </c>
      <c r="Y86">
        <v>11</v>
      </c>
    </row>
    <row r="87" spans="2:25">
      <c r="B87" t="s">
        <v>323</v>
      </c>
      <c r="C87">
        <v>350</v>
      </c>
      <c r="D87">
        <v>60</v>
      </c>
      <c r="E87">
        <v>22</v>
      </c>
      <c r="G87" t="s">
        <v>324</v>
      </c>
      <c r="H87">
        <v>190</v>
      </c>
      <c r="I87">
        <v>12</v>
      </c>
      <c r="J87">
        <v>4</v>
      </c>
      <c r="L87" t="s">
        <v>324</v>
      </c>
      <c r="M87">
        <v>195</v>
      </c>
      <c r="N87">
        <v>18</v>
      </c>
      <c r="O87">
        <v>6</v>
      </c>
      <c r="Q87" t="s">
        <v>324</v>
      </c>
      <c r="R87">
        <v>189</v>
      </c>
      <c r="S87">
        <v>11</v>
      </c>
      <c r="T87">
        <v>3</v>
      </c>
      <c r="V87" t="s">
        <v>324</v>
      </c>
      <c r="W87">
        <v>193</v>
      </c>
      <c r="X87">
        <v>13</v>
      </c>
      <c r="Y87">
        <v>4</v>
      </c>
    </row>
    <row r="88" spans="2:25">
      <c r="B88" t="s">
        <v>324</v>
      </c>
      <c r="C88">
        <v>206</v>
      </c>
      <c r="D88">
        <v>19</v>
      </c>
      <c r="E88">
        <v>7</v>
      </c>
      <c r="G88" t="s">
        <v>325</v>
      </c>
      <c r="H88">
        <v>196</v>
      </c>
      <c r="I88">
        <v>21</v>
      </c>
      <c r="J88">
        <v>5</v>
      </c>
      <c r="L88" t="s">
        <v>325</v>
      </c>
      <c r="M88">
        <v>202</v>
      </c>
      <c r="N88">
        <v>26</v>
      </c>
      <c r="O88">
        <v>9</v>
      </c>
      <c r="Q88" t="s">
        <v>325</v>
      </c>
      <c r="R88">
        <v>193</v>
      </c>
      <c r="S88">
        <v>20</v>
      </c>
      <c r="T88">
        <v>6</v>
      </c>
      <c r="V88" t="s">
        <v>325</v>
      </c>
      <c r="W88">
        <v>198</v>
      </c>
      <c r="X88">
        <v>22</v>
      </c>
      <c r="Y88">
        <v>9</v>
      </c>
    </row>
    <row r="89" spans="2:25">
      <c r="B89" t="s">
        <v>325</v>
      </c>
      <c r="C89">
        <v>209</v>
      </c>
      <c r="D89">
        <v>28</v>
      </c>
      <c r="E89">
        <v>8</v>
      </c>
      <c r="G89" t="s">
        <v>326</v>
      </c>
      <c r="H89">
        <v>275</v>
      </c>
      <c r="I89">
        <v>25</v>
      </c>
      <c r="J89">
        <v>10</v>
      </c>
      <c r="L89" t="s">
        <v>326</v>
      </c>
      <c r="M89">
        <v>276</v>
      </c>
      <c r="N89">
        <v>30</v>
      </c>
      <c r="O89">
        <v>14</v>
      </c>
      <c r="Q89" t="s">
        <v>326</v>
      </c>
      <c r="R89">
        <v>274</v>
      </c>
      <c r="S89">
        <v>24</v>
      </c>
      <c r="T89">
        <v>10</v>
      </c>
      <c r="V89" t="s">
        <v>326</v>
      </c>
      <c r="W89">
        <v>274</v>
      </c>
      <c r="X89">
        <v>25</v>
      </c>
      <c r="Y89">
        <v>12</v>
      </c>
    </row>
    <row r="90" spans="2:25">
      <c r="B90" t="s">
        <v>326</v>
      </c>
      <c r="C90">
        <v>305</v>
      </c>
      <c r="D90">
        <v>39</v>
      </c>
      <c r="E90">
        <v>17</v>
      </c>
      <c r="G90" t="s">
        <v>327</v>
      </c>
      <c r="H90">
        <v>263</v>
      </c>
      <c r="I90">
        <v>22</v>
      </c>
      <c r="J90">
        <v>6</v>
      </c>
      <c r="L90" t="s">
        <v>327</v>
      </c>
      <c r="M90">
        <v>280</v>
      </c>
      <c r="N90">
        <v>39</v>
      </c>
      <c r="O90">
        <v>16</v>
      </c>
      <c r="Q90" t="s">
        <v>327</v>
      </c>
      <c r="R90">
        <v>262</v>
      </c>
      <c r="S90">
        <v>19</v>
      </c>
      <c r="T90">
        <v>7</v>
      </c>
      <c r="V90" t="s">
        <v>327</v>
      </c>
      <c r="W90">
        <v>278</v>
      </c>
      <c r="X90">
        <v>30</v>
      </c>
      <c r="Y90">
        <v>15</v>
      </c>
    </row>
    <row r="91" spans="2:25">
      <c r="B91" t="s">
        <v>327</v>
      </c>
      <c r="C91">
        <v>306</v>
      </c>
      <c r="D91">
        <v>41</v>
      </c>
      <c r="E91">
        <v>22</v>
      </c>
      <c r="G91" t="s">
        <v>328</v>
      </c>
      <c r="H91">
        <v>205</v>
      </c>
      <c r="I91">
        <v>19</v>
      </c>
      <c r="J91">
        <v>7</v>
      </c>
      <c r="L91" t="s">
        <v>328</v>
      </c>
      <c r="M91">
        <v>213</v>
      </c>
      <c r="N91">
        <v>30</v>
      </c>
      <c r="O91">
        <v>10</v>
      </c>
      <c r="Q91" t="s">
        <v>328</v>
      </c>
      <c r="R91">
        <v>203</v>
      </c>
      <c r="S91">
        <v>17</v>
      </c>
      <c r="T91">
        <v>6</v>
      </c>
      <c r="V91" t="s">
        <v>328</v>
      </c>
      <c r="W91">
        <v>210</v>
      </c>
      <c r="X91">
        <v>24</v>
      </c>
      <c r="Y91">
        <v>7</v>
      </c>
    </row>
    <row r="92" spans="2:25">
      <c r="B92" t="s">
        <v>328</v>
      </c>
      <c r="C92">
        <v>230</v>
      </c>
      <c r="D92">
        <v>32</v>
      </c>
      <c r="E92">
        <v>11</v>
      </c>
      <c r="G92" t="b">
        <v>1</v>
      </c>
      <c r="H92">
        <v>169</v>
      </c>
      <c r="I92">
        <v>10</v>
      </c>
      <c r="J92">
        <v>4</v>
      </c>
      <c r="L92" t="b">
        <v>1</v>
      </c>
      <c r="M92">
        <v>171</v>
      </c>
      <c r="N92">
        <v>15</v>
      </c>
      <c r="O92">
        <v>5</v>
      </c>
      <c r="Q92" t="b">
        <v>1</v>
      </c>
      <c r="R92">
        <v>168</v>
      </c>
      <c r="S92">
        <v>9</v>
      </c>
      <c r="T92">
        <v>3</v>
      </c>
      <c r="V92" t="b">
        <v>1</v>
      </c>
      <c r="W92">
        <v>169</v>
      </c>
      <c r="X92">
        <v>10</v>
      </c>
      <c r="Y92">
        <v>3</v>
      </c>
    </row>
    <row r="93" spans="2:25">
      <c r="B93" t="b">
        <v>1</v>
      </c>
      <c r="C93">
        <v>175</v>
      </c>
      <c r="D93">
        <v>13</v>
      </c>
      <c r="E93">
        <v>5</v>
      </c>
      <c r="G93" t="s">
        <v>329</v>
      </c>
      <c r="H93">
        <v>236</v>
      </c>
      <c r="I93">
        <v>26</v>
      </c>
      <c r="J93">
        <v>12</v>
      </c>
      <c r="L93" t="s">
        <v>329</v>
      </c>
      <c r="M93">
        <v>235</v>
      </c>
      <c r="N93">
        <v>29</v>
      </c>
      <c r="O93">
        <v>15</v>
      </c>
      <c r="Q93" t="s">
        <v>329</v>
      </c>
      <c r="R93">
        <v>232</v>
      </c>
      <c r="S93">
        <v>22</v>
      </c>
      <c r="T93">
        <v>10</v>
      </c>
      <c r="V93" t="s">
        <v>329</v>
      </c>
      <c r="W93">
        <v>231</v>
      </c>
      <c r="X93">
        <v>22</v>
      </c>
      <c r="Y93">
        <v>11</v>
      </c>
    </row>
    <row r="94" spans="2:25">
      <c r="B94" t="s">
        <v>329</v>
      </c>
      <c r="C94">
        <v>249</v>
      </c>
      <c r="D94">
        <v>31</v>
      </c>
      <c r="E94">
        <v>13</v>
      </c>
      <c r="G94" t="s">
        <v>330</v>
      </c>
      <c r="H94">
        <v>192</v>
      </c>
      <c r="I94">
        <v>16</v>
      </c>
      <c r="J94">
        <v>4</v>
      </c>
      <c r="L94" t="s">
        <v>330</v>
      </c>
      <c r="M94">
        <v>197</v>
      </c>
      <c r="N94">
        <v>21</v>
      </c>
      <c r="O94">
        <v>7</v>
      </c>
      <c r="Q94" t="s">
        <v>330</v>
      </c>
      <c r="R94">
        <v>191</v>
      </c>
      <c r="S94">
        <v>15</v>
      </c>
      <c r="T94">
        <v>4</v>
      </c>
      <c r="V94" t="s">
        <v>330</v>
      </c>
      <c r="W94">
        <v>195</v>
      </c>
      <c r="X94">
        <v>16</v>
      </c>
      <c r="Y94">
        <v>5</v>
      </c>
    </row>
    <row r="95" spans="2:25">
      <c r="B95" t="s">
        <v>330</v>
      </c>
      <c r="C95">
        <v>212</v>
      </c>
      <c r="D95">
        <v>24</v>
      </c>
      <c r="E95">
        <v>8</v>
      </c>
      <c r="G95" t="s">
        <v>331</v>
      </c>
      <c r="H95">
        <v>177</v>
      </c>
      <c r="I95">
        <v>11</v>
      </c>
      <c r="J95">
        <v>4</v>
      </c>
      <c r="L95" t="s">
        <v>331</v>
      </c>
      <c r="M95">
        <v>181</v>
      </c>
      <c r="N95">
        <v>16</v>
      </c>
      <c r="O95">
        <v>5</v>
      </c>
      <c r="Q95" t="s">
        <v>331</v>
      </c>
      <c r="R95">
        <v>176</v>
      </c>
      <c r="S95">
        <v>10</v>
      </c>
      <c r="T95">
        <v>3</v>
      </c>
      <c r="V95" t="s">
        <v>331</v>
      </c>
      <c r="W95">
        <v>179</v>
      </c>
      <c r="X95">
        <v>11</v>
      </c>
      <c r="Y95">
        <v>3</v>
      </c>
    </row>
    <row r="96" spans="2:25">
      <c r="B96" t="s">
        <v>331</v>
      </c>
      <c r="C96">
        <v>193</v>
      </c>
      <c r="D96">
        <v>17</v>
      </c>
      <c r="E96">
        <v>6</v>
      </c>
      <c r="G96" t="s">
        <v>332</v>
      </c>
      <c r="H96">
        <v>175</v>
      </c>
      <c r="I96">
        <v>11</v>
      </c>
      <c r="J96">
        <v>4</v>
      </c>
      <c r="L96" t="s">
        <v>332</v>
      </c>
      <c r="M96">
        <v>180</v>
      </c>
      <c r="N96">
        <v>18</v>
      </c>
      <c r="O96">
        <v>6</v>
      </c>
      <c r="Q96" t="s">
        <v>332</v>
      </c>
      <c r="R96">
        <v>174</v>
      </c>
      <c r="S96">
        <v>10</v>
      </c>
      <c r="T96">
        <v>3</v>
      </c>
      <c r="V96" t="s">
        <v>332</v>
      </c>
      <c r="W96">
        <v>178</v>
      </c>
      <c r="X96">
        <v>13</v>
      </c>
      <c r="Y96">
        <v>4</v>
      </c>
    </row>
    <row r="97" spans="2:25">
      <c r="B97" t="s">
        <v>332</v>
      </c>
      <c r="C97">
        <v>192</v>
      </c>
      <c r="D97">
        <v>20</v>
      </c>
      <c r="E97">
        <v>7</v>
      </c>
      <c r="G97" t="s">
        <v>333</v>
      </c>
      <c r="H97">
        <v>191</v>
      </c>
      <c r="I97">
        <v>15</v>
      </c>
      <c r="J97">
        <v>4</v>
      </c>
      <c r="L97" t="s">
        <v>333</v>
      </c>
      <c r="M97">
        <v>195</v>
      </c>
      <c r="N97">
        <v>19</v>
      </c>
      <c r="O97">
        <v>6</v>
      </c>
      <c r="Q97" t="s">
        <v>333</v>
      </c>
      <c r="R97">
        <v>188</v>
      </c>
      <c r="S97">
        <v>13</v>
      </c>
      <c r="T97">
        <v>4</v>
      </c>
      <c r="V97" t="s">
        <v>333</v>
      </c>
      <c r="W97">
        <v>192</v>
      </c>
      <c r="X97">
        <v>14</v>
      </c>
      <c r="Y97">
        <v>4</v>
      </c>
    </row>
    <row r="98" spans="2:25">
      <c r="B98" t="s">
        <v>333</v>
      </c>
      <c r="C98">
        <v>212</v>
      </c>
      <c r="D98">
        <v>20</v>
      </c>
      <c r="E98">
        <v>7</v>
      </c>
      <c r="G98" t="s">
        <v>334</v>
      </c>
      <c r="H98">
        <v>216</v>
      </c>
      <c r="I98">
        <v>22</v>
      </c>
      <c r="J98">
        <v>9</v>
      </c>
      <c r="L98" t="s">
        <v>334</v>
      </c>
      <c r="M98">
        <v>225</v>
      </c>
      <c r="N98">
        <v>30</v>
      </c>
      <c r="O98">
        <v>11</v>
      </c>
      <c r="Q98" t="s">
        <v>334</v>
      </c>
      <c r="R98">
        <v>215</v>
      </c>
      <c r="S98">
        <v>21</v>
      </c>
      <c r="T98">
        <v>9</v>
      </c>
      <c r="V98" t="s">
        <v>334</v>
      </c>
      <c r="W98">
        <v>223</v>
      </c>
      <c r="X98">
        <v>24</v>
      </c>
      <c r="Y98">
        <v>9</v>
      </c>
    </row>
    <row r="99" spans="2:25">
      <c r="B99" t="s">
        <v>334</v>
      </c>
      <c r="C99">
        <v>239</v>
      </c>
      <c r="D99">
        <v>33</v>
      </c>
      <c r="E99">
        <v>13</v>
      </c>
      <c r="G99" t="s">
        <v>335</v>
      </c>
      <c r="H99">
        <v>174</v>
      </c>
      <c r="I99">
        <v>12</v>
      </c>
      <c r="J99">
        <v>4</v>
      </c>
      <c r="L99" t="s">
        <v>335</v>
      </c>
      <c r="M99">
        <v>178</v>
      </c>
      <c r="N99">
        <v>18</v>
      </c>
      <c r="O99">
        <v>6</v>
      </c>
      <c r="Q99" t="s">
        <v>335</v>
      </c>
      <c r="R99">
        <v>173</v>
      </c>
      <c r="S99">
        <v>11</v>
      </c>
      <c r="T99">
        <v>4</v>
      </c>
      <c r="V99" t="s">
        <v>335</v>
      </c>
      <c r="W99">
        <v>176</v>
      </c>
      <c r="X99">
        <v>13</v>
      </c>
      <c r="Y99">
        <v>4</v>
      </c>
    </row>
    <row r="100" spans="2:25">
      <c r="B100" t="s">
        <v>335</v>
      </c>
      <c r="C100">
        <v>190</v>
      </c>
      <c r="D100">
        <v>20</v>
      </c>
      <c r="E100">
        <v>7</v>
      </c>
      <c r="G100" t="s">
        <v>336</v>
      </c>
      <c r="H100">
        <v>218</v>
      </c>
      <c r="I100">
        <v>13</v>
      </c>
      <c r="J100">
        <v>4</v>
      </c>
      <c r="L100" t="s">
        <v>336</v>
      </c>
      <c r="M100">
        <v>225</v>
      </c>
      <c r="N100">
        <v>20</v>
      </c>
      <c r="O100">
        <v>7</v>
      </c>
      <c r="Q100" t="s">
        <v>336</v>
      </c>
      <c r="R100">
        <v>217</v>
      </c>
      <c r="S100">
        <v>12</v>
      </c>
      <c r="T100">
        <v>3</v>
      </c>
      <c r="V100" t="s">
        <v>336</v>
      </c>
      <c r="W100">
        <v>223</v>
      </c>
      <c r="X100">
        <v>15</v>
      </c>
      <c r="Y100">
        <v>5</v>
      </c>
    </row>
    <row r="101" spans="2:25">
      <c r="B101" t="s">
        <v>336</v>
      </c>
      <c r="C101">
        <v>235</v>
      </c>
      <c r="D101">
        <v>26</v>
      </c>
      <c r="E101">
        <v>10</v>
      </c>
      <c r="G101" t="s">
        <v>337</v>
      </c>
      <c r="H101">
        <v>192</v>
      </c>
      <c r="I101">
        <v>12</v>
      </c>
      <c r="J101">
        <v>4</v>
      </c>
      <c r="L101" t="s">
        <v>337</v>
      </c>
      <c r="M101">
        <v>196</v>
      </c>
      <c r="N101">
        <v>17</v>
      </c>
      <c r="O101">
        <v>5</v>
      </c>
      <c r="Q101" t="s">
        <v>337</v>
      </c>
      <c r="R101">
        <v>191</v>
      </c>
      <c r="S101">
        <v>11</v>
      </c>
      <c r="T101">
        <v>3</v>
      </c>
      <c r="V101" t="s">
        <v>337</v>
      </c>
      <c r="W101">
        <v>194</v>
      </c>
      <c r="X101">
        <v>12</v>
      </c>
      <c r="Y101">
        <v>3</v>
      </c>
    </row>
    <row r="102" spans="2:25">
      <c r="B102" t="s">
        <v>337</v>
      </c>
      <c r="C102">
        <v>206</v>
      </c>
      <c r="D102">
        <v>18</v>
      </c>
      <c r="E102">
        <v>6</v>
      </c>
      <c r="G102" t="s">
        <v>338</v>
      </c>
      <c r="H102">
        <v>418</v>
      </c>
      <c r="I102">
        <v>63</v>
      </c>
      <c r="J102">
        <v>21</v>
      </c>
      <c r="L102" t="s">
        <v>338</v>
      </c>
      <c r="M102">
        <v>442</v>
      </c>
      <c r="N102">
        <v>83</v>
      </c>
      <c r="O102">
        <v>31</v>
      </c>
      <c r="Q102" t="s">
        <v>338</v>
      </c>
      <c r="R102">
        <v>410</v>
      </c>
      <c r="S102">
        <v>56</v>
      </c>
      <c r="T102">
        <v>20</v>
      </c>
      <c r="V102" t="s">
        <v>338</v>
      </c>
      <c r="W102">
        <v>436</v>
      </c>
      <c r="X102">
        <v>73</v>
      </c>
      <c r="Y102">
        <v>30</v>
      </c>
    </row>
    <row r="103" spans="2:25">
      <c r="B103" t="s">
        <v>338</v>
      </c>
      <c r="C103">
        <v>527</v>
      </c>
      <c r="D103">
        <v>108</v>
      </c>
      <c r="E103">
        <v>40</v>
      </c>
      <c r="G103" t="s">
        <v>339</v>
      </c>
      <c r="H103">
        <v>237</v>
      </c>
      <c r="I103">
        <v>25</v>
      </c>
      <c r="J103">
        <v>13</v>
      </c>
      <c r="L103" t="s">
        <v>339</v>
      </c>
      <c r="M103">
        <v>241</v>
      </c>
      <c r="N103">
        <v>29</v>
      </c>
      <c r="O103">
        <v>13</v>
      </c>
      <c r="Q103" t="s">
        <v>339</v>
      </c>
      <c r="R103">
        <v>234</v>
      </c>
      <c r="S103">
        <v>23</v>
      </c>
      <c r="T103">
        <v>13</v>
      </c>
      <c r="V103" t="s">
        <v>339</v>
      </c>
      <c r="W103">
        <v>237</v>
      </c>
      <c r="X103">
        <v>23</v>
      </c>
      <c r="Y103">
        <v>12</v>
      </c>
    </row>
    <row r="104" spans="2:25">
      <c r="B104" t="s">
        <v>339</v>
      </c>
      <c r="C104">
        <v>278</v>
      </c>
      <c r="D104">
        <v>36</v>
      </c>
      <c r="E104">
        <v>17</v>
      </c>
      <c r="G104" t="s">
        <v>340</v>
      </c>
      <c r="H104">
        <v>228</v>
      </c>
      <c r="I104">
        <v>17</v>
      </c>
      <c r="J104">
        <v>7</v>
      </c>
      <c r="L104" t="s">
        <v>340</v>
      </c>
      <c r="M104">
        <v>235</v>
      </c>
      <c r="N104">
        <v>23</v>
      </c>
      <c r="O104">
        <v>8</v>
      </c>
      <c r="Q104" t="s">
        <v>340</v>
      </c>
      <c r="R104">
        <v>225</v>
      </c>
      <c r="S104">
        <v>14</v>
      </c>
      <c r="T104">
        <v>5</v>
      </c>
      <c r="V104" t="s">
        <v>340</v>
      </c>
      <c r="W104">
        <v>231</v>
      </c>
      <c r="X104">
        <v>16</v>
      </c>
      <c r="Y104">
        <v>4</v>
      </c>
    </row>
    <row r="105" spans="2:25">
      <c r="B105" t="s">
        <v>340</v>
      </c>
      <c r="C105">
        <v>242</v>
      </c>
      <c r="D105">
        <v>22</v>
      </c>
      <c r="E105">
        <v>6</v>
      </c>
      <c r="G105" t="s">
        <v>341</v>
      </c>
      <c r="H105">
        <v>178</v>
      </c>
      <c r="I105">
        <v>11</v>
      </c>
      <c r="J105">
        <v>4</v>
      </c>
      <c r="L105" t="s">
        <v>341</v>
      </c>
      <c r="M105">
        <v>181</v>
      </c>
      <c r="N105">
        <v>16</v>
      </c>
      <c r="O105">
        <v>5</v>
      </c>
      <c r="Q105" t="s">
        <v>341</v>
      </c>
      <c r="R105">
        <v>177</v>
      </c>
      <c r="S105">
        <v>10</v>
      </c>
      <c r="T105">
        <v>3</v>
      </c>
      <c r="V105" t="s">
        <v>341</v>
      </c>
      <c r="W105">
        <v>179</v>
      </c>
      <c r="X105">
        <v>11</v>
      </c>
      <c r="Y105">
        <v>3</v>
      </c>
    </row>
    <row r="106" spans="2:25">
      <c r="B106" t="s">
        <v>341</v>
      </c>
      <c r="C106">
        <v>194</v>
      </c>
      <c r="D106">
        <v>18</v>
      </c>
      <c r="E106">
        <v>6</v>
      </c>
      <c r="G106" t="s">
        <v>342</v>
      </c>
      <c r="H106">
        <v>174</v>
      </c>
      <c r="I106">
        <v>10</v>
      </c>
      <c r="J106">
        <v>4</v>
      </c>
      <c r="L106" t="s">
        <v>342</v>
      </c>
      <c r="M106">
        <v>178</v>
      </c>
      <c r="N106">
        <v>16</v>
      </c>
      <c r="O106">
        <v>5</v>
      </c>
      <c r="Q106" t="s">
        <v>342</v>
      </c>
      <c r="R106">
        <v>173</v>
      </c>
      <c r="S106">
        <v>9</v>
      </c>
      <c r="T106">
        <v>3</v>
      </c>
      <c r="V106" t="s">
        <v>342</v>
      </c>
      <c r="W106">
        <v>176</v>
      </c>
      <c r="X106">
        <v>11</v>
      </c>
      <c r="Y106">
        <v>3</v>
      </c>
    </row>
    <row r="107" spans="2:25">
      <c r="B107" t="s">
        <v>342</v>
      </c>
      <c r="C107">
        <v>190</v>
      </c>
      <c r="D107">
        <v>18</v>
      </c>
      <c r="E107">
        <v>6</v>
      </c>
      <c r="G107" t="s">
        <v>343</v>
      </c>
      <c r="H107">
        <v>201</v>
      </c>
      <c r="I107">
        <v>22</v>
      </c>
      <c r="J107">
        <v>6</v>
      </c>
      <c r="L107" t="s">
        <v>343</v>
      </c>
      <c r="M107">
        <v>207</v>
      </c>
      <c r="N107">
        <v>27</v>
      </c>
      <c r="O107">
        <v>10</v>
      </c>
      <c r="Q107" t="s">
        <v>343</v>
      </c>
      <c r="R107">
        <v>198</v>
      </c>
      <c r="S107">
        <v>21</v>
      </c>
      <c r="T107">
        <v>7</v>
      </c>
      <c r="V107" t="s">
        <v>343</v>
      </c>
      <c r="W107">
        <v>203</v>
      </c>
      <c r="X107">
        <v>22</v>
      </c>
      <c r="Y107">
        <v>9</v>
      </c>
    </row>
    <row r="108" spans="2:25">
      <c r="B108" t="s">
        <v>343</v>
      </c>
      <c r="C108">
        <v>214</v>
      </c>
      <c r="D108">
        <v>29</v>
      </c>
      <c r="E108">
        <v>9</v>
      </c>
    </row>
    <row r="109" spans="2:25">
      <c r="C109">
        <f>SUM(C2:C108)</f>
        <v>27820</v>
      </c>
      <c r="D109">
        <f>SUM(D2:D108)</f>
        <v>4251</v>
      </c>
      <c r="E109">
        <f>SUM(E2:E108)</f>
        <v>1620</v>
      </c>
      <c r="H109">
        <f t="shared" ref="H109:J109" si="0">SUM(H2:H108)</f>
        <v>24002</v>
      </c>
      <c r="I109">
        <f t="shared" si="0"/>
        <v>2464</v>
      </c>
      <c r="J109">
        <f t="shared" si="0"/>
        <v>823</v>
      </c>
      <c r="M109">
        <f t="shared" ref="M109" si="1">SUM(M2:M108)</f>
        <v>24792</v>
      </c>
      <c r="N109">
        <f t="shared" ref="N109" si="2">SUM(N2:N108)</f>
        <v>3295</v>
      </c>
      <c r="O109">
        <f t="shared" ref="O109" si="3">SUM(O2:O108)</f>
        <v>1188</v>
      </c>
      <c r="R109">
        <f t="shared" ref="R109" si="4">SUM(R2:R108)</f>
        <v>23782</v>
      </c>
      <c r="S109">
        <f t="shared" ref="S109" si="5">SUM(S2:S108)</f>
        <v>2260</v>
      </c>
      <c r="T109">
        <f t="shared" ref="T109" si="6">SUM(T2:T108)</f>
        <v>776</v>
      </c>
      <c r="W109">
        <f t="shared" ref="W109" si="7">SUM(W2:W108)</f>
        <v>24489</v>
      </c>
      <c r="X109">
        <f t="shared" ref="X109" si="8">SUM(X2:X108)</f>
        <v>2671</v>
      </c>
      <c r="Y109">
        <f t="shared" ref="Y109" si="9">SUM(Y2:Y108)</f>
        <v>1002</v>
      </c>
    </row>
    <row r="114" spans="3:17">
      <c r="H114" s="6" t="s">
        <v>238</v>
      </c>
      <c r="I114" s="6"/>
      <c r="J114" s="6" t="s">
        <v>344</v>
      </c>
      <c r="K114" s="6"/>
      <c r="L114" s="6" t="s">
        <v>347</v>
      </c>
      <c r="M114" s="6"/>
      <c r="N114" s="6" t="s">
        <v>345</v>
      </c>
      <c r="O114" s="6"/>
      <c r="P114" s="6" t="s">
        <v>346</v>
      </c>
      <c r="Q114" s="6"/>
    </row>
    <row r="115" spans="3:17">
      <c r="H115" t="s">
        <v>348</v>
      </c>
      <c r="I115" t="s">
        <v>349</v>
      </c>
      <c r="J115" t="s">
        <v>348</v>
      </c>
      <c r="K115" t="s">
        <v>349</v>
      </c>
      <c r="L115" t="s">
        <v>348</v>
      </c>
      <c r="M115" t="s">
        <v>349</v>
      </c>
      <c r="N115" t="s">
        <v>348</v>
      </c>
      <c r="O115" t="s">
        <v>349</v>
      </c>
    </row>
    <row r="117" spans="3:17">
      <c r="C117">
        <v>27820</v>
      </c>
      <c r="D117">
        <v>4251</v>
      </c>
      <c r="E117">
        <v>1620</v>
      </c>
    </row>
    <row r="118" spans="3:17">
      <c r="H118" t="s">
        <v>238</v>
      </c>
      <c r="I118" t="s">
        <v>344</v>
      </c>
      <c r="J118" t="s">
        <v>347</v>
      </c>
      <c r="K118" t="s">
        <v>345</v>
      </c>
      <c r="L118" t="s">
        <v>346</v>
      </c>
      <c r="M118" t="s">
        <v>467</v>
      </c>
    </row>
    <row r="119" spans="3:17">
      <c r="C119">
        <v>24002</v>
      </c>
      <c r="D119">
        <v>2464</v>
      </c>
      <c r="E119">
        <v>823</v>
      </c>
      <c r="G119" t="s">
        <v>352</v>
      </c>
      <c r="H119">
        <v>27820</v>
      </c>
      <c r="I119">
        <v>23782</v>
      </c>
      <c r="J119">
        <v>24489</v>
      </c>
      <c r="K119">
        <v>24002</v>
      </c>
      <c r="L119">
        <v>24792</v>
      </c>
    </row>
    <row r="120" spans="3:17">
      <c r="G120" t="s">
        <v>350</v>
      </c>
      <c r="H120">
        <v>4251</v>
      </c>
      <c r="I120">
        <v>2260</v>
      </c>
      <c r="J120">
        <v>2671</v>
      </c>
      <c r="K120">
        <v>2464</v>
      </c>
      <c r="L120">
        <v>3295</v>
      </c>
    </row>
    <row r="121" spans="3:17">
      <c r="C121">
        <v>24792</v>
      </c>
      <c r="D121">
        <v>3295</v>
      </c>
      <c r="E121">
        <v>1188</v>
      </c>
      <c r="G121" t="s">
        <v>351</v>
      </c>
      <c r="H121">
        <v>1620</v>
      </c>
      <c r="I121">
        <v>776</v>
      </c>
      <c r="J121">
        <v>1002</v>
      </c>
      <c r="K121">
        <v>823</v>
      </c>
      <c r="L121">
        <v>1188</v>
      </c>
      <c r="M121">
        <f>SUM(I121:L121)</f>
        <v>3789</v>
      </c>
      <c r="N121">
        <f>M121/4</f>
        <v>947.25</v>
      </c>
    </row>
    <row r="122" spans="3:17">
      <c r="H122">
        <f>(H120-H121)/H120</f>
        <v>0.61891319689484825</v>
      </c>
      <c r="I122">
        <f t="shared" ref="I122:L122" si="10">(I120-I121)/I120</f>
        <v>0.6566371681415929</v>
      </c>
      <c r="J122">
        <f t="shared" si="10"/>
        <v>0.62485960314488953</v>
      </c>
      <c r="K122">
        <f t="shared" si="10"/>
        <v>0.66599025974025972</v>
      </c>
      <c r="L122">
        <f t="shared" si="10"/>
        <v>0.63945371775417303</v>
      </c>
      <c r="M122">
        <f>AVERAGE(H122:L122)</f>
        <v>0.64117078913515269</v>
      </c>
    </row>
    <row r="123" spans="3:17">
      <c r="C123">
        <v>23782</v>
      </c>
      <c r="D123">
        <v>2260</v>
      </c>
      <c r="E123">
        <v>776</v>
      </c>
    </row>
    <row r="125" spans="3:17">
      <c r="C125">
        <v>24489</v>
      </c>
      <c r="D125">
        <v>2671</v>
      </c>
      <c r="E125">
        <v>1002</v>
      </c>
      <c r="I125">
        <f>100*(H121-N121)/N121</f>
        <v>71.021377672209027</v>
      </c>
      <c r="K125">
        <f>(I121+J121)/2</f>
        <v>889</v>
      </c>
      <c r="L125">
        <f>(K121+L121)/2</f>
        <v>1005.5</v>
      </c>
    </row>
    <row r="126" spans="3:17">
      <c r="K126">
        <f>100*(H121-K125)/K125</f>
        <v>82.227221597300343</v>
      </c>
      <c r="L126">
        <f>100*(H121-L125)/L125</f>
        <v>61.113873694679263</v>
      </c>
    </row>
  </sheetData>
  <mergeCells count="5">
    <mergeCell ref="H114:I114"/>
    <mergeCell ref="J114:K114"/>
    <mergeCell ref="L114:M114"/>
    <mergeCell ref="N114:O114"/>
    <mergeCell ref="P114:Q114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V210"/>
  <sheetViews>
    <sheetView topLeftCell="A97" workbookViewId="0">
      <selection activeCell="M127" sqref="M127"/>
    </sheetView>
  </sheetViews>
  <sheetFormatPr defaultRowHeight="14.4"/>
  <sheetData>
    <row r="3" spans="2:20">
      <c r="C3" t="s">
        <v>353</v>
      </c>
      <c r="H3" t="s">
        <v>457</v>
      </c>
      <c r="M3" t="s">
        <v>458</v>
      </c>
      <c r="R3" t="s">
        <v>459</v>
      </c>
    </row>
    <row r="4" spans="2:20">
      <c r="B4" t="s">
        <v>239</v>
      </c>
      <c r="C4">
        <v>239</v>
      </c>
      <c r="D4">
        <v>27</v>
      </c>
      <c r="E4">
        <v>7</v>
      </c>
      <c r="G4" t="s">
        <v>239</v>
      </c>
      <c r="H4">
        <v>206</v>
      </c>
      <c r="I4">
        <v>12</v>
      </c>
      <c r="J4">
        <v>5</v>
      </c>
      <c r="L4" t="s">
        <v>239</v>
      </c>
      <c r="M4">
        <v>245</v>
      </c>
      <c r="N4">
        <v>27</v>
      </c>
      <c r="O4">
        <v>7</v>
      </c>
      <c r="Q4" t="s">
        <v>239</v>
      </c>
      <c r="R4">
        <v>202</v>
      </c>
      <c r="S4">
        <v>16</v>
      </c>
      <c r="T4">
        <v>8</v>
      </c>
    </row>
    <row r="5" spans="2:20">
      <c r="B5" t="s">
        <v>240</v>
      </c>
      <c r="C5">
        <v>206</v>
      </c>
      <c r="D5">
        <v>23</v>
      </c>
      <c r="E5">
        <v>7</v>
      </c>
      <c r="G5" t="s">
        <v>240</v>
      </c>
      <c r="H5">
        <v>183</v>
      </c>
      <c r="I5">
        <v>13</v>
      </c>
      <c r="J5">
        <v>4</v>
      </c>
      <c r="L5" t="s">
        <v>240</v>
      </c>
      <c r="M5">
        <v>213</v>
      </c>
      <c r="N5">
        <v>23</v>
      </c>
      <c r="O5">
        <v>7</v>
      </c>
      <c r="Q5" t="s">
        <v>240</v>
      </c>
      <c r="R5">
        <v>179</v>
      </c>
      <c r="S5">
        <v>14</v>
      </c>
      <c r="T5">
        <v>6</v>
      </c>
    </row>
    <row r="6" spans="2:20">
      <c r="B6" t="s">
        <v>241</v>
      </c>
      <c r="C6">
        <v>275</v>
      </c>
      <c r="D6">
        <v>39</v>
      </c>
      <c r="E6">
        <v>17</v>
      </c>
      <c r="G6" t="s">
        <v>241</v>
      </c>
      <c r="H6">
        <v>242</v>
      </c>
      <c r="I6">
        <v>21</v>
      </c>
      <c r="J6">
        <v>10</v>
      </c>
      <c r="L6" t="s">
        <v>241</v>
      </c>
      <c r="M6">
        <v>292</v>
      </c>
      <c r="N6">
        <v>41</v>
      </c>
      <c r="O6">
        <v>18</v>
      </c>
      <c r="Q6" t="s">
        <v>241</v>
      </c>
      <c r="R6">
        <v>243</v>
      </c>
      <c r="S6">
        <v>23</v>
      </c>
      <c r="T6">
        <v>10</v>
      </c>
    </row>
    <row r="7" spans="2:20">
      <c r="B7" t="s">
        <v>242</v>
      </c>
      <c r="C7">
        <v>389</v>
      </c>
      <c r="D7">
        <v>78</v>
      </c>
      <c r="E7">
        <v>29</v>
      </c>
      <c r="G7" t="s">
        <v>242</v>
      </c>
      <c r="H7">
        <v>286</v>
      </c>
      <c r="I7">
        <v>45</v>
      </c>
      <c r="J7">
        <v>17</v>
      </c>
      <c r="L7" t="s">
        <v>242</v>
      </c>
      <c r="M7">
        <v>396</v>
      </c>
      <c r="N7">
        <v>78</v>
      </c>
      <c r="O7">
        <v>29</v>
      </c>
      <c r="Q7" t="s">
        <v>242</v>
      </c>
      <c r="R7">
        <v>281</v>
      </c>
      <c r="S7">
        <v>47</v>
      </c>
      <c r="T7">
        <v>19</v>
      </c>
    </row>
    <row r="8" spans="2:20">
      <c r="B8" t="s">
        <v>243</v>
      </c>
      <c r="C8">
        <v>361</v>
      </c>
      <c r="D8">
        <v>70</v>
      </c>
      <c r="E8">
        <v>18</v>
      </c>
      <c r="G8" t="s">
        <v>243</v>
      </c>
      <c r="H8">
        <v>290</v>
      </c>
      <c r="I8">
        <v>39</v>
      </c>
      <c r="J8">
        <v>12</v>
      </c>
      <c r="L8" t="s">
        <v>243</v>
      </c>
      <c r="M8">
        <v>367</v>
      </c>
      <c r="N8">
        <v>72</v>
      </c>
      <c r="O8">
        <v>19</v>
      </c>
      <c r="Q8" t="s">
        <v>243</v>
      </c>
      <c r="R8">
        <v>285</v>
      </c>
      <c r="S8">
        <v>43</v>
      </c>
      <c r="T8">
        <v>15</v>
      </c>
    </row>
    <row r="9" spans="2:20">
      <c r="B9" t="s">
        <v>244</v>
      </c>
      <c r="C9">
        <v>343</v>
      </c>
      <c r="D9">
        <v>68</v>
      </c>
      <c r="E9">
        <v>19</v>
      </c>
      <c r="G9" t="s">
        <v>244</v>
      </c>
      <c r="H9">
        <v>271</v>
      </c>
      <c r="I9">
        <v>41</v>
      </c>
      <c r="J9">
        <v>14</v>
      </c>
      <c r="L9" t="s">
        <v>244</v>
      </c>
      <c r="M9">
        <v>350</v>
      </c>
      <c r="N9">
        <v>69</v>
      </c>
      <c r="O9">
        <v>19</v>
      </c>
      <c r="Q9" t="s">
        <v>244</v>
      </c>
      <c r="R9">
        <v>267</v>
      </c>
      <c r="S9">
        <v>43</v>
      </c>
      <c r="T9">
        <v>17</v>
      </c>
    </row>
    <row r="10" spans="2:20">
      <c r="B10" t="s">
        <v>245</v>
      </c>
      <c r="C10">
        <v>367</v>
      </c>
      <c r="D10">
        <v>74</v>
      </c>
      <c r="E10">
        <v>18</v>
      </c>
      <c r="G10" t="s">
        <v>245</v>
      </c>
      <c r="H10">
        <v>295</v>
      </c>
      <c r="I10">
        <v>42</v>
      </c>
      <c r="J10">
        <v>13</v>
      </c>
      <c r="L10" t="s">
        <v>245</v>
      </c>
      <c r="M10">
        <v>373</v>
      </c>
      <c r="N10">
        <v>76</v>
      </c>
      <c r="O10">
        <v>19</v>
      </c>
      <c r="Q10" t="s">
        <v>245</v>
      </c>
      <c r="R10">
        <v>291</v>
      </c>
      <c r="S10">
        <v>47</v>
      </c>
      <c r="T10">
        <v>16</v>
      </c>
    </row>
    <row r="11" spans="2:20">
      <c r="B11" t="s">
        <v>246</v>
      </c>
      <c r="C11">
        <v>262</v>
      </c>
      <c r="D11">
        <v>35</v>
      </c>
      <c r="E11">
        <v>12</v>
      </c>
      <c r="G11" t="s">
        <v>246</v>
      </c>
      <c r="H11">
        <v>224</v>
      </c>
      <c r="I11">
        <v>18</v>
      </c>
      <c r="J11">
        <v>4</v>
      </c>
      <c r="L11" t="s">
        <v>246</v>
      </c>
      <c r="M11">
        <v>269</v>
      </c>
      <c r="N11">
        <v>37</v>
      </c>
      <c r="O11">
        <v>14</v>
      </c>
      <c r="Q11" t="s">
        <v>246</v>
      </c>
      <c r="R11">
        <v>221</v>
      </c>
      <c r="S11">
        <v>21</v>
      </c>
      <c r="T11">
        <v>6</v>
      </c>
    </row>
    <row r="12" spans="2:20">
      <c r="B12" t="s">
        <v>247</v>
      </c>
      <c r="C12">
        <v>213</v>
      </c>
      <c r="D12">
        <v>21</v>
      </c>
      <c r="E12">
        <v>6</v>
      </c>
      <c r="G12" t="s">
        <v>247</v>
      </c>
      <c r="H12">
        <v>190</v>
      </c>
      <c r="I12">
        <v>10</v>
      </c>
      <c r="J12">
        <v>3</v>
      </c>
      <c r="L12" t="s">
        <v>247</v>
      </c>
      <c r="M12">
        <v>220</v>
      </c>
      <c r="N12">
        <v>23</v>
      </c>
      <c r="O12">
        <v>8</v>
      </c>
      <c r="Q12" t="s">
        <v>247</v>
      </c>
      <c r="R12">
        <v>186</v>
      </c>
      <c r="S12">
        <v>12</v>
      </c>
      <c r="T12">
        <v>5</v>
      </c>
    </row>
    <row r="13" spans="2:20">
      <c r="B13" t="s">
        <v>248</v>
      </c>
      <c r="C13">
        <v>228</v>
      </c>
      <c r="D13">
        <v>29</v>
      </c>
      <c r="E13">
        <v>8</v>
      </c>
      <c r="G13" t="s">
        <v>248</v>
      </c>
      <c r="H13">
        <v>201</v>
      </c>
      <c r="I13">
        <v>17</v>
      </c>
      <c r="J13">
        <v>3</v>
      </c>
      <c r="L13" t="s">
        <v>248</v>
      </c>
      <c r="M13">
        <v>235</v>
      </c>
      <c r="N13">
        <v>29</v>
      </c>
      <c r="O13">
        <v>8</v>
      </c>
      <c r="Q13" t="s">
        <v>248</v>
      </c>
      <c r="R13">
        <v>197</v>
      </c>
      <c r="S13">
        <v>20</v>
      </c>
      <c r="T13">
        <v>6</v>
      </c>
    </row>
    <row r="14" spans="2:20">
      <c r="B14" t="s">
        <v>249</v>
      </c>
      <c r="C14">
        <v>580</v>
      </c>
      <c r="D14">
        <v>124</v>
      </c>
      <c r="E14">
        <v>40</v>
      </c>
      <c r="G14" t="s">
        <v>249</v>
      </c>
      <c r="H14">
        <v>456</v>
      </c>
      <c r="I14">
        <v>72</v>
      </c>
      <c r="J14">
        <v>20</v>
      </c>
      <c r="L14" t="s">
        <v>249</v>
      </c>
      <c r="M14">
        <v>587</v>
      </c>
      <c r="N14">
        <v>124</v>
      </c>
      <c r="O14">
        <v>40</v>
      </c>
      <c r="Q14" t="s">
        <v>249</v>
      </c>
      <c r="R14">
        <v>454</v>
      </c>
      <c r="S14">
        <v>74</v>
      </c>
      <c r="T14">
        <v>18</v>
      </c>
    </row>
    <row r="15" spans="2:20">
      <c r="B15" t="s">
        <v>250</v>
      </c>
      <c r="C15">
        <v>302</v>
      </c>
      <c r="D15">
        <v>51</v>
      </c>
      <c r="E15">
        <v>11</v>
      </c>
      <c r="G15" t="s">
        <v>250</v>
      </c>
      <c r="H15">
        <v>244</v>
      </c>
      <c r="I15">
        <v>22</v>
      </c>
      <c r="J15">
        <v>3</v>
      </c>
      <c r="L15" t="s">
        <v>250</v>
      </c>
      <c r="M15">
        <v>307</v>
      </c>
      <c r="N15">
        <v>52</v>
      </c>
      <c r="O15">
        <v>12</v>
      </c>
      <c r="Q15" t="s">
        <v>250</v>
      </c>
      <c r="R15">
        <v>238</v>
      </c>
      <c r="S15">
        <v>27</v>
      </c>
      <c r="T15">
        <v>6</v>
      </c>
    </row>
    <row r="16" spans="2:20">
      <c r="B16" t="s">
        <v>251</v>
      </c>
      <c r="C16">
        <v>248</v>
      </c>
      <c r="D16">
        <v>29</v>
      </c>
      <c r="E16">
        <v>11</v>
      </c>
      <c r="G16" t="s">
        <v>251</v>
      </c>
      <c r="H16">
        <v>214</v>
      </c>
      <c r="I16">
        <v>15</v>
      </c>
      <c r="J16">
        <v>5</v>
      </c>
      <c r="L16" t="s">
        <v>251</v>
      </c>
      <c r="M16">
        <v>255</v>
      </c>
      <c r="N16">
        <v>29</v>
      </c>
      <c r="O16">
        <v>11</v>
      </c>
      <c r="Q16" t="s">
        <v>251</v>
      </c>
      <c r="R16">
        <v>209</v>
      </c>
      <c r="S16">
        <v>17</v>
      </c>
      <c r="T16">
        <v>7</v>
      </c>
    </row>
    <row r="17" spans="2:20">
      <c r="B17" t="s">
        <v>252</v>
      </c>
      <c r="C17">
        <v>290</v>
      </c>
      <c r="D17">
        <v>46</v>
      </c>
      <c r="E17">
        <v>23</v>
      </c>
      <c r="G17" t="s">
        <v>252</v>
      </c>
      <c r="H17">
        <v>236</v>
      </c>
      <c r="I17">
        <v>22</v>
      </c>
      <c r="J17">
        <v>6</v>
      </c>
      <c r="L17" t="s">
        <v>252</v>
      </c>
      <c r="M17">
        <v>300</v>
      </c>
      <c r="N17">
        <v>46</v>
      </c>
      <c r="O17">
        <v>23</v>
      </c>
      <c r="Q17" t="s">
        <v>252</v>
      </c>
      <c r="R17">
        <v>230</v>
      </c>
      <c r="S17">
        <v>25</v>
      </c>
      <c r="T17">
        <v>8</v>
      </c>
    </row>
    <row r="18" spans="2:20">
      <c r="B18" t="s">
        <v>253</v>
      </c>
      <c r="C18">
        <v>326</v>
      </c>
      <c r="D18">
        <v>66</v>
      </c>
      <c r="E18">
        <v>21</v>
      </c>
      <c r="G18" t="s">
        <v>253</v>
      </c>
      <c r="H18">
        <v>276</v>
      </c>
      <c r="I18">
        <v>39</v>
      </c>
      <c r="J18">
        <v>10</v>
      </c>
      <c r="L18" t="s">
        <v>253</v>
      </c>
      <c r="M18">
        <v>334</v>
      </c>
      <c r="N18">
        <v>66</v>
      </c>
      <c r="O18">
        <v>20</v>
      </c>
      <c r="Q18" t="s">
        <v>253</v>
      </c>
      <c r="R18">
        <v>268</v>
      </c>
      <c r="S18">
        <v>40</v>
      </c>
      <c r="T18">
        <v>11</v>
      </c>
    </row>
    <row r="19" spans="2:20">
      <c r="B19" t="s">
        <v>254</v>
      </c>
      <c r="C19">
        <v>461</v>
      </c>
      <c r="D19">
        <v>78</v>
      </c>
      <c r="E19">
        <v>29</v>
      </c>
      <c r="G19" t="s">
        <v>254</v>
      </c>
      <c r="H19">
        <v>368</v>
      </c>
      <c r="I19">
        <v>42</v>
      </c>
      <c r="J19">
        <v>14</v>
      </c>
      <c r="L19" t="s">
        <v>254</v>
      </c>
      <c r="M19">
        <v>469</v>
      </c>
      <c r="N19">
        <v>78</v>
      </c>
      <c r="O19">
        <v>28</v>
      </c>
      <c r="Q19" t="s">
        <v>254</v>
      </c>
      <c r="R19">
        <v>364</v>
      </c>
      <c r="S19">
        <v>45</v>
      </c>
      <c r="T19">
        <v>15</v>
      </c>
    </row>
    <row r="20" spans="2:20">
      <c r="B20" t="s">
        <v>255</v>
      </c>
      <c r="C20">
        <v>585</v>
      </c>
      <c r="D20">
        <v>131</v>
      </c>
      <c r="E20">
        <v>48</v>
      </c>
      <c r="G20" t="s">
        <v>255</v>
      </c>
      <c r="H20">
        <v>425</v>
      </c>
      <c r="I20">
        <v>57</v>
      </c>
      <c r="J20">
        <v>19</v>
      </c>
      <c r="L20" t="s">
        <v>255</v>
      </c>
      <c r="M20">
        <v>593</v>
      </c>
      <c r="N20">
        <v>131</v>
      </c>
      <c r="O20">
        <v>47</v>
      </c>
      <c r="Q20" t="s">
        <v>255</v>
      </c>
      <c r="R20">
        <v>414</v>
      </c>
      <c r="S20">
        <v>60</v>
      </c>
      <c r="T20">
        <v>19</v>
      </c>
    </row>
    <row r="21" spans="2:20">
      <c r="B21" t="s">
        <v>256</v>
      </c>
      <c r="C21">
        <v>222</v>
      </c>
      <c r="D21">
        <v>26</v>
      </c>
      <c r="E21">
        <v>9</v>
      </c>
      <c r="G21" t="s">
        <v>256</v>
      </c>
      <c r="H21">
        <v>195</v>
      </c>
      <c r="I21">
        <v>15</v>
      </c>
      <c r="J21">
        <v>5</v>
      </c>
      <c r="L21" t="s">
        <v>256</v>
      </c>
      <c r="M21">
        <v>228</v>
      </c>
      <c r="N21">
        <v>26</v>
      </c>
      <c r="O21">
        <v>9</v>
      </c>
      <c r="Q21" t="s">
        <v>256</v>
      </c>
      <c r="R21">
        <v>192</v>
      </c>
      <c r="S21">
        <v>17</v>
      </c>
      <c r="T21">
        <v>7</v>
      </c>
    </row>
    <row r="22" spans="2:20">
      <c r="B22" t="s">
        <v>257</v>
      </c>
      <c r="C22">
        <v>202</v>
      </c>
      <c r="D22">
        <v>21</v>
      </c>
      <c r="E22">
        <v>6</v>
      </c>
      <c r="G22" t="s">
        <v>257</v>
      </c>
      <c r="H22">
        <v>181</v>
      </c>
      <c r="I22">
        <v>10</v>
      </c>
      <c r="J22">
        <v>3</v>
      </c>
      <c r="L22" t="s">
        <v>257</v>
      </c>
      <c r="M22">
        <v>209</v>
      </c>
      <c r="N22">
        <v>21</v>
      </c>
      <c r="O22">
        <v>6</v>
      </c>
      <c r="Q22" t="s">
        <v>257</v>
      </c>
      <c r="R22">
        <v>177</v>
      </c>
      <c r="S22">
        <v>12</v>
      </c>
      <c r="T22">
        <v>5</v>
      </c>
    </row>
    <row r="23" spans="2:20">
      <c r="B23" t="s">
        <v>258</v>
      </c>
      <c r="C23">
        <v>536</v>
      </c>
      <c r="D23">
        <v>110</v>
      </c>
      <c r="E23">
        <v>36</v>
      </c>
      <c r="G23" t="s">
        <v>258</v>
      </c>
      <c r="H23">
        <v>418</v>
      </c>
      <c r="I23">
        <v>66</v>
      </c>
      <c r="J23">
        <v>22</v>
      </c>
      <c r="L23" t="s">
        <v>258</v>
      </c>
      <c r="M23">
        <v>546</v>
      </c>
      <c r="N23">
        <v>111</v>
      </c>
      <c r="O23">
        <v>35</v>
      </c>
      <c r="Q23" t="s">
        <v>258</v>
      </c>
      <c r="R23">
        <v>418</v>
      </c>
      <c r="S23">
        <v>74</v>
      </c>
      <c r="T23">
        <v>25</v>
      </c>
    </row>
    <row r="24" spans="2:20">
      <c r="B24" t="s">
        <v>259</v>
      </c>
      <c r="C24">
        <v>197</v>
      </c>
      <c r="D24">
        <v>20</v>
      </c>
      <c r="E24">
        <v>7</v>
      </c>
      <c r="G24" t="s">
        <v>259</v>
      </c>
      <c r="H24">
        <v>176</v>
      </c>
      <c r="I24">
        <v>12</v>
      </c>
      <c r="J24">
        <v>5</v>
      </c>
      <c r="L24" t="s">
        <v>259</v>
      </c>
      <c r="M24">
        <v>204</v>
      </c>
      <c r="N24">
        <v>20</v>
      </c>
      <c r="O24">
        <v>7</v>
      </c>
      <c r="Q24" t="s">
        <v>259</v>
      </c>
      <c r="R24">
        <v>171</v>
      </c>
      <c r="S24">
        <v>11</v>
      </c>
      <c r="T24">
        <v>5</v>
      </c>
    </row>
    <row r="25" spans="2:20">
      <c r="B25" t="s">
        <v>260</v>
      </c>
      <c r="C25">
        <v>206</v>
      </c>
      <c r="D25">
        <v>21</v>
      </c>
      <c r="E25">
        <v>6</v>
      </c>
      <c r="G25" t="s">
        <v>260</v>
      </c>
      <c r="H25">
        <v>182</v>
      </c>
      <c r="I25">
        <v>11</v>
      </c>
      <c r="J25">
        <v>3</v>
      </c>
      <c r="L25" t="s">
        <v>260</v>
      </c>
      <c r="M25">
        <v>213</v>
      </c>
      <c r="N25">
        <v>21</v>
      </c>
      <c r="O25">
        <v>6</v>
      </c>
      <c r="Q25" t="s">
        <v>260</v>
      </c>
      <c r="R25">
        <v>179</v>
      </c>
      <c r="S25">
        <v>13</v>
      </c>
      <c r="T25">
        <v>5</v>
      </c>
    </row>
    <row r="26" spans="2:20">
      <c r="B26" t="s">
        <v>261</v>
      </c>
      <c r="C26">
        <v>219</v>
      </c>
      <c r="D26">
        <v>25</v>
      </c>
      <c r="E26">
        <v>6</v>
      </c>
      <c r="G26" t="s">
        <v>261</v>
      </c>
      <c r="H26">
        <v>193</v>
      </c>
      <c r="I26">
        <v>13</v>
      </c>
      <c r="J26">
        <v>3</v>
      </c>
      <c r="L26" t="s">
        <v>261</v>
      </c>
      <c r="M26">
        <v>226</v>
      </c>
      <c r="N26">
        <v>25</v>
      </c>
      <c r="O26">
        <v>6</v>
      </c>
      <c r="Q26" t="s">
        <v>261</v>
      </c>
      <c r="R26">
        <v>189</v>
      </c>
      <c r="S26">
        <v>16</v>
      </c>
      <c r="T26">
        <v>5</v>
      </c>
    </row>
    <row r="27" spans="2:20">
      <c r="B27" t="s">
        <v>262</v>
      </c>
      <c r="C27">
        <v>265</v>
      </c>
      <c r="D27">
        <v>50</v>
      </c>
      <c r="E27">
        <v>16</v>
      </c>
      <c r="G27" t="s">
        <v>262</v>
      </c>
      <c r="H27">
        <v>217</v>
      </c>
      <c r="I27">
        <v>23</v>
      </c>
      <c r="J27">
        <v>8</v>
      </c>
      <c r="L27" t="s">
        <v>262</v>
      </c>
      <c r="M27">
        <v>271</v>
      </c>
      <c r="N27">
        <v>50</v>
      </c>
      <c r="O27">
        <v>16</v>
      </c>
      <c r="Q27" t="s">
        <v>262</v>
      </c>
      <c r="R27">
        <v>213</v>
      </c>
      <c r="S27">
        <v>25</v>
      </c>
      <c r="T27">
        <v>9</v>
      </c>
    </row>
    <row r="28" spans="2:20">
      <c r="B28" t="s">
        <v>263</v>
      </c>
      <c r="C28">
        <v>286</v>
      </c>
      <c r="D28">
        <v>62</v>
      </c>
      <c r="E28">
        <v>21</v>
      </c>
      <c r="G28" t="s">
        <v>263</v>
      </c>
      <c r="H28">
        <v>251</v>
      </c>
      <c r="I28">
        <v>41</v>
      </c>
      <c r="J28">
        <v>17</v>
      </c>
      <c r="L28" t="s">
        <v>263</v>
      </c>
      <c r="M28">
        <v>294</v>
      </c>
      <c r="N28">
        <v>62</v>
      </c>
      <c r="O28">
        <v>21</v>
      </c>
      <c r="Q28" t="s">
        <v>263</v>
      </c>
      <c r="R28">
        <v>245</v>
      </c>
      <c r="S28">
        <v>39</v>
      </c>
      <c r="T28">
        <v>14</v>
      </c>
    </row>
    <row r="29" spans="2:20">
      <c r="B29" t="b">
        <v>0</v>
      </c>
      <c r="C29">
        <v>193</v>
      </c>
      <c r="D29">
        <v>19</v>
      </c>
      <c r="E29">
        <v>6</v>
      </c>
      <c r="G29" t="b">
        <v>0</v>
      </c>
      <c r="H29">
        <v>171</v>
      </c>
      <c r="I29">
        <v>9</v>
      </c>
      <c r="J29">
        <v>3</v>
      </c>
      <c r="L29" t="b">
        <v>0</v>
      </c>
      <c r="M29">
        <v>200</v>
      </c>
      <c r="N29">
        <v>19</v>
      </c>
      <c r="O29">
        <v>6</v>
      </c>
      <c r="Q29" t="b">
        <v>0</v>
      </c>
      <c r="R29">
        <v>169</v>
      </c>
      <c r="S29">
        <v>11</v>
      </c>
      <c r="T29">
        <v>5</v>
      </c>
    </row>
    <row r="30" spans="2:20">
      <c r="B30" t="s">
        <v>264</v>
      </c>
      <c r="C30">
        <v>237</v>
      </c>
      <c r="D30">
        <v>36</v>
      </c>
      <c r="E30">
        <v>12</v>
      </c>
      <c r="G30" t="s">
        <v>264</v>
      </c>
      <c r="H30">
        <v>201</v>
      </c>
      <c r="I30">
        <v>19</v>
      </c>
      <c r="J30">
        <v>7</v>
      </c>
      <c r="L30" t="s">
        <v>264</v>
      </c>
      <c r="M30">
        <v>243</v>
      </c>
      <c r="N30">
        <v>36</v>
      </c>
      <c r="O30">
        <v>12</v>
      </c>
      <c r="Q30" t="s">
        <v>264</v>
      </c>
      <c r="R30">
        <v>197</v>
      </c>
      <c r="S30">
        <v>19</v>
      </c>
      <c r="T30">
        <v>8</v>
      </c>
    </row>
    <row r="31" spans="2:20">
      <c r="B31" t="s">
        <v>265</v>
      </c>
      <c r="C31">
        <v>221</v>
      </c>
      <c r="D31">
        <v>24</v>
      </c>
      <c r="E31">
        <v>8</v>
      </c>
      <c r="G31" t="s">
        <v>265</v>
      </c>
      <c r="H31">
        <v>195</v>
      </c>
      <c r="I31">
        <v>11</v>
      </c>
      <c r="J31">
        <v>3</v>
      </c>
      <c r="L31" t="s">
        <v>265</v>
      </c>
      <c r="M31">
        <v>228</v>
      </c>
      <c r="N31">
        <v>24</v>
      </c>
      <c r="O31">
        <v>8</v>
      </c>
      <c r="Q31" t="s">
        <v>265</v>
      </c>
      <c r="R31">
        <v>191</v>
      </c>
      <c r="S31">
        <v>13</v>
      </c>
      <c r="T31">
        <v>5</v>
      </c>
    </row>
    <row r="32" spans="2:20">
      <c r="B32" t="s">
        <v>266</v>
      </c>
      <c r="C32">
        <v>231</v>
      </c>
      <c r="D32">
        <v>24</v>
      </c>
      <c r="E32">
        <v>8</v>
      </c>
      <c r="G32" t="s">
        <v>266</v>
      </c>
      <c r="H32">
        <v>200</v>
      </c>
      <c r="I32">
        <v>12</v>
      </c>
      <c r="J32">
        <v>3</v>
      </c>
      <c r="L32" t="s">
        <v>266</v>
      </c>
      <c r="M32">
        <v>237</v>
      </c>
      <c r="N32">
        <v>26</v>
      </c>
      <c r="O32">
        <v>10</v>
      </c>
      <c r="Q32" t="s">
        <v>266</v>
      </c>
      <c r="R32">
        <v>196</v>
      </c>
      <c r="S32">
        <v>14</v>
      </c>
      <c r="T32">
        <v>5</v>
      </c>
    </row>
    <row r="33" spans="2:20">
      <c r="B33" t="s">
        <v>267</v>
      </c>
      <c r="C33">
        <v>242</v>
      </c>
      <c r="D33">
        <v>36</v>
      </c>
      <c r="E33">
        <v>10</v>
      </c>
      <c r="G33" t="s">
        <v>267</v>
      </c>
      <c r="H33">
        <v>208</v>
      </c>
      <c r="I33">
        <v>20</v>
      </c>
      <c r="J33">
        <v>6</v>
      </c>
      <c r="L33" t="s">
        <v>267</v>
      </c>
      <c r="M33">
        <v>249</v>
      </c>
      <c r="N33">
        <v>37</v>
      </c>
      <c r="O33">
        <v>11</v>
      </c>
      <c r="Q33" t="s">
        <v>267</v>
      </c>
      <c r="R33">
        <v>200</v>
      </c>
      <c r="S33">
        <v>23</v>
      </c>
      <c r="T33">
        <v>9</v>
      </c>
    </row>
    <row r="34" spans="2:20">
      <c r="B34" t="s">
        <v>268</v>
      </c>
      <c r="C34">
        <v>199</v>
      </c>
      <c r="D34">
        <v>21</v>
      </c>
      <c r="E34">
        <v>6</v>
      </c>
      <c r="G34" t="s">
        <v>268</v>
      </c>
      <c r="H34">
        <v>177</v>
      </c>
      <c r="I34">
        <v>9</v>
      </c>
      <c r="J34">
        <v>3</v>
      </c>
      <c r="L34" t="s">
        <v>268</v>
      </c>
      <c r="M34">
        <v>206</v>
      </c>
      <c r="N34">
        <v>21</v>
      </c>
      <c r="O34">
        <v>6</v>
      </c>
      <c r="Q34" t="s">
        <v>268</v>
      </c>
      <c r="R34">
        <v>173</v>
      </c>
      <c r="S34">
        <v>12</v>
      </c>
      <c r="T34">
        <v>5</v>
      </c>
    </row>
    <row r="35" spans="2:20">
      <c r="B35" t="s">
        <v>269</v>
      </c>
      <c r="C35">
        <v>271</v>
      </c>
      <c r="D35">
        <v>33</v>
      </c>
      <c r="E35">
        <v>9</v>
      </c>
      <c r="G35" t="s">
        <v>269</v>
      </c>
      <c r="H35">
        <v>216</v>
      </c>
      <c r="I35">
        <v>16</v>
      </c>
      <c r="J35">
        <v>4</v>
      </c>
      <c r="L35" t="s">
        <v>269</v>
      </c>
      <c r="M35">
        <v>277</v>
      </c>
      <c r="N35">
        <v>35</v>
      </c>
      <c r="O35">
        <v>11</v>
      </c>
      <c r="Q35" t="s">
        <v>269</v>
      </c>
      <c r="R35">
        <v>213</v>
      </c>
      <c r="S35">
        <v>19</v>
      </c>
      <c r="T35">
        <v>6</v>
      </c>
    </row>
    <row r="36" spans="2:20">
      <c r="B36" t="s">
        <v>270</v>
      </c>
      <c r="C36">
        <v>614</v>
      </c>
      <c r="D36">
        <v>126</v>
      </c>
      <c r="E36">
        <v>46</v>
      </c>
      <c r="G36" t="s">
        <v>270</v>
      </c>
      <c r="H36">
        <v>471</v>
      </c>
      <c r="I36">
        <v>68</v>
      </c>
      <c r="J36">
        <v>18</v>
      </c>
      <c r="L36" t="s">
        <v>270</v>
      </c>
      <c r="M36">
        <v>620</v>
      </c>
      <c r="N36">
        <v>126</v>
      </c>
      <c r="O36">
        <v>46</v>
      </c>
      <c r="Q36" t="s">
        <v>270</v>
      </c>
      <c r="R36">
        <v>460</v>
      </c>
      <c r="S36">
        <v>72</v>
      </c>
      <c r="T36">
        <v>19</v>
      </c>
    </row>
    <row r="37" spans="2:20">
      <c r="B37" t="s">
        <v>271</v>
      </c>
      <c r="C37">
        <v>266</v>
      </c>
      <c r="D37">
        <v>49</v>
      </c>
      <c r="E37">
        <v>13</v>
      </c>
      <c r="G37" t="s">
        <v>271</v>
      </c>
      <c r="H37">
        <v>227</v>
      </c>
      <c r="I37">
        <v>33</v>
      </c>
      <c r="J37">
        <v>9</v>
      </c>
      <c r="L37" t="s">
        <v>271</v>
      </c>
      <c r="M37">
        <v>273</v>
      </c>
      <c r="N37">
        <v>49</v>
      </c>
      <c r="O37">
        <v>13</v>
      </c>
      <c r="Q37" t="s">
        <v>271</v>
      </c>
      <c r="R37">
        <v>219</v>
      </c>
      <c r="S37">
        <v>28</v>
      </c>
      <c r="T37">
        <v>8</v>
      </c>
    </row>
    <row r="38" spans="2:20">
      <c r="B38" t="s">
        <v>272</v>
      </c>
      <c r="C38">
        <v>223</v>
      </c>
      <c r="D38">
        <v>24</v>
      </c>
      <c r="E38">
        <v>8</v>
      </c>
      <c r="G38" t="s">
        <v>272</v>
      </c>
      <c r="H38">
        <v>196</v>
      </c>
      <c r="I38">
        <v>13</v>
      </c>
      <c r="J38">
        <v>5</v>
      </c>
      <c r="L38" t="s">
        <v>272</v>
      </c>
      <c r="M38">
        <v>229</v>
      </c>
      <c r="N38">
        <v>24</v>
      </c>
      <c r="O38">
        <v>8</v>
      </c>
      <c r="Q38" t="s">
        <v>272</v>
      </c>
      <c r="R38">
        <v>192</v>
      </c>
      <c r="S38">
        <v>15</v>
      </c>
      <c r="T38">
        <v>7</v>
      </c>
    </row>
    <row r="39" spans="2:20">
      <c r="B39" t="s">
        <v>273</v>
      </c>
      <c r="C39">
        <v>199</v>
      </c>
      <c r="D39">
        <v>23</v>
      </c>
      <c r="E39">
        <v>6</v>
      </c>
      <c r="G39" t="s">
        <v>273</v>
      </c>
      <c r="H39">
        <v>178</v>
      </c>
      <c r="I39">
        <v>11</v>
      </c>
      <c r="J39">
        <v>3</v>
      </c>
      <c r="L39" t="s">
        <v>273</v>
      </c>
      <c r="M39">
        <v>206</v>
      </c>
      <c r="N39">
        <v>23</v>
      </c>
      <c r="O39">
        <v>6</v>
      </c>
      <c r="Q39" t="s">
        <v>273</v>
      </c>
      <c r="R39">
        <v>174</v>
      </c>
      <c r="S39">
        <v>13</v>
      </c>
      <c r="T39">
        <v>5</v>
      </c>
    </row>
    <row r="40" spans="2:20">
      <c r="B40" t="s">
        <v>274</v>
      </c>
      <c r="C40">
        <v>338</v>
      </c>
      <c r="D40">
        <v>54</v>
      </c>
      <c r="E40">
        <v>13</v>
      </c>
      <c r="G40" t="s">
        <v>274</v>
      </c>
      <c r="H40">
        <v>288</v>
      </c>
      <c r="I40">
        <v>34</v>
      </c>
      <c r="J40">
        <v>7</v>
      </c>
      <c r="L40" t="s">
        <v>274</v>
      </c>
      <c r="M40">
        <v>344</v>
      </c>
      <c r="N40">
        <v>54</v>
      </c>
      <c r="O40">
        <v>13</v>
      </c>
      <c r="Q40" t="s">
        <v>274</v>
      </c>
      <c r="R40">
        <v>279</v>
      </c>
      <c r="S40">
        <v>38</v>
      </c>
      <c r="T40">
        <v>9</v>
      </c>
    </row>
    <row r="41" spans="2:20">
      <c r="B41" t="s">
        <v>275</v>
      </c>
      <c r="C41">
        <v>201</v>
      </c>
      <c r="D41">
        <v>21</v>
      </c>
      <c r="E41">
        <v>6</v>
      </c>
      <c r="G41" t="s">
        <v>275</v>
      </c>
      <c r="H41">
        <v>179</v>
      </c>
      <c r="I41">
        <v>9</v>
      </c>
      <c r="J41">
        <v>3</v>
      </c>
      <c r="L41" t="s">
        <v>275</v>
      </c>
      <c r="M41">
        <v>208</v>
      </c>
      <c r="N41">
        <v>21</v>
      </c>
      <c r="O41">
        <v>6</v>
      </c>
      <c r="Q41" t="s">
        <v>275</v>
      </c>
      <c r="R41">
        <v>176</v>
      </c>
      <c r="S41">
        <v>12</v>
      </c>
      <c r="T41">
        <v>5</v>
      </c>
    </row>
    <row r="42" spans="2:20">
      <c r="B42" t="s">
        <v>276</v>
      </c>
      <c r="C42">
        <v>585</v>
      </c>
      <c r="D42">
        <v>131</v>
      </c>
      <c r="E42">
        <v>48</v>
      </c>
      <c r="G42" t="s">
        <v>276</v>
      </c>
      <c r="H42">
        <v>425</v>
      </c>
      <c r="I42">
        <v>57</v>
      </c>
      <c r="J42">
        <v>19</v>
      </c>
      <c r="L42" t="s">
        <v>276</v>
      </c>
      <c r="M42">
        <v>593</v>
      </c>
      <c r="N42">
        <v>131</v>
      </c>
      <c r="O42">
        <v>47</v>
      </c>
      <c r="Q42" t="s">
        <v>276</v>
      </c>
      <c r="R42">
        <v>414</v>
      </c>
      <c r="S42">
        <v>60</v>
      </c>
      <c r="T42">
        <v>19</v>
      </c>
    </row>
    <row r="43" spans="2:20">
      <c r="B43" t="s">
        <v>277</v>
      </c>
      <c r="C43">
        <v>244</v>
      </c>
      <c r="D43">
        <v>32</v>
      </c>
      <c r="E43">
        <v>12</v>
      </c>
      <c r="G43" t="s">
        <v>277</v>
      </c>
      <c r="H43">
        <v>214</v>
      </c>
      <c r="I43">
        <v>18</v>
      </c>
      <c r="J43">
        <v>7</v>
      </c>
      <c r="L43" t="s">
        <v>277</v>
      </c>
      <c r="M43">
        <v>249</v>
      </c>
      <c r="N43">
        <v>32</v>
      </c>
      <c r="O43">
        <v>12</v>
      </c>
      <c r="Q43" t="s">
        <v>277</v>
      </c>
      <c r="R43">
        <v>205</v>
      </c>
      <c r="S43">
        <v>18</v>
      </c>
      <c r="T43">
        <v>7</v>
      </c>
    </row>
    <row r="44" spans="2:20">
      <c r="B44" t="s">
        <v>278</v>
      </c>
      <c r="C44">
        <v>300</v>
      </c>
      <c r="D44">
        <v>33</v>
      </c>
      <c r="E44">
        <v>14</v>
      </c>
      <c r="G44" t="s">
        <v>278</v>
      </c>
      <c r="H44">
        <v>244</v>
      </c>
      <c r="I44">
        <v>15</v>
      </c>
      <c r="J44">
        <v>4</v>
      </c>
      <c r="L44" t="s">
        <v>278</v>
      </c>
      <c r="M44">
        <v>306</v>
      </c>
      <c r="N44">
        <v>33</v>
      </c>
      <c r="O44">
        <v>14</v>
      </c>
      <c r="Q44" t="s">
        <v>278</v>
      </c>
      <c r="R44">
        <v>236</v>
      </c>
      <c r="S44">
        <v>17</v>
      </c>
      <c r="T44">
        <v>6</v>
      </c>
    </row>
    <row r="45" spans="2:20">
      <c r="B45" t="s">
        <v>279</v>
      </c>
      <c r="C45">
        <v>232</v>
      </c>
      <c r="D45">
        <v>24</v>
      </c>
      <c r="E45">
        <v>8</v>
      </c>
      <c r="G45" t="s">
        <v>279</v>
      </c>
      <c r="H45">
        <v>186</v>
      </c>
      <c r="I45">
        <v>11</v>
      </c>
      <c r="J45">
        <v>3</v>
      </c>
      <c r="L45" t="s">
        <v>279</v>
      </c>
      <c r="M45">
        <v>239</v>
      </c>
      <c r="N45">
        <v>24</v>
      </c>
      <c r="O45">
        <v>8</v>
      </c>
      <c r="Q45" t="s">
        <v>279</v>
      </c>
      <c r="R45">
        <v>182</v>
      </c>
      <c r="S45">
        <v>13</v>
      </c>
      <c r="T45">
        <v>5</v>
      </c>
    </row>
    <row r="46" spans="2:20">
      <c r="B46" t="s">
        <v>280</v>
      </c>
      <c r="C46">
        <v>247</v>
      </c>
      <c r="D46">
        <v>28</v>
      </c>
      <c r="E46">
        <v>9</v>
      </c>
      <c r="G46" t="s">
        <v>280</v>
      </c>
      <c r="H46">
        <v>195</v>
      </c>
      <c r="I46">
        <v>12</v>
      </c>
      <c r="J46">
        <v>4</v>
      </c>
      <c r="L46" t="s">
        <v>280</v>
      </c>
      <c r="M46">
        <v>254</v>
      </c>
      <c r="N46">
        <v>28</v>
      </c>
      <c r="O46">
        <v>9</v>
      </c>
      <c r="Q46" t="s">
        <v>280</v>
      </c>
      <c r="R46">
        <v>192</v>
      </c>
      <c r="S46">
        <v>15</v>
      </c>
      <c r="T46">
        <v>6</v>
      </c>
    </row>
    <row r="47" spans="2:20">
      <c r="B47" t="s">
        <v>281</v>
      </c>
      <c r="C47">
        <v>272</v>
      </c>
      <c r="D47">
        <v>33</v>
      </c>
      <c r="E47">
        <v>11</v>
      </c>
      <c r="G47" t="s">
        <v>281</v>
      </c>
      <c r="H47">
        <v>235</v>
      </c>
      <c r="I47">
        <v>21</v>
      </c>
      <c r="J47">
        <v>6</v>
      </c>
      <c r="L47" t="s">
        <v>281</v>
      </c>
      <c r="M47">
        <v>276</v>
      </c>
      <c r="N47">
        <v>33</v>
      </c>
      <c r="O47">
        <v>11</v>
      </c>
      <c r="Q47" t="s">
        <v>281</v>
      </c>
      <c r="R47">
        <v>229</v>
      </c>
      <c r="S47">
        <v>21</v>
      </c>
      <c r="T47">
        <v>8</v>
      </c>
    </row>
    <row r="48" spans="2:20">
      <c r="B48" t="s">
        <v>282</v>
      </c>
      <c r="C48">
        <v>606</v>
      </c>
      <c r="D48">
        <v>143</v>
      </c>
      <c r="E48">
        <v>44</v>
      </c>
      <c r="G48" t="s">
        <v>282</v>
      </c>
      <c r="H48">
        <v>448</v>
      </c>
      <c r="I48">
        <v>82</v>
      </c>
      <c r="J48">
        <v>24</v>
      </c>
      <c r="L48" t="s">
        <v>282</v>
      </c>
      <c r="M48">
        <v>612</v>
      </c>
      <c r="N48">
        <v>143</v>
      </c>
      <c r="O48">
        <v>44</v>
      </c>
      <c r="Q48" t="s">
        <v>282</v>
      </c>
      <c r="R48">
        <v>446</v>
      </c>
      <c r="S48">
        <v>85</v>
      </c>
      <c r="T48">
        <v>24</v>
      </c>
    </row>
    <row r="49" spans="2:20">
      <c r="B49" t="s">
        <v>283</v>
      </c>
      <c r="C49">
        <v>214</v>
      </c>
      <c r="D49">
        <v>22</v>
      </c>
      <c r="E49">
        <v>7</v>
      </c>
      <c r="G49" t="s">
        <v>283</v>
      </c>
      <c r="H49">
        <v>188</v>
      </c>
      <c r="I49">
        <v>10</v>
      </c>
      <c r="J49">
        <v>3</v>
      </c>
      <c r="L49" t="s">
        <v>283</v>
      </c>
      <c r="M49">
        <v>221</v>
      </c>
      <c r="N49">
        <v>22</v>
      </c>
      <c r="O49">
        <v>7</v>
      </c>
      <c r="Q49" t="s">
        <v>283</v>
      </c>
      <c r="R49">
        <v>184</v>
      </c>
      <c r="S49">
        <v>12</v>
      </c>
      <c r="T49">
        <v>5</v>
      </c>
    </row>
    <row r="50" spans="2:20">
      <c r="B50" t="s">
        <v>284</v>
      </c>
      <c r="C50">
        <v>245</v>
      </c>
      <c r="D50">
        <v>30</v>
      </c>
      <c r="E50">
        <v>10</v>
      </c>
      <c r="G50" t="s">
        <v>284</v>
      </c>
      <c r="H50">
        <v>209</v>
      </c>
      <c r="I50">
        <v>15</v>
      </c>
      <c r="J50">
        <v>5</v>
      </c>
      <c r="L50" t="s">
        <v>284</v>
      </c>
      <c r="M50">
        <v>252</v>
      </c>
      <c r="N50">
        <v>30</v>
      </c>
      <c r="O50">
        <v>10</v>
      </c>
      <c r="Q50" t="s">
        <v>284</v>
      </c>
      <c r="R50">
        <v>206</v>
      </c>
      <c r="S50">
        <v>18</v>
      </c>
      <c r="T50">
        <v>7</v>
      </c>
    </row>
    <row r="51" spans="2:20">
      <c r="B51" t="s">
        <v>285</v>
      </c>
      <c r="C51">
        <v>221</v>
      </c>
      <c r="D51">
        <v>24</v>
      </c>
      <c r="E51">
        <v>7</v>
      </c>
      <c r="G51" t="s">
        <v>285</v>
      </c>
      <c r="H51">
        <v>197</v>
      </c>
      <c r="I51">
        <v>12</v>
      </c>
      <c r="J51">
        <v>4</v>
      </c>
      <c r="L51" t="s">
        <v>285</v>
      </c>
      <c r="M51">
        <v>227</v>
      </c>
      <c r="N51">
        <v>24</v>
      </c>
      <c r="O51">
        <v>7</v>
      </c>
      <c r="Q51" t="s">
        <v>285</v>
      </c>
      <c r="R51">
        <v>193</v>
      </c>
      <c r="S51">
        <v>15</v>
      </c>
      <c r="T51">
        <v>6</v>
      </c>
    </row>
    <row r="52" spans="2:20">
      <c r="B52" t="s">
        <v>286</v>
      </c>
      <c r="C52">
        <v>213</v>
      </c>
      <c r="D52">
        <v>24</v>
      </c>
      <c r="E52">
        <v>9</v>
      </c>
      <c r="G52" t="s">
        <v>286</v>
      </c>
      <c r="H52">
        <v>188</v>
      </c>
      <c r="I52">
        <v>10</v>
      </c>
      <c r="J52">
        <v>3</v>
      </c>
      <c r="L52" t="s">
        <v>286</v>
      </c>
      <c r="M52">
        <v>220</v>
      </c>
      <c r="N52">
        <v>24</v>
      </c>
      <c r="O52">
        <v>9</v>
      </c>
      <c r="Q52" t="s">
        <v>286</v>
      </c>
      <c r="R52">
        <v>185</v>
      </c>
      <c r="S52">
        <v>12</v>
      </c>
      <c r="T52">
        <v>5</v>
      </c>
    </row>
    <row r="53" spans="2:20">
      <c r="B53" t="s">
        <v>287</v>
      </c>
      <c r="C53">
        <v>280</v>
      </c>
      <c r="D53">
        <v>45</v>
      </c>
      <c r="E53">
        <v>13</v>
      </c>
      <c r="G53" t="s">
        <v>287</v>
      </c>
      <c r="H53">
        <v>216</v>
      </c>
      <c r="I53">
        <v>18</v>
      </c>
      <c r="J53">
        <v>5</v>
      </c>
      <c r="L53" t="s">
        <v>287</v>
      </c>
      <c r="M53">
        <v>288</v>
      </c>
      <c r="N53">
        <v>45</v>
      </c>
      <c r="O53">
        <v>13</v>
      </c>
      <c r="Q53" t="s">
        <v>287</v>
      </c>
      <c r="R53">
        <v>215</v>
      </c>
      <c r="S53">
        <v>23</v>
      </c>
      <c r="T53">
        <v>9</v>
      </c>
    </row>
    <row r="54" spans="2:20">
      <c r="B54" t="s">
        <v>288</v>
      </c>
      <c r="C54">
        <v>302</v>
      </c>
      <c r="D54">
        <v>46</v>
      </c>
      <c r="E54">
        <v>14</v>
      </c>
      <c r="G54" t="s">
        <v>288</v>
      </c>
      <c r="H54">
        <v>261</v>
      </c>
      <c r="I54">
        <v>29</v>
      </c>
      <c r="J54">
        <v>11</v>
      </c>
      <c r="L54" t="s">
        <v>288</v>
      </c>
      <c r="M54">
        <v>306</v>
      </c>
      <c r="N54">
        <v>46</v>
      </c>
      <c r="O54">
        <v>14</v>
      </c>
      <c r="Q54" t="s">
        <v>288</v>
      </c>
      <c r="R54">
        <v>250</v>
      </c>
      <c r="S54">
        <v>30</v>
      </c>
      <c r="T54">
        <v>11</v>
      </c>
    </row>
    <row r="55" spans="2:20">
      <c r="B55" t="s">
        <v>289</v>
      </c>
      <c r="C55">
        <v>215</v>
      </c>
      <c r="D55">
        <v>24</v>
      </c>
      <c r="E55">
        <v>7</v>
      </c>
      <c r="G55" t="s">
        <v>289</v>
      </c>
      <c r="H55">
        <v>188</v>
      </c>
      <c r="I55">
        <v>12</v>
      </c>
      <c r="J55">
        <v>4</v>
      </c>
      <c r="L55" t="s">
        <v>289</v>
      </c>
      <c r="M55">
        <v>222</v>
      </c>
      <c r="N55">
        <v>24</v>
      </c>
      <c r="O55">
        <v>7</v>
      </c>
      <c r="Q55" t="s">
        <v>289</v>
      </c>
      <c r="R55">
        <v>183</v>
      </c>
      <c r="S55">
        <v>15</v>
      </c>
      <c r="T55">
        <v>7</v>
      </c>
    </row>
    <row r="56" spans="2:20">
      <c r="B56" t="s">
        <v>290</v>
      </c>
      <c r="C56">
        <v>212</v>
      </c>
      <c r="D56">
        <v>26</v>
      </c>
      <c r="E56">
        <v>9</v>
      </c>
      <c r="G56" t="s">
        <v>290</v>
      </c>
      <c r="H56">
        <v>184</v>
      </c>
      <c r="I56">
        <v>12</v>
      </c>
      <c r="J56">
        <v>4</v>
      </c>
      <c r="L56" t="s">
        <v>290</v>
      </c>
      <c r="M56">
        <v>218</v>
      </c>
      <c r="N56">
        <v>26</v>
      </c>
      <c r="O56">
        <v>9</v>
      </c>
      <c r="Q56" t="s">
        <v>290</v>
      </c>
      <c r="R56">
        <v>180</v>
      </c>
      <c r="S56">
        <v>13</v>
      </c>
      <c r="T56">
        <v>5</v>
      </c>
    </row>
    <row r="57" spans="2:20">
      <c r="B57" t="s">
        <v>291</v>
      </c>
      <c r="C57">
        <v>267</v>
      </c>
      <c r="D57">
        <v>27</v>
      </c>
      <c r="E57">
        <v>10</v>
      </c>
      <c r="G57" t="s">
        <v>291</v>
      </c>
      <c r="H57">
        <v>233</v>
      </c>
      <c r="I57">
        <v>13</v>
      </c>
      <c r="J57">
        <v>5</v>
      </c>
      <c r="L57" t="s">
        <v>291</v>
      </c>
      <c r="M57">
        <v>273</v>
      </c>
      <c r="N57">
        <v>27</v>
      </c>
      <c r="O57">
        <v>10</v>
      </c>
      <c r="Q57" t="s">
        <v>291</v>
      </c>
      <c r="R57">
        <v>228</v>
      </c>
      <c r="S57">
        <v>17</v>
      </c>
      <c r="T57">
        <v>7</v>
      </c>
    </row>
    <row r="58" spans="2:20">
      <c r="B58" t="s">
        <v>292</v>
      </c>
      <c r="C58">
        <v>305</v>
      </c>
      <c r="D58">
        <v>58</v>
      </c>
      <c r="E58">
        <v>17</v>
      </c>
      <c r="G58" t="s">
        <v>292</v>
      </c>
      <c r="H58">
        <v>248</v>
      </c>
      <c r="I58">
        <v>37</v>
      </c>
      <c r="J58">
        <v>11</v>
      </c>
      <c r="L58" t="s">
        <v>292</v>
      </c>
      <c r="M58">
        <v>312</v>
      </c>
      <c r="N58">
        <v>58</v>
      </c>
      <c r="O58">
        <v>17</v>
      </c>
      <c r="Q58" t="s">
        <v>292</v>
      </c>
      <c r="R58">
        <v>240</v>
      </c>
      <c r="S58">
        <v>33</v>
      </c>
      <c r="T58">
        <v>10</v>
      </c>
    </row>
    <row r="59" spans="2:20">
      <c r="B59" t="s">
        <v>293</v>
      </c>
      <c r="C59">
        <v>199</v>
      </c>
      <c r="D59">
        <v>20</v>
      </c>
      <c r="E59">
        <v>6</v>
      </c>
      <c r="G59" t="s">
        <v>293</v>
      </c>
      <c r="H59">
        <v>177</v>
      </c>
      <c r="I59">
        <v>10</v>
      </c>
      <c r="J59">
        <v>3</v>
      </c>
      <c r="L59" t="s">
        <v>293</v>
      </c>
      <c r="M59">
        <v>206</v>
      </c>
      <c r="N59">
        <v>20</v>
      </c>
      <c r="O59">
        <v>6</v>
      </c>
      <c r="Q59" t="s">
        <v>293</v>
      </c>
      <c r="R59">
        <v>173</v>
      </c>
      <c r="S59">
        <v>12</v>
      </c>
      <c r="T59">
        <v>5</v>
      </c>
    </row>
    <row r="60" spans="2:20">
      <c r="B60" t="s">
        <v>294</v>
      </c>
      <c r="C60">
        <v>252</v>
      </c>
      <c r="D60">
        <v>31</v>
      </c>
      <c r="E60">
        <v>12</v>
      </c>
      <c r="G60" t="s">
        <v>294</v>
      </c>
      <c r="H60">
        <v>216</v>
      </c>
      <c r="I60">
        <v>18</v>
      </c>
      <c r="J60">
        <v>6</v>
      </c>
      <c r="L60" t="s">
        <v>294</v>
      </c>
      <c r="M60">
        <v>260</v>
      </c>
      <c r="N60">
        <v>31</v>
      </c>
      <c r="O60">
        <v>12</v>
      </c>
      <c r="Q60" t="s">
        <v>294</v>
      </c>
      <c r="R60">
        <v>212</v>
      </c>
      <c r="S60">
        <v>19</v>
      </c>
      <c r="T60">
        <v>7</v>
      </c>
    </row>
    <row r="61" spans="2:20">
      <c r="B61" t="s">
        <v>295</v>
      </c>
      <c r="C61">
        <v>322</v>
      </c>
      <c r="D61">
        <v>51</v>
      </c>
      <c r="E61">
        <v>18</v>
      </c>
      <c r="G61" t="s">
        <v>295</v>
      </c>
      <c r="H61">
        <v>274</v>
      </c>
      <c r="I61">
        <v>30</v>
      </c>
      <c r="J61">
        <v>12</v>
      </c>
      <c r="L61" t="s">
        <v>295</v>
      </c>
      <c r="M61">
        <v>327</v>
      </c>
      <c r="N61">
        <v>51</v>
      </c>
      <c r="O61">
        <v>18</v>
      </c>
      <c r="Q61" t="s">
        <v>295</v>
      </c>
      <c r="R61">
        <v>273</v>
      </c>
      <c r="S61">
        <v>34</v>
      </c>
      <c r="T61">
        <v>13</v>
      </c>
    </row>
    <row r="62" spans="2:20">
      <c r="B62" t="s">
        <v>296</v>
      </c>
      <c r="C62">
        <v>234</v>
      </c>
      <c r="D62">
        <v>26</v>
      </c>
      <c r="E62">
        <v>6</v>
      </c>
      <c r="G62" t="s">
        <v>296</v>
      </c>
      <c r="H62">
        <v>202</v>
      </c>
      <c r="I62">
        <v>11</v>
      </c>
      <c r="J62">
        <v>3</v>
      </c>
      <c r="L62" t="s">
        <v>296</v>
      </c>
      <c r="M62">
        <v>241</v>
      </c>
      <c r="N62">
        <v>26</v>
      </c>
      <c r="O62">
        <v>6</v>
      </c>
      <c r="Q62" t="s">
        <v>296</v>
      </c>
      <c r="R62">
        <v>197</v>
      </c>
      <c r="S62">
        <v>13</v>
      </c>
      <c r="T62">
        <v>5</v>
      </c>
    </row>
    <row r="63" spans="2:20">
      <c r="B63" t="s">
        <v>297</v>
      </c>
      <c r="C63">
        <v>274</v>
      </c>
      <c r="D63">
        <v>35</v>
      </c>
      <c r="E63">
        <v>12</v>
      </c>
      <c r="G63" t="s">
        <v>297</v>
      </c>
      <c r="H63">
        <v>230</v>
      </c>
      <c r="I63">
        <v>18</v>
      </c>
      <c r="J63">
        <v>6</v>
      </c>
      <c r="L63" t="s">
        <v>297</v>
      </c>
      <c r="M63">
        <v>280</v>
      </c>
      <c r="N63">
        <v>35</v>
      </c>
      <c r="O63">
        <v>12</v>
      </c>
      <c r="Q63" t="s">
        <v>297</v>
      </c>
      <c r="R63">
        <v>225</v>
      </c>
      <c r="S63">
        <v>22</v>
      </c>
      <c r="T63">
        <v>9</v>
      </c>
    </row>
    <row r="64" spans="2:20">
      <c r="B64" t="s">
        <v>298</v>
      </c>
      <c r="C64">
        <v>331</v>
      </c>
      <c r="D64">
        <v>51</v>
      </c>
      <c r="E64">
        <v>19</v>
      </c>
      <c r="G64" t="s">
        <v>298</v>
      </c>
      <c r="H64">
        <v>283</v>
      </c>
      <c r="I64">
        <v>30</v>
      </c>
      <c r="J64">
        <v>11</v>
      </c>
      <c r="L64" t="s">
        <v>298</v>
      </c>
      <c r="M64">
        <v>337</v>
      </c>
      <c r="N64">
        <v>51</v>
      </c>
      <c r="O64">
        <v>19</v>
      </c>
      <c r="Q64" t="s">
        <v>298</v>
      </c>
      <c r="R64">
        <v>277</v>
      </c>
      <c r="S64">
        <v>31</v>
      </c>
      <c r="T64">
        <v>12</v>
      </c>
    </row>
    <row r="65" spans="2:20">
      <c r="B65" t="s">
        <v>299</v>
      </c>
      <c r="C65">
        <v>375</v>
      </c>
      <c r="D65">
        <v>74</v>
      </c>
      <c r="E65">
        <v>20</v>
      </c>
      <c r="G65" t="s">
        <v>299</v>
      </c>
      <c r="H65">
        <v>292</v>
      </c>
      <c r="I65">
        <v>45</v>
      </c>
      <c r="J65">
        <v>16</v>
      </c>
      <c r="L65" t="s">
        <v>299</v>
      </c>
      <c r="M65">
        <v>381</v>
      </c>
      <c r="N65">
        <v>75</v>
      </c>
      <c r="O65">
        <v>20</v>
      </c>
      <c r="Q65" t="s">
        <v>299</v>
      </c>
      <c r="R65">
        <v>290</v>
      </c>
      <c r="S65">
        <v>48</v>
      </c>
      <c r="T65">
        <v>18</v>
      </c>
    </row>
    <row r="66" spans="2:20">
      <c r="B66" t="s">
        <v>300</v>
      </c>
      <c r="C66">
        <v>234</v>
      </c>
      <c r="D66">
        <v>27</v>
      </c>
      <c r="E66">
        <v>10</v>
      </c>
      <c r="G66" t="s">
        <v>300</v>
      </c>
      <c r="H66">
        <v>200</v>
      </c>
      <c r="I66">
        <v>14</v>
      </c>
      <c r="J66">
        <v>5</v>
      </c>
      <c r="L66" t="s">
        <v>300</v>
      </c>
      <c r="M66">
        <v>240</v>
      </c>
      <c r="N66">
        <v>27</v>
      </c>
      <c r="O66">
        <v>10</v>
      </c>
      <c r="Q66" t="s">
        <v>300</v>
      </c>
      <c r="R66">
        <v>194</v>
      </c>
      <c r="S66">
        <v>16</v>
      </c>
      <c r="T66">
        <v>7</v>
      </c>
    </row>
    <row r="67" spans="2:20">
      <c r="B67" t="s">
        <v>301</v>
      </c>
      <c r="C67">
        <v>229</v>
      </c>
      <c r="D67">
        <v>26</v>
      </c>
      <c r="E67">
        <v>10</v>
      </c>
      <c r="G67" t="s">
        <v>301</v>
      </c>
      <c r="H67">
        <v>179</v>
      </c>
      <c r="I67">
        <v>12</v>
      </c>
      <c r="J67">
        <v>3</v>
      </c>
      <c r="L67" t="s">
        <v>301</v>
      </c>
      <c r="M67">
        <v>236</v>
      </c>
      <c r="N67">
        <v>26</v>
      </c>
      <c r="O67">
        <v>10</v>
      </c>
      <c r="Q67" t="s">
        <v>301</v>
      </c>
      <c r="R67">
        <v>175</v>
      </c>
      <c r="S67">
        <v>14</v>
      </c>
      <c r="T67">
        <v>5</v>
      </c>
    </row>
    <row r="68" spans="2:20">
      <c r="B68" t="s">
        <v>302</v>
      </c>
      <c r="C68">
        <v>245</v>
      </c>
      <c r="D68">
        <v>31</v>
      </c>
      <c r="E68">
        <v>12</v>
      </c>
      <c r="G68" t="s">
        <v>302</v>
      </c>
      <c r="H68">
        <v>206</v>
      </c>
      <c r="I68">
        <v>17</v>
      </c>
      <c r="J68">
        <v>5</v>
      </c>
      <c r="L68" t="s">
        <v>302</v>
      </c>
      <c r="M68">
        <v>249</v>
      </c>
      <c r="N68">
        <v>31</v>
      </c>
      <c r="O68">
        <v>12</v>
      </c>
      <c r="Q68" t="s">
        <v>302</v>
      </c>
      <c r="R68">
        <v>201</v>
      </c>
      <c r="S68">
        <v>18</v>
      </c>
      <c r="T68">
        <v>6</v>
      </c>
    </row>
    <row r="69" spans="2:20">
      <c r="B69" t="s">
        <v>303</v>
      </c>
      <c r="C69">
        <v>244</v>
      </c>
      <c r="D69">
        <v>32</v>
      </c>
      <c r="E69">
        <v>12</v>
      </c>
      <c r="G69" t="s">
        <v>303</v>
      </c>
      <c r="H69">
        <v>214</v>
      </c>
      <c r="I69">
        <v>18</v>
      </c>
      <c r="J69">
        <v>7</v>
      </c>
      <c r="L69" t="s">
        <v>303</v>
      </c>
      <c r="M69">
        <v>249</v>
      </c>
      <c r="N69">
        <v>32</v>
      </c>
      <c r="O69">
        <v>12</v>
      </c>
      <c r="Q69" t="s">
        <v>303</v>
      </c>
      <c r="R69">
        <v>205</v>
      </c>
      <c r="S69">
        <v>19</v>
      </c>
      <c r="T69">
        <v>7</v>
      </c>
    </row>
    <row r="70" spans="2:20">
      <c r="B70" t="s">
        <v>304</v>
      </c>
      <c r="C70">
        <v>250</v>
      </c>
      <c r="D70">
        <v>35</v>
      </c>
      <c r="E70">
        <v>13</v>
      </c>
      <c r="G70" t="s">
        <v>304</v>
      </c>
      <c r="H70">
        <v>220</v>
      </c>
      <c r="I70">
        <v>20</v>
      </c>
      <c r="J70">
        <v>7</v>
      </c>
      <c r="L70" t="s">
        <v>304</v>
      </c>
      <c r="M70">
        <v>255</v>
      </c>
      <c r="N70">
        <v>35</v>
      </c>
      <c r="O70">
        <v>13</v>
      </c>
      <c r="Q70" t="s">
        <v>304</v>
      </c>
      <c r="R70">
        <v>211</v>
      </c>
      <c r="S70">
        <v>19</v>
      </c>
      <c r="T70">
        <v>7</v>
      </c>
    </row>
    <row r="71" spans="2:20">
      <c r="B71" t="s">
        <v>305</v>
      </c>
      <c r="C71">
        <v>250</v>
      </c>
      <c r="D71">
        <v>35</v>
      </c>
      <c r="E71">
        <v>13</v>
      </c>
      <c r="G71" t="s">
        <v>305</v>
      </c>
      <c r="H71">
        <v>220</v>
      </c>
      <c r="I71">
        <v>20</v>
      </c>
      <c r="J71">
        <v>7</v>
      </c>
      <c r="L71" t="s">
        <v>305</v>
      </c>
      <c r="M71">
        <v>255</v>
      </c>
      <c r="N71">
        <v>35</v>
      </c>
      <c r="O71">
        <v>13</v>
      </c>
      <c r="Q71" t="s">
        <v>305</v>
      </c>
      <c r="R71">
        <v>211</v>
      </c>
      <c r="S71">
        <v>19</v>
      </c>
      <c r="T71">
        <v>7</v>
      </c>
    </row>
    <row r="72" spans="2:20">
      <c r="B72" t="s">
        <v>306</v>
      </c>
      <c r="C72">
        <v>250</v>
      </c>
      <c r="D72">
        <v>35</v>
      </c>
      <c r="E72">
        <v>13</v>
      </c>
      <c r="G72" t="s">
        <v>306</v>
      </c>
      <c r="H72">
        <v>220</v>
      </c>
      <c r="I72">
        <v>20</v>
      </c>
      <c r="J72">
        <v>7</v>
      </c>
      <c r="L72" t="s">
        <v>306</v>
      </c>
      <c r="M72">
        <v>255</v>
      </c>
      <c r="N72">
        <v>35</v>
      </c>
      <c r="O72">
        <v>13</v>
      </c>
      <c r="Q72" t="s">
        <v>306</v>
      </c>
      <c r="R72">
        <v>211</v>
      </c>
      <c r="S72">
        <v>19</v>
      </c>
      <c r="T72">
        <v>7</v>
      </c>
    </row>
    <row r="73" spans="2:20">
      <c r="B73" t="s">
        <v>307</v>
      </c>
      <c r="C73">
        <v>250</v>
      </c>
      <c r="D73">
        <v>35</v>
      </c>
      <c r="E73">
        <v>13</v>
      </c>
      <c r="G73" t="s">
        <v>307</v>
      </c>
      <c r="H73">
        <v>220</v>
      </c>
      <c r="I73">
        <v>20</v>
      </c>
      <c r="J73">
        <v>7</v>
      </c>
      <c r="L73" t="s">
        <v>307</v>
      </c>
      <c r="M73">
        <v>255</v>
      </c>
      <c r="N73">
        <v>35</v>
      </c>
      <c r="O73">
        <v>13</v>
      </c>
      <c r="Q73" t="s">
        <v>307</v>
      </c>
      <c r="R73">
        <v>211</v>
      </c>
      <c r="S73">
        <v>19</v>
      </c>
      <c r="T73">
        <v>7</v>
      </c>
    </row>
    <row r="74" spans="2:20">
      <c r="B74" t="s">
        <v>308</v>
      </c>
      <c r="C74">
        <v>328</v>
      </c>
      <c r="D74">
        <v>50</v>
      </c>
      <c r="E74">
        <v>16</v>
      </c>
      <c r="G74" t="s">
        <v>308</v>
      </c>
      <c r="H74">
        <v>281</v>
      </c>
      <c r="I74">
        <v>28</v>
      </c>
      <c r="J74">
        <v>8</v>
      </c>
      <c r="L74" t="s">
        <v>308</v>
      </c>
      <c r="M74">
        <v>336</v>
      </c>
      <c r="N74">
        <v>50</v>
      </c>
      <c r="O74">
        <v>15</v>
      </c>
      <c r="Q74" t="s">
        <v>308</v>
      </c>
      <c r="R74">
        <v>278</v>
      </c>
      <c r="S74">
        <v>33</v>
      </c>
      <c r="T74">
        <v>10</v>
      </c>
    </row>
    <row r="75" spans="2:20">
      <c r="B75" t="s">
        <v>309</v>
      </c>
      <c r="C75">
        <v>351</v>
      </c>
      <c r="D75">
        <v>56</v>
      </c>
      <c r="E75">
        <v>17</v>
      </c>
      <c r="G75" t="s">
        <v>309</v>
      </c>
      <c r="H75">
        <v>280</v>
      </c>
      <c r="I75">
        <v>28</v>
      </c>
      <c r="J75">
        <v>10</v>
      </c>
      <c r="L75" t="s">
        <v>309</v>
      </c>
      <c r="M75">
        <v>358</v>
      </c>
      <c r="N75">
        <v>56</v>
      </c>
      <c r="O75">
        <v>17</v>
      </c>
      <c r="Q75" t="s">
        <v>309</v>
      </c>
      <c r="R75">
        <v>275</v>
      </c>
      <c r="S75">
        <v>30</v>
      </c>
      <c r="T75">
        <v>12</v>
      </c>
    </row>
    <row r="76" spans="2:20">
      <c r="B76" t="s">
        <v>310</v>
      </c>
      <c r="C76">
        <v>214</v>
      </c>
      <c r="D76">
        <v>22</v>
      </c>
      <c r="E76">
        <v>7</v>
      </c>
      <c r="G76" t="s">
        <v>310</v>
      </c>
      <c r="H76">
        <v>186</v>
      </c>
      <c r="I76">
        <v>9</v>
      </c>
      <c r="J76">
        <v>3</v>
      </c>
      <c r="L76" t="s">
        <v>310</v>
      </c>
      <c r="M76">
        <v>220</v>
      </c>
      <c r="N76">
        <v>22</v>
      </c>
      <c r="O76">
        <v>7</v>
      </c>
      <c r="Q76" t="s">
        <v>310</v>
      </c>
      <c r="R76">
        <v>182</v>
      </c>
      <c r="S76">
        <v>12</v>
      </c>
      <c r="T76">
        <v>5</v>
      </c>
    </row>
    <row r="77" spans="2:20">
      <c r="B77" t="s">
        <v>311</v>
      </c>
      <c r="C77">
        <v>575</v>
      </c>
      <c r="D77">
        <v>129</v>
      </c>
      <c r="E77">
        <v>43</v>
      </c>
      <c r="G77" t="s">
        <v>311</v>
      </c>
      <c r="H77">
        <v>444</v>
      </c>
      <c r="I77">
        <v>77</v>
      </c>
      <c r="J77">
        <v>21</v>
      </c>
      <c r="L77" t="s">
        <v>311</v>
      </c>
      <c r="M77">
        <v>576</v>
      </c>
      <c r="N77">
        <v>129</v>
      </c>
      <c r="O77">
        <v>43</v>
      </c>
      <c r="Q77" t="s">
        <v>311</v>
      </c>
      <c r="R77">
        <v>427</v>
      </c>
      <c r="S77">
        <v>65</v>
      </c>
      <c r="T77">
        <v>17</v>
      </c>
    </row>
    <row r="78" spans="2:20">
      <c r="B78" t="s">
        <v>312</v>
      </c>
      <c r="C78">
        <v>341</v>
      </c>
      <c r="D78">
        <v>54</v>
      </c>
      <c r="E78">
        <v>18</v>
      </c>
      <c r="G78" t="s">
        <v>312</v>
      </c>
      <c r="H78">
        <v>295</v>
      </c>
      <c r="I78">
        <v>36</v>
      </c>
      <c r="J78">
        <v>14</v>
      </c>
      <c r="L78" t="s">
        <v>312</v>
      </c>
      <c r="M78">
        <v>349</v>
      </c>
      <c r="N78">
        <v>54</v>
      </c>
      <c r="O78">
        <v>18</v>
      </c>
      <c r="Q78" t="s">
        <v>312</v>
      </c>
      <c r="R78">
        <v>295</v>
      </c>
      <c r="S78">
        <v>36</v>
      </c>
      <c r="T78">
        <v>12</v>
      </c>
    </row>
    <row r="79" spans="2:20">
      <c r="B79" t="s">
        <v>354</v>
      </c>
      <c r="C79">
        <v>0</v>
      </c>
      <c r="D79">
        <v>0</v>
      </c>
      <c r="E79">
        <v>0</v>
      </c>
      <c r="G79" t="s">
        <v>354</v>
      </c>
      <c r="H79">
        <v>0</v>
      </c>
      <c r="I79">
        <v>0</v>
      </c>
      <c r="J79">
        <v>0</v>
      </c>
      <c r="L79" t="s">
        <v>317</v>
      </c>
      <c r="M79">
        <v>377</v>
      </c>
      <c r="N79">
        <v>53</v>
      </c>
      <c r="O79">
        <v>21</v>
      </c>
      <c r="Q79" t="s">
        <v>317</v>
      </c>
      <c r="R79">
        <v>278</v>
      </c>
      <c r="S79">
        <v>28</v>
      </c>
      <c r="T79">
        <v>12</v>
      </c>
    </row>
    <row r="80" spans="2:20">
      <c r="B80" t="s">
        <v>355</v>
      </c>
      <c r="C80">
        <v>0</v>
      </c>
      <c r="D80">
        <v>0</v>
      </c>
      <c r="E80">
        <v>0</v>
      </c>
      <c r="G80" t="s">
        <v>355</v>
      </c>
      <c r="H80">
        <v>0</v>
      </c>
      <c r="I80">
        <v>0</v>
      </c>
      <c r="J80">
        <v>0</v>
      </c>
      <c r="L80" t="s">
        <v>318</v>
      </c>
      <c r="M80">
        <v>311</v>
      </c>
      <c r="N80">
        <v>40</v>
      </c>
      <c r="O80">
        <v>15</v>
      </c>
      <c r="Q80" t="s">
        <v>318</v>
      </c>
      <c r="R80">
        <v>261</v>
      </c>
      <c r="S80">
        <v>27</v>
      </c>
      <c r="T80">
        <v>11</v>
      </c>
    </row>
    <row r="81" spans="2:20">
      <c r="B81" t="s">
        <v>356</v>
      </c>
      <c r="C81">
        <v>0</v>
      </c>
      <c r="D81">
        <v>0</v>
      </c>
      <c r="E81">
        <v>0</v>
      </c>
      <c r="G81" t="s">
        <v>356</v>
      </c>
      <c r="H81">
        <v>0</v>
      </c>
      <c r="I81">
        <v>0</v>
      </c>
      <c r="J81">
        <v>0</v>
      </c>
      <c r="L81" t="s">
        <v>319</v>
      </c>
      <c r="M81">
        <v>276</v>
      </c>
      <c r="N81">
        <v>42</v>
      </c>
      <c r="O81">
        <v>17</v>
      </c>
      <c r="Q81" t="s">
        <v>319</v>
      </c>
      <c r="R81">
        <v>213</v>
      </c>
      <c r="S81">
        <v>19</v>
      </c>
      <c r="T81">
        <v>8</v>
      </c>
    </row>
    <row r="82" spans="2:20">
      <c r="B82" t="s">
        <v>357</v>
      </c>
      <c r="C82">
        <v>0</v>
      </c>
      <c r="D82">
        <v>0</v>
      </c>
      <c r="E82">
        <v>0</v>
      </c>
      <c r="G82" t="s">
        <v>357</v>
      </c>
      <c r="H82">
        <v>0</v>
      </c>
      <c r="I82">
        <v>0</v>
      </c>
      <c r="J82">
        <v>0</v>
      </c>
      <c r="L82" t="s">
        <v>320</v>
      </c>
      <c r="M82">
        <v>251</v>
      </c>
      <c r="N82">
        <v>31</v>
      </c>
      <c r="O82">
        <v>10</v>
      </c>
      <c r="Q82" t="s">
        <v>320</v>
      </c>
      <c r="R82">
        <v>211</v>
      </c>
      <c r="S82">
        <v>20</v>
      </c>
      <c r="T82">
        <v>8</v>
      </c>
    </row>
    <row r="83" spans="2:20">
      <c r="B83" t="s">
        <v>358</v>
      </c>
      <c r="C83">
        <v>0</v>
      </c>
      <c r="D83">
        <v>0</v>
      </c>
      <c r="E83">
        <v>0</v>
      </c>
      <c r="G83" t="s">
        <v>358</v>
      </c>
      <c r="H83">
        <v>0</v>
      </c>
      <c r="I83">
        <v>0</v>
      </c>
      <c r="J83">
        <v>0</v>
      </c>
      <c r="L83" t="s">
        <v>321</v>
      </c>
      <c r="M83">
        <v>206</v>
      </c>
      <c r="N83">
        <v>20</v>
      </c>
      <c r="O83">
        <v>6</v>
      </c>
      <c r="Q83" t="s">
        <v>321</v>
      </c>
      <c r="R83">
        <v>174</v>
      </c>
      <c r="S83">
        <v>11</v>
      </c>
      <c r="T83">
        <v>5</v>
      </c>
    </row>
    <row r="84" spans="2:20">
      <c r="B84" t="s">
        <v>359</v>
      </c>
      <c r="C84">
        <v>0</v>
      </c>
      <c r="D84">
        <v>0</v>
      </c>
      <c r="E84">
        <v>0</v>
      </c>
      <c r="G84" t="s">
        <v>359</v>
      </c>
      <c r="H84">
        <v>0</v>
      </c>
      <c r="I84">
        <v>0</v>
      </c>
      <c r="J84">
        <v>0</v>
      </c>
      <c r="L84" t="s">
        <v>322</v>
      </c>
      <c r="M84">
        <v>243</v>
      </c>
      <c r="N84">
        <v>27</v>
      </c>
      <c r="O84">
        <v>9</v>
      </c>
      <c r="Q84" t="s">
        <v>322</v>
      </c>
      <c r="R84">
        <v>203</v>
      </c>
      <c r="S84">
        <v>19</v>
      </c>
      <c r="T84">
        <v>7</v>
      </c>
    </row>
    <row r="85" spans="2:20">
      <c r="B85" t="s">
        <v>360</v>
      </c>
      <c r="C85">
        <v>0</v>
      </c>
      <c r="D85">
        <v>0</v>
      </c>
      <c r="E85">
        <v>0</v>
      </c>
      <c r="G85" t="s">
        <v>360</v>
      </c>
      <c r="H85">
        <v>0</v>
      </c>
      <c r="I85">
        <v>0</v>
      </c>
      <c r="J85">
        <v>0</v>
      </c>
      <c r="L85" t="s">
        <v>323</v>
      </c>
      <c r="M85">
        <v>371</v>
      </c>
      <c r="N85">
        <v>61</v>
      </c>
      <c r="O85">
        <v>20</v>
      </c>
      <c r="Q85" t="s">
        <v>323</v>
      </c>
      <c r="R85">
        <v>277</v>
      </c>
      <c r="S85">
        <v>33</v>
      </c>
      <c r="T85">
        <v>10</v>
      </c>
    </row>
    <row r="86" spans="2:20">
      <c r="B86" t="s">
        <v>361</v>
      </c>
      <c r="C86">
        <v>0</v>
      </c>
      <c r="D86">
        <v>0</v>
      </c>
      <c r="E86">
        <v>0</v>
      </c>
      <c r="G86" t="s">
        <v>361</v>
      </c>
      <c r="H86">
        <v>0</v>
      </c>
      <c r="I86">
        <v>0</v>
      </c>
      <c r="J86">
        <v>0</v>
      </c>
      <c r="L86" t="s">
        <v>324</v>
      </c>
      <c r="M86">
        <v>223</v>
      </c>
      <c r="N86">
        <v>21</v>
      </c>
      <c r="O86">
        <v>6</v>
      </c>
      <c r="Q86" t="s">
        <v>324</v>
      </c>
      <c r="R86">
        <v>190</v>
      </c>
      <c r="S86">
        <v>13</v>
      </c>
      <c r="T86">
        <v>5</v>
      </c>
    </row>
    <row r="87" spans="2:20">
      <c r="B87" t="s">
        <v>362</v>
      </c>
      <c r="C87">
        <v>0</v>
      </c>
      <c r="D87">
        <v>0</v>
      </c>
      <c r="E87">
        <v>0</v>
      </c>
      <c r="G87" t="s">
        <v>362</v>
      </c>
      <c r="H87">
        <v>0</v>
      </c>
      <c r="I87">
        <v>0</v>
      </c>
      <c r="J87">
        <v>0</v>
      </c>
      <c r="L87" t="s">
        <v>325</v>
      </c>
      <c r="M87">
        <v>254</v>
      </c>
      <c r="N87">
        <v>41</v>
      </c>
      <c r="O87">
        <v>14</v>
      </c>
      <c r="Q87" t="s">
        <v>325</v>
      </c>
      <c r="R87">
        <v>196</v>
      </c>
      <c r="S87">
        <v>22</v>
      </c>
      <c r="T87">
        <v>6</v>
      </c>
    </row>
    <row r="88" spans="2:20">
      <c r="B88" t="s">
        <v>363</v>
      </c>
      <c r="C88">
        <v>0</v>
      </c>
      <c r="D88">
        <v>0</v>
      </c>
      <c r="E88">
        <v>0</v>
      </c>
      <c r="G88" t="s">
        <v>363</v>
      </c>
      <c r="H88">
        <v>0</v>
      </c>
      <c r="I88">
        <v>0</v>
      </c>
      <c r="J88">
        <v>0</v>
      </c>
      <c r="L88" t="s">
        <v>326</v>
      </c>
      <c r="M88">
        <v>321</v>
      </c>
      <c r="N88">
        <v>37</v>
      </c>
      <c r="O88">
        <v>14</v>
      </c>
      <c r="Q88" t="s">
        <v>326</v>
      </c>
      <c r="R88">
        <v>275</v>
      </c>
      <c r="S88">
        <v>25</v>
      </c>
      <c r="T88">
        <v>10</v>
      </c>
    </row>
    <row r="89" spans="2:20">
      <c r="B89" t="s">
        <v>364</v>
      </c>
      <c r="C89">
        <v>0</v>
      </c>
      <c r="D89">
        <v>0</v>
      </c>
      <c r="E89">
        <v>0</v>
      </c>
      <c r="G89" t="s">
        <v>364</v>
      </c>
      <c r="H89">
        <v>0</v>
      </c>
      <c r="I89">
        <v>0</v>
      </c>
      <c r="J89">
        <v>0</v>
      </c>
      <c r="L89" t="s">
        <v>327</v>
      </c>
      <c r="M89">
        <v>338</v>
      </c>
      <c r="N89">
        <v>54</v>
      </c>
      <c r="O89">
        <v>24</v>
      </c>
      <c r="Q89" t="s">
        <v>327</v>
      </c>
      <c r="R89">
        <v>263</v>
      </c>
      <c r="S89">
        <v>25</v>
      </c>
      <c r="T89">
        <v>7</v>
      </c>
    </row>
    <row r="90" spans="2:20">
      <c r="B90" t="s">
        <v>365</v>
      </c>
      <c r="C90">
        <v>0</v>
      </c>
      <c r="D90">
        <v>0</v>
      </c>
      <c r="E90">
        <v>0</v>
      </c>
      <c r="G90" t="s">
        <v>365</v>
      </c>
      <c r="H90">
        <v>0</v>
      </c>
      <c r="I90">
        <v>0</v>
      </c>
      <c r="J90">
        <v>0</v>
      </c>
      <c r="L90" t="s">
        <v>328</v>
      </c>
      <c r="M90">
        <v>265</v>
      </c>
      <c r="N90">
        <v>39</v>
      </c>
      <c r="O90">
        <v>10</v>
      </c>
      <c r="Q90" t="s">
        <v>328</v>
      </c>
      <c r="R90">
        <v>204</v>
      </c>
      <c r="S90">
        <v>19</v>
      </c>
      <c r="T90">
        <v>8</v>
      </c>
    </row>
    <row r="91" spans="2:20">
      <c r="B91" t="s">
        <v>366</v>
      </c>
      <c r="C91">
        <v>0</v>
      </c>
      <c r="D91">
        <v>0</v>
      </c>
      <c r="E91">
        <v>0</v>
      </c>
      <c r="G91" t="s">
        <v>366</v>
      </c>
      <c r="H91">
        <v>0</v>
      </c>
      <c r="I91">
        <v>0</v>
      </c>
      <c r="J91">
        <v>0</v>
      </c>
      <c r="L91" t="b">
        <v>1</v>
      </c>
      <c r="M91">
        <v>200</v>
      </c>
      <c r="N91">
        <v>19</v>
      </c>
      <c r="O91">
        <v>6</v>
      </c>
      <c r="Q91" t="b">
        <v>1</v>
      </c>
      <c r="R91">
        <v>169</v>
      </c>
      <c r="S91">
        <v>11</v>
      </c>
      <c r="T91">
        <v>5</v>
      </c>
    </row>
    <row r="92" spans="2:20">
      <c r="B92" t="s">
        <v>367</v>
      </c>
      <c r="C92">
        <v>0</v>
      </c>
      <c r="D92">
        <v>0</v>
      </c>
      <c r="E92">
        <v>0</v>
      </c>
      <c r="G92" t="s">
        <v>367</v>
      </c>
      <c r="H92">
        <v>0</v>
      </c>
      <c r="I92">
        <v>0</v>
      </c>
      <c r="J92">
        <v>0</v>
      </c>
      <c r="L92" t="s">
        <v>329</v>
      </c>
      <c r="M92">
        <v>278</v>
      </c>
      <c r="N92">
        <v>39</v>
      </c>
      <c r="O92">
        <v>16</v>
      </c>
      <c r="Q92" t="s">
        <v>329</v>
      </c>
      <c r="R92">
        <v>236</v>
      </c>
      <c r="S92">
        <v>26</v>
      </c>
      <c r="T92">
        <v>12</v>
      </c>
    </row>
    <row r="93" spans="2:20">
      <c r="B93" t="s">
        <v>368</v>
      </c>
      <c r="C93">
        <v>0</v>
      </c>
      <c r="D93">
        <v>0</v>
      </c>
      <c r="E93">
        <v>0</v>
      </c>
      <c r="G93" t="s">
        <v>368</v>
      </c>
      <c r="H93">
        <v>0</v>
      </c>
      <c r="I93">
        <v>0</v>
      </c>
      <c r="J93">
        <v>0</v>
      </c>
      <c r="L93" t="s">
        <v>330</v>
      </c>
      <c r="M93">
        <v>232</v>
      </c>
      <c r="N93">
        <v>31</v>
      </c>
      <c r="O93">
        <v>9</v>
      </c>
      <c r="Q93" t="s">
        <v>330</v>
      </c>
      <c r="R93">
        <v>192</v>
      </c>
      <c r="S93">
        <v>17</v>
      </c>
      <c r="T93">
        <v>5</v>
      </c>
    </row>
    <row r="94" spans="2:20">
      <c r="B94" t="s">
        <v>369</v>
      </c>
      <c r="C94">
        <v>0</v>
      </c>
      <c r="D94">
        <v>0</v>
      </c>
      <c r="E94">
        <v>0</v>
      </c>
      <c r="G94" t="s">
        <v>369</v>
      </c>
      <c r="H94">
        <v>0</v>
      </c>
      <c r="I94">
        <v>0</v>
      </c>
      <c r="J94">
        <v>0</v>
      </c>
      <c r="L94" t="s">
        <v>331</v>
      </c>
      <c r="M94">
        <v>210</v>
      </c>
      <c r="N94">
        <v>20</v>
      </c>
      <c r="O94">
        <v>6</v>
      </c>
      <c r="Q94" t="s">
        <v>331</v>
      </c>
      <c r="R94">
        <v>177</v>
      </c>
      <c r="S94">
        <v>12</v>
      </c>
      <c r="T94">
        <v>5</v>
      </c>
    </row>
    <row r="95" spans="2:20">
      <c r="B95" t="s">
        <v>370</v>
      </c>
      <c r="C95">
        <v>0</v>
      </c>
      <c r="D95">
        <v>0</v>
      </c>
      <c r="E95">
        <v>0</v>
      </c>
      <c r="G95" t="s">
        <v>370</v>
      </c>
      <c r="H95">
        <v>0</v>
      </c>
      <c r="I95">
        <v>0</v>
      </c>
      <c r="J95">
        <v>0</v>
      </c>
      <c r="L95" t="s">
        <v>332</v>
      </c>
      <c r="M95">
        <v>209</v>
      </c>
      <c r="N95">
        <v>22</v>
      </c>
      <c r="O95">
        <v>7</v>
      </c>
      <c r="Q95" t="s">
        <v>332</v>
      </c>
      <c r="R95">
        <v>175</v>
      </c>
      <c r="S95">
        <v>12</v>
      </c>
      <c r="T95">
        <v>5</v>
      </c>
    </row>
    <row r="96" spans="2:20">
      <c r="B96" t="s">
        <v>371</v>
      </c>
      <c r="C96">
        <v>0</v>
      </c>
      <c r="D96">
        <v>0</v>
      </c>
      <c r="E96">
        <v>0</v>
      </c>
      <c r="G96" t="s">
        <v>371</v>
      </c>
      <c r="H96">
        <v>0</v>
      </c>
      <c r="I96">
        <v>0</v>
      </c>
      <c r="J96">
        <v>0</v>
      </c>
      <c r="L96" t="s">
        <v>333</v>
      </c>
      <c r="M96">
        <v>228</v>
      </c>
      <c r="N96">
        <v>24</v>
      </c>
      <c r="O96">
        <v>6</v>
      </c>
      <c r="Q96" t="s">
        <v>333</v>
      </c>
      <c r="R96">
        <v>191</v>
      </c>
      <c r="S96">
        <v>16</v>
      </c>
      <c r="T96">
        <v>5</v>
      </c>
    </row>
    <row r="97" spans="2:20">
      <c r="B97" t="s">
        <v>372</v>
      </c>
      <c r="C97">
        <v>0</v>
      </c>
      <c r="D97">
        <v>0</v>
      </c>
      <c r="E97">
        <v>0</v>
      </c>
      <c r="G97" t="s">
        <v>372</v>
      </c>
      <c r="H97">
        <v>0</v>
      </c>
      <c r="I97">
        <v>0</v>
      </c>
      <c r="J97">
        <v>0</v>
      </c>
      <c r="L97" t="s">
        <v>334</v>
      </c>
      <c r="M97">
        <v>262</v>
      </c>
      <c r="N97">
        <v>39</v>
      </c>
      <c r="O97">
        <v>12</v>
      </c>
      <c r="Q97" t="s">
        <v>334</v>
      </c>
      <c r="R97">
        <v>215</v>
      </c>
      <c r="S97">
        <v>25</v>
      </c>
      <c r="T97">
        <v>10</v>
      </c>
    </row>
    <row r="98" spans="2:20">
      <c r="B98" t="s">
        <v>373</v>
      </c>
      <c r="C98">
        <v>0</v>
      </c>
      <c r="D98">
        <v>0</v>
      </c>
      <c r="E98">
        <v>0</v>
      </c>
      <c r="G98" t="s">
        <v>373</v>
      </c>
      <c r="H98">
        <v>0</v>
      </c>
      <c r="I98">
        <v>0</v>
      </c>
      <c r="J98">
        <v>0</v>
      </c>
      <c r="L98" t="s">
        <v>335</v>
      </c>
      <c r="M98">
        <v>206</v>
      </c>
      <c r="N98">
        <v>22</v>
      </c>
      <c r="O98">
        <v>6</v>
      </c>
      <c r="Q98" t="s">
        <v>335</v>
      </c>
      <c r="R98">
        <v>174</v>
      </c>
      <c r="S98">
        <v>13</v>
      </c>
      <c r="T98">
        <v>5</v>
      </c>
    </row>
    <row r="99" spans="2:20">
      <c r="B99" t="s">
        <v>374</v>
      </c>
      <c r="C99">
        <v>0</v>
      </c>
      <c r="D99">
        <v>0</v>
      </c>
      <c r="E99">
        <v>0</v>
      </c>
      <c r="G99" t="s">
        <v>374</v>
      </c>
      <c r="H99">
        <v>0</v>
      </c>
      <c r="I99">
        <v>0</v>
      </c>
      <c r="J99">
        <v>0</v>
      </c>
      <c r="L99" t="s">
        <v>336</v>
      </c>
      <c r="M99">
        <v>260</v>
      </c>
      <c r="N99">
        <v>28</v>
      </c>
      <c r="O99">
        <v>9</v>
      </c>
      <c r="Q99" t="s">
        <v>336</v>
      </c>
      <c r="R99">
        <v>218</v>
      </c>
      <c r="S99">
        <v>14</v>
      </c>
      <c r="T99">
        <v>5</v>
      </c>
    </row>
    <row r="100" spans="2:20">
      <c r="B100" t="s">
        <v>375</v>
      </c>
      <c r="C100">
        <v>0</v>
      </c>
      <c r="D100">
        <v>0</v>
      </c>
      <c r="E100">
        <v>0</v>
      </c>
      <c r="G100" t="s">
        <v>375</v>
      </c>
      <c r="H100">
        <v>0</v>
      </c>
      <c r="I100">
        <v>0</v>
      </c>
      <c r="J100">
        <v>0</v>
      </c>
      <c r="L100" t="s">
        <v>337</v>
      </c>
      <c r="M100">
        <v>226</v>
      </c>
      <c r="N100">
        <v>23</v>
      </c>
      <c r="O100">
        <v>6</v>
      </c>
      <c r="Q100" t="s">
        <v>337</v>
      </c>
      <c r="R100">
        <v>192</v>
      </c>
      <c r="S100">
        <v>13</v>
      </c>
      <c r="T100">
        <v>5</v>
      </c>
    </row>
    <row r="101" spans="2:20">
      <c r="B101" t="s">
        <v>376</v>
      </c>
      <c r="C101">
        <v>0</v>
      </c>
      <c r="D101">
        <v>0</v>
      </c>
      <c r="E101">
        <v>0</v>
      </c>
      <c r="G101" t="s">
        <v>376</v>
      </c>
      <c r="H101">
        <v>0</v>
      </c>
      <c r="I101">
        <v>0</v>
      </c>
      <c r="J101">
        <v>0</v>
      </c>
      <c r="L101" t="s">
        <v>338</v>
      </c>
      <c r="M101">
        <v>593</v>
      </c>
      <c r="N101">
        <v>131</v>
      </c>
      <c r="O101">
        <v>47</v>
      </c>
      <c r="Q101" t="s">
        <v>338</v>
      </c>
      <c r="R101">
        <v>414</v>
      </c>
      <c r="S101">
        <v>60</v>
      </c>
      <c r="T101">
        <v>19</v>
      </c>
    </row>
    <row r="102" spans="2:20">
      <c r="B102" t="s">
        <v>377</v>
      </c>
      <c r="C102">
        <v>0</v>
      </c>
      <c r="D102">
        <v>0</v>
      </c>
      <c r="E102">
        <v>0</v>
      </c>
      <c r="G102" t="s">
        <v>377</v>
      </c>
      <c r="H102">
        <v>0</v>
      </c>
      <c r="I102">
        <v>0</v>
      </c>
      <c r="J102">
        <v>0</v>
      </c>
      <c r="L102" t="s">
        <v>339</v>
      </c>
      <c r="M102">
        <v>275</v>
      </c>
      <c r="N102">
        <v>37</v>
      </c>
      <c r="O102">
        <v>15</v>
      </c>
      <c r="Q102" t="s">
        <v>339</v>
      </c>
      <c r="R102">
        <v>237</v>
      </c>
      <c r="S102">
        <v>25</v>
      </c>
      <c r="T102">
        <v>13</v>
      </c>
    </row>
    <row r="103" spans="2:20">
      <c r="B103" t="s">
        <v>378</v>
      </c>
      <c r="C103">
        <v>0</v>
      </c>
      <c r="D103">
        <v>0</v>
      </c>
      <c r="E103">
        <v>0</v>
      </c>
      <c r="G103" t="s">
        <v>378</v>
      </c>
      <c r="H103">
        <v>0</v>
      </c>
      <c r="I103">
        <v>0</v>
      </c>
      <c r="J103">
        <v>0</v>
      </c>
      <c r="L103" t="s">
        <v>340</v>
      </c>
      <c r="M103">
        <v>286</v>
      </c>
      <c r="N103">
        <v>31</v>
      </c>
      <c r="O103">
        <v>12</v>
      </c>
      <c r="Q103" t="s">
        <v>340</v>
      </c>
      <c r="R103">
        <v>228</v>
      </c>
      <c r="S103">
        <v>18</v>
      </c>
      <c r="T103">
        <v>8</v>
      </c>
    </row>
    <row r="104" spans="2:20">
      <c r="B104" t="s">
        <v>379</v>
      </c>
      <c r="C104">
        <v>0</v>
      </c>
      <c r="D104">
        <v>0</v>
      </c>
      <c r="E104">
        <v>0</v>
      </c>
      <c r="G104" t="s">
        <v>379</v>
      </c>
      <c r="H104">
        <v>0</v>
      </c>
      <c r="I104">
        <v>0</v>
      </c>
      <c r="J104">
        <v>0</v>
      </c>
      <c r="L104" t="s">
        <v>341</v>
      </c>
      <c r="M104">
        <v>210</v>
      </c>
      <c r="N104">
        <v>21</v>
      </c>
      <c r="O104">
        <v>6</v>
      </c>
      <c r="Q104" t="s">
        <v>341</v>
      </c>
      <c r="R104">
        <v>178</v>
      </c>
      <c r="S104">
        <v>12</v>
      </c>
      <c r="T104">
        <v>5</v>
      </c>
    </row>
    <row r="105" spans="2:20">
      <c r="B105" t="s">
        <v>380</v>
      </c>
      <c r="C105">
        <v>0</v>
      </c>
      <c r="D105">
        <v>0</v>
      </c>
      <c r="E105">
        <v>0</v>
      </c>
      <c r="G105" t="s">
        <v>380</v>
      </c>
      <c r="H105">
        <v>0</v>
      </c>
      <c r="I105">
        <v>0</v>
      </c>
      <c r="J105">
        <v>0</v>
      </c>
      <c r="L105" t="s">
        <v>342</v>
      </c>
      <c r="M105">
        <v>207</v>
      </c>
      <c r="N105">
        <v>20</v>
      </c>
      <c r="O105">
        <v>6</v>
      </c>
      <c r="Q105" t="s">
        <v>342</v>
      </c>
      <c r="R105">
        <v>174</v>
      </c>
      <c r="S105">
        <v>11</v>
      </c>
      <c r="T105">
        <v>5</v>
      </c>
    </row>
    <row r="106" spans="2:20">
      <c r="B106" t="s">
        <v>381</v>
      </c>
      <c r="C106">
        <v>0</v>
      </c>
      <c r="D106">
        <v>0</v>
      </c>
      <c r="E106">
        <v>0</v>
      </c>
      <c r="G106" t="s">
        <v>381</v>
      </c>
      <c r="H106">
        <v>0</v>
      </c>
      <c r="I106">
        <v>0</v>
      </c>
      <c r="J106">
        <v>0</v>
      </c>
      <c r="L106" t="s">
        <v>343</v>
      </c>
      <c r="M106">
        <v>259</v>
      </c>
      <c r="N106">
        <v>42</v>
      </c>
      <c r="O106">
        <v>15</v>
      </c>
      <c r="Q106" t="s">
        <v>343</v>
      </c>
      <c r="R106">
        <v>201</v>
      </c>
      <c r="S106">
        <v>23</v>
      </c>
      <c r="T106">
        <v>7</v>
      </c>
    </row>
    <row r="107" spans="2:20">
      <c r="B107" t="s">
        <v>382</v>
      </c>
      <c r="C107">
        <v>0</v>
      </c>
      <c r="D107">
        <v>0</v>
      </c>
      <c r="E107">
        <v>0</v>
      </c>
      <c r="G107" t="s">
        <v>382</v>
      </c>
      <c r="H107">
        <v>0</v>
      </c>
      <c r="I107">
        <v>0</v>
      </c>
      <c r="J107">
        <v>0</v>
      </c>
      <c r="M107">
        <f>SUM(M4:M106)</f>
        <v>30026</v>
      </c>
      <c r="N107">
        <f>SUM(N4:N106)</f>
        <v>4453</v>
      </c>
      <c r="O107">
        <f>SUM(O4:O106)</f>
        <v>1478</v>
      </c>
      <c r="Q107">
        <f>SUM(Q4:Q106)</f>
        <v>0</v>
      </c>
      <c r="R107">
        <f>SUM(R4:R106)</f>
        <v>23959</v>
      </c>
      <c r="S107">
        <f>SUM(S4:S106)</f>
        <v>2554</v>
      </c>
      <c r="T107">
        <f>SUM(T4:T106)</f>
        <v>904</v>
      </c>
    </row>
    <row r="108" spans="2:20">
      <c r="B108" t="s">
        <v>383</v>
      </c>
      <c r="C108">
        <v>0</v>
      </c>
      <c r="D108">
        <v>0</v>
      </c>
      <c r="E108">
        <v>0</v>
      </c>
      <c r="G108" t="s">
        <v>383</v>
      </c>
      <c r="H108">
        <v>0</v>
      </c>
      <c r="I108">
        <v>0</v>
      </c>
      <c r="J108">
        <v>0</v>
      </c>
    </row>
    <row r="109" spans="2:20">
      <c r="B109" t="s">
        <v>384</v>
      </c>
      <c r="C109">
        <v>0</v>
      </c>
      <c r="D109">
        <v>0</v>
      </c>
      <c r="E109">
        <v>0</v>
      </c>
      <c r="G109" t="s">
        <v>384</v>
      </c>
      <c r="H109">
        <v>0</v>
      </c>
      <c r="I109">
        <v>0</v>
      </c>
      <c r="J109">
        <v>0</v>
      </c>
    </row>
    <row r="110" spans="2:20">
      <c r="B110" t="s">
        <v>385</v>
      </c>
      <c r="C110">
        <v>0</v>
      </c>
      <c r="D110">
        <v>0</v>
      </c>
      <c r="E110">
        <v>0</v>
      </c>
      <c r="G110" t="s">
        <v>385</v>
      </c>
      <c r="H110">
        <v>0</v>
      </c>
      <c r="I110">
        <v>0</v>
      </c>
      <c r="J110">
        <v>0</v>
      </c>
    </row>
    <row r="111" spans="2:20">
      <c r="B111" t="s">
        <v>386</v>
      </c>
      <c r="C111">
        <v>0</v>
      </c>
      <c r="D111">
        <v>0</v>
      </c>
      <c r="E111">
        <v>0</v>
      </c>
      <c r="G111" t="s">
        <v>386</v>
      </c>
      <c r="H111">
        <v>0</v>
      </c>
      <c r="I111">
        <v>0</v>
      </c>
      <c r="J111">
        <v>0</v>
      </c>
    </row>
    <row r="112" spans="2:20">
      <c r="B112" t="s">
        <v>387</v>
      </c>
      <c r="C112">
        <v>0</v>
      </c>
      <c r="D112">
        <v>0</v>
      </c>
      <c r="E112">
        <v>0</v>
      </c>
      <c r="G112" t="s">
        <v>387</v>
      </c>
      <c r="H112">
        <v>0</v>
      </c>
      <c r="I112">
        <v>0</v>
      </c>
      <c r="J112">
        <v>0</v>
      </c>
      <c r="O112" s="6" t="s">
        <v>465</v>
      </c>
      <c r="P112" s="6"/>
      <c r="Q112" s="6"/>
      <c r="R112" s="6" t="s">
        <v>466</v>
      </c>
      <c r="S112" s="6"/>
      <c r="T112" s="6"/>
    </row>
    <row r="113" spans="2:22">
      <c r="B113" t="s">
        <v>388</v>
      </c>
      <c r="C113">
        <v>0</v>
      </c>
      <c r="D113">
        <v>0</v>
      </c>
      <c r="E113">
        <v>0</v>
      </c>
      <c r="G113" t="s">
        <v>388</v>
      </c>
      <c r="H113">
        <v>0</v>
      </c>
      <c r="I113">
        <v>0</v>
      </c>
      <c r="J113">
        <v>0</v>
      </c>
      <c r="O113" t="s">
        <v>462</v>
      </c>
      <c r="P113" t="s">
        <v>463</v>
      </c>
      <c r="Q113" t="s">
        <v>464</v>
      </c>
      <c r="S113" t="s">
        <v>462</v>
      </c>
      <c r="T113" t="s">
        <v>463</v>
      </c>
      <c r="U113" t="s">
        <v>464</v>
      </c>
    </row>
    <row r="114" spans="2:22">
      <c r="B114" t="s">
        <v>389</v>
      </c>
      <c r="C114">
        <v>0</v>
      </c>
      <c r="D114">
        <v>0</v>
      </c>
      <c r="E114">
        <v>0</v>
      </c>
      <c r="G114" t="s">
        <v>389</v>
      </c>
      <c r="H114">
        <v>0</v>
      </c>
      <c r="I114">
        <v>0</v>
      </c>
      <c r="J114">
        <v>0</v>
      </c>
      <c r="N114" t="s">
        <v>460</v>
      </c>
      <c r="O114">
        <v>29331</v>
      </c>
      <c r="P114">
        <v>4429</v>
      </c>
      <c r="Q114">
        <v>1468</v>
      </c>
      <c r="R114">
        <f>(P114-Q114)/P114</f>
        <v>0.66854820501241818</v>
      </c>
      <c r="S114">
        <v>24460</v>
      </c>
      <c r="T114">
        <v>2361</v>
      </c>
      <c r="U114">
        <v>757</v>
      </c>
      <c r="V114">
        <f>(T114-U114)/T114</f>
        <v>0.67937314697162221</v>
      </c>
    </row>
    <row r="115" spans="2:22">
      <c r="B115" t="s">
        <v>390</v>
      </c>
      <c r="C115">
        <v>0</v>
      </c>
      <c r="D115">
        <v>0</v>
      </c>
      <c r="E115">
        <v>0</v>
      </c>
      <c r="G115" t="s">
        <v>390</v>
      </c>
      <c r="H115">
        <v>0</v>
      </c>
      <c r="I115">
        <v>0</v>
      </c>
      <c r="J115">
        <v>0</v>
      </c>
      <c r="N115" t="s">
        <v>461</v>
      </c>
      <c r="O115">
        <v>30026</v>
      </c>
      <c r="P115">
        <v>4453</v>
      </c>
      <c r="Q115">
        <v>1478</v>
      </c>
      <c r="R115">
        <f>(P115-Q115)/P115</f>
        <v>0.66808892881203685</v>
      </c>
      <c r="S115">
        <v>23959</v>
      </c>
      <c r="T115">
        <v>2554</v>
      </c>
      <c r="U115">
        <v>904</v>
      </c>
      <c r="V115">
        <f>(T115-U115)/T115</f>
        <v>0.64604541895066558</v>
      </c>
    </row>
    <row r="116" spans="2:22">
      <c r="B116" t="s">
        <v>391</v>
      </c>
      <c r="C116">
        <v>0</v>
      </c>
      <c r="D116">
        <v>0</v>
      </c>
      <c r="E116">
        <v>0</v>
      </c>
      <c r="G116" t="s">
        <v>391</v>
      </c>
      <c r="H116">
        <v>0</v>
      </c>
      <c r="I116">
        <v>0</v>
      </c>
      <c r="J116">
        <v>0</v>
      </c>
      <c r="Q116">
        <f>AVERAGE(Q114:Q115)</f>
        <v>1473</v>
      </c>
      <c r="U116">
        <f>AVERAGE(U114:U115)</f>
        <v>830.5</v>
      </c>
    </row>
    <row r="117" spans="2:22">
      <c r="B117" t="s">
        <v>392</v>
      </c>
      <c r="C117">
        <v>0</v>
      </c>
      <c r="D117">
        <v>0</v>
      </c>
      <c r="E117">
        <v>0</v>
      </c>
      <c r="G117" t="s">
        <v>392</v>
      </c>
      <c r="H117">
        <v>0</v>
      </c>
      <c r="I117">
        <v>0</v>
      </c>
      <c r="J117">
        <v>0</v>
      </c>
    </row>
    <row r="118" spans="2:22">
      <c r="B118" t="s">
        <v>393</v>
      </c>
      <c r="C118">
        <v>0</v>
      </c>
      <c r="D118">
        <v>0</v>
      </c>
      <c r="E118">
        <v>0</v>
      </c>
      <c r="G118" t="s">
        <v>393</v>
      </c>
      <c r="H118">
        <v>0</v>
      </c>
      <c r="I118">
        <v>0</v>
      </c>
      <c r="J118">
        <v>0</v>
      </c>
    </row>
    <row r="119" spans="2:22">
      <c r="B119" t="s">
        <v>394</v>
      </c>
      <c r="C119">
        <v>0</v>
      </c>
      <c r="D119">
        <v>0</v>
      </c>
      <c r="E119">
        <v>0</v>
      </c>
      <c r="G119" t="s">
        <v>394</v>
      </c>
      <c r="H119">
        <v>0</v>
      </c>
      <c r="I119">
        <v>0</v>
      </c>
      <c r="J119">
        <v>0</v>
      </c>
    </row>
    <row r="120" spans="2:22">
      <c r="B120" t="s">
        <v>395</v>
      </c>
      <c r="C120">
        <v>0</v>
      </c>
      <c r="D120">
        <v>0</v>
      </c>
      <c r="E120">
        <v>0</v>
      </c>
      <c r="G120" t="s">
        <v>395</v>
      </c>
      <c r="H120">
        <v>0</v>
      </c>
      <c r="I120">
        <v>0</v>
      </c>
      <c r="J120">
        <v>0</v>
      </c>
    </row>
    <row r="121" spans="2:22">
      <c r="B121" t="s">
        <v>396</v>
      </c>
      <c r="C121">
        <v>0</v>
      </c>
      <c r="D121">
        <v>0</v>
      </c>
      <c r="E121">
        <v>0</v>
      </c>
      <c r="G121" t="s">
        <v>396</v>
      </c>
      <c r="H121">
        <v>0</v>
      </c>
      <c r="I121">
        <v>0</v>
      </c>
      <c r="J121">
        <v>0</v>
      </c>
    </row>
    <row r="122" spans="2:22">
      <c r="B122" t="s">
        <v>397</v>
      </c>
      <c r="C122">
        <v>0</v>
      </c>
      <c r="D122">
        <v>0</v>
      </c>
      <c r="E122">
        <v>0</v>
      </c>
      <c r="G122" t="s">
        <v>397</v>
      </c>
      <c r="H122">
        <v>0</v>
      </c>
      <c r="I122">
        <v>0</v>
      </c>
      <c r="J122">
        <v>0</v>
      </c>
    </row>
    <row r="123" spans="2:22">
      <c r="B123" t="s">
        <v>398</v>
      </c>
      <c r="C123">
        <v>0</v>
      </c>
      <c r="D123">
        <v>0</v>
      </c>
      <c r="E123">
        <v>0</v>
      </c>
      <c r="G123" t="s">
        <v>398</v>
      </c>
      <c r="H123">
        <v>0</v>
      </c>
      <c r="I123">
        <v>0</v>
      </c>
      <c r="J123">
        <v>0</v>
      </c>
    </row>
    <row r="124" spans="2:22">
      <c r="B124" t="s">
        <v>399</v>
      </c>
      <c r="C124">
        <v>0</v>
      </c>
      <c r="D124">
        <v>0</v>
      </c>
      <c r="E124">
        <v>0</v>
      </c>
      <c r="G124" t="s">
        <v>399</v>
      </c>
      <c r="H124">
        <v>0</v>
      </c>
      <c r="I124">
        <v>0</v>
      </c>
      <c r="J124">
        <v>0</v>
      </c>
    </row>
    <row r="125" spans="2:22">
      <c r="B125" t="s">
        <v>400</v>
      </c>
      <c r="C125">
        <v>0</v>
      </c>
      <c r="D125">
        <v>0</v>
      </c>
      <c r="E125">
        <v>0</v>
      </c>
      <c r="G125" t="s">
        <v>400</v>
      </c>
      <c r="H125">
        <v>0</v>
      </c>
      <c r="I125">
        <v>0</v>
      </c>
      <c r="J125">
        <v>0</v>
      </c>
    </row>
    <row r="126" spans="2:22">
      <c r="B126" t="s">
        <v>401</v>
      </c>
      <c r="C126">
        <v>0</v>
      </c>
      <c r="D126">
        <v>0</v>
      </c>
      <c r="E126">
        <v>0</v>
      </c>
      <c r="G126" t="s">
        <v>401</v>
      </c>
      <c r="H126">
        <v>0</v>
      </c>
      <c r="I126">
        <v>0</v>
      </c>
      <c r="J126">
        <v>0</v>
      </c>
    </row>
    <row r="127" spans="2:22">
      <c r="B127" t="s">
        <v>402</v>
      </c>
      <c r="C127">
        <v>0</v>
      </c>
      <c r="D127">
        <v>0</v>
      </c>
      <c r="E127">
        <v>0</v>
      </c>
      <c r="G127" t="s">
        <v>402</v>
      </c>
      <c r="H127">
        <v>0</v>
      </c>
      <c r="I127">
        <v>0</v>
      </c>
      <c r="J127">
        <v>0</v>
      </c>
    </row>
    <row r="128" spans="2:22">
      <c r="B128" t="s">
        <v>403</v>
      </c>
      <c r="C128">
        <v>0</v>
      </c>
      <c r="D128">
        <v>0</v>
      </c>
      <c r="E128">
        <v>0</v>
      </c>
      <c r="G128" t="s">
        <v>403</v>
      </c>
      <c r="H128">
        <v>0</v>
      </c>
      <c r="I128">
        <v>0</v>
      </c>
      <c r="J128">
        <v>0</v>
      </c>
    </row>
    <row r="129" spans="2:10">
      <c r="B129" t="s">
        <v>404</v>
      </c>
      <c r="C129">
        <v>0</v>
      </c>
      <c r="D129">
        <v>0</v>
      </c>
      <c r="E129">
        <v>0</v>
      </c>
      <c r="G129" t="s">
        <v>404</v>
      </c>
      <c r="H129">
        <v>0</v>
      </c>
      <c r="I129">
        <v>0</v>
      </c>
      <c r="J129">
        <v>0</v>
      </c>
    </row>
    <row r="130" spans="2:10">
      <c r="B130" t="s">
        <v>405</v>
      </c>
      <c r="C130">
        <v>0</v>
      </c>
      <c r="D130">
        <v>0</v>
      </c>
      <c r="E130">
        <v>0</v>
      </c>
      <c r="G130" t="s">
        <v>405</v>
      </c>
      <c r="H130">
        <v>0</v>
      </c>
      <c r="I130">
        <v>0</v>
      </c>
      <c r="J130">
        <v>0</v>
      </c>
    </row>
    <row r="131" spans="2:10">
      <c r="B131" t="s">
        <v>406</v>
      </c>
      <c r="C131">
        <v>0</v>
      </c>
      <c r="D131">
        <v>0</v>
      </c>
      <c r="E131">
        <v>0</v>
      </c>
      <c r="G131" t="s">
        <v>406</v>
      </c>
      <c r="H131">
        <v>0</v>
      </c>
      <c r="I131">
        <v>0</v>
      </c>
      <c r="J131">
        <v>0</v>
      </c>
    </row>
    <row r="132" spans="2:10">
      <c r="B132" t="s">
        <v>407</v>
      </c>
      <c r="C132">
        <v>0</v>
      </c>
      <c r="D132">
        <v>0</v>
      </c>
      <c r="E132">
        <v>0</v>
      </c>
      <c r="G132" t="s">
        <v>407</v>
      </c>
      <c r="H132">
        <v>0</v>
      </c>
      <c r="I132">
        <v>0</v>
      </c>
      <c r="J132">
        <v>0</v>
      </c>
    </row>
    <row r="133" spans="2:10">
      <c r="B133" t="s">
        <v>408</v>
      </c>
      <c r="C133">
        <v>0</v>
      </c>
      <c r="D133">
        <v>0</v>
      </c>
      <c r="E133">
        <v>0</v>
      </c>
      <c r="G133" t="s">
        <v>408</v>
      </c>
      <c r="H133">
        <v>0</v>
      </c>
      <c r="I133">
        <v>0</v>
      </c>
      <c r="J133">
        <v>0</v>
      </c>
    </row>
    <row r="134" spans="2:10">
      <c r="B134" t="s">
        <v>409</v>
      </c>
      <c r="C134">
        <v>0</v>
      </c>
      <c r="D134">
        <v>0</v>
      </c>
      <c r="E134">
        <v>0</v>
      </c>
      <c r="G134" t="s">
        <v>409</v>
      </c>
      <c r="H134">
        <v>0</v>
      </c>
      <c r="I134">
        <v>0</v>
      </c>
      <c r="J134">
        <v>0</v>
      </c>
    </row>
    <row r="135" spans="2:10">
      <c r="B135" t="s">
        <v>410</v>
      </c>
      <c r="C135">
        <v>0</v>
      </c>
      <c r="D135">
        <v>0</v>
      </c>
      <c r="E135">
        <v>0</v>
      </c>
      <c r="G135" t="s">
        <v>410</v>
      </c>
      <c r="H135">
        <v>0</v>
      </c>
      <c r="I135">
        <v>0</v>
      </c>
      <c r="J135">
        <v>0</v>
      </c>
    </row>
    <row r="136" spans="2:10">
      <c r="B136" t="s">
        <v>411</v>
      </c>
      <c r="C136">
        <v>0</v>
      </c>
      <c r="D136">
        <v>0</v>
      </c>
      <c r="E136">
        <v>0</v>
      </c>
      <c r="G136" t="s">
        <v>411</v>
      </c>
      <c r="H136">
        <v>0</v>
      </c>
      <c r="I136">
        <v>0</v>
      </c>
      <c r="J136">
        <v>0</v>
      </c>
    </row>
    <row r="137" spans="2:10">
      <c r="B137" t="s">
        <v>412</v>
      </c>
      <c r="C137">
        <v>0</v>
      </c>
      <c r="D137">
        <v>0</v>
      </c>
      <c r="E137">
        <v>0</v>
      </c>
      <c r="G137" t="s">
        <v>412</v>
      </c>
      <c r="H137">
        <v>0</v>
      </c>
      <c r="I137">
        <v>0</v>
      </c>
      <c r="J137">
        <v>0</v>
      </c>
    </row>
    <row r="138" spans="2:10">
      <c r="B138" t="s">
        <v>413</v>
      </c>
      <c r="C138">
        <v>0</v>
      </c>
      <c r="D138">
        <v>0</v>
      </c>
      <c r="E138">
        <v>0</v>
      </c>
      <c r="G138" t="s">
        <v>413</v>
      </c>
      <c r="H138">
        <v>0</v>
      </c>
      <c r="I138">
        <v>0</v>
      </c>
      <c r="J138">
        <v>0</v>
      </c>
    </row>
    <row r="139" spans="2:10">
      <c r="B139" t="s">
        <v>414</v>
      </c>
      <c r="C139">
        <v>0</v>
      </c>
      <c r="D139">
        <v>0</v>
      </c>
      <c r="E139">
        <v>0</v>
      </c>
      <c r="G139" t="s">
        <v>414</v>
      </c>
      <c r="H139">
        <v>0</v>
      </c>
      <c r="I139">
        <v>0</v>
      </c>
      <c r="J139">
        <v>0</v>
      </c>
    </row>
    <row r="140" spans="2:10">
      <c r="B140" t="s">
        <v>415</v>
      </c>
      <c r="C140">
        <v>0</v>
      </c>
      <c r="D140">
        <v>0</v>
      </c>
      <c r="E140">
        <v>0</v>
      </c>
      <c r="G140" t="s">
        <v>415</v>
      </c>
      <c r="H140">
        <v>0</v>
      </c>
      <c r="I140">
        <v>0</v>
      </c>
      <c r="J140">
        <v>0</v>
      </c>
    </row>
    <row r="141" spans="2:10">
      <c r="B141" t="s">
        <v>416</v>
      </c>
      <c r="C141">
        <v>0</v>
      </c>
      <c r="D141">
        <v>0</v>
      </c>
      <c r="E141">
        <v>0</v>
      </c>
      <c r="G141" t="s">
        <v>416</v>
      </c>
      <c r="H141">
        <v>0</v>
      </c>
      <c r="I141">
        <v>0</v>
      </c>
      <c r="J141">
        <v>0</v>
      </c>
    </row>
    <row r="142" spans="2:10">
      <c r="B142" t="s">
        <v>417</v>
      </c>
      <c r="C142">
        <v>0</v>
      </c>
      <c r="D142">
        <v>0</v>
      </c>
      <c r="E142">
        <v>0</v>
      </c>
      <c r="G142" t="s">
        <v>417</v>
      </c>
      <c r="H142">
        <v>0</v>
      </c>
      <c r="I142">
        <v>0</v>
      </c>
      <c r="J142">
        <v>0</v>
      </c>
    </row>
    <row r="143" spans="2:10">
      <c r="B143" t="s">
        <v>418</v>
      </c>
      <c r="C143">
        <v>0</v>
      </c>
      <c r="D143">
        <v>0</v>
      </c>
      <c r="E143">
        <v>0</v>
      </c>
      <c r="G143" t="s">
        <v>418</v>
      </c>
      <c r="H143">
        <v>0</v>
      </c>
      <c r="I143">
        <v>0</v>
      </c>
      <c r="J143">
        <v>0</v>
      </c>
    </row>
    <row r="144" spans="2:10">
      <c r="B144" t="s">
        <v>419</v>
      </c>
      <c r="C144">
        <v>0</v>
      </c>
      <c r="D144">
        <v>0</v>
      </c>
      <c r="E144">
        <v>0</v>
      </c>
      <c r="G144" t="s">
        <v>419</v>
      </c>
      <c r="H144">
        <v>0</v>
      </c>
      <c r="I144">
        <v>0</v>
      </c>
      <c r="J144">
        <v>0</v>
      </c>
    </row>
    <row r="145" spans="2:10">
      <c r="B145" t="s">
        <v>420</v>
      </c>
      <c r="C145">
        <v>0</v>
      </c>
      <c r="D145">
        <v>0</v>
      </c>
      <c r="E145">
        <v>0</v>
      </c>
      <c r="G145" t="s">
        <v>420</v>
      </c>
      <c r="H145">
        <v>0</v>
      </c>
      <c r="I145">
        <v>0</v>
      </c>
      <c r="J145">
        <v>0</v>
      </c>
    </row>
    <row r="146" spans="2:10">
      <c r="B146" t="s">
        <v>421</v>
      </c>
      <c r="C146">
        <v>0</v>
      </c>
      <c r="D146">
        <v>0</v>
      </c>
      <c r="E146">
        <v>0</v>
      </c>
      <c r="G146" t="s">
        <v>421</v>
      </c>
      <c r="H146">
        <v>0</v>
      </c>
      <c r="I146">
        <v>0</v>
      </c>
      <c r="J146">
        <v>0</v>
      </c>
    </row>
    <row r="147" spans="2:10">
      <c r="B147" t="s">
        <v>422</v>
      </c>
      <c r="C147">
        <v>0</v>
      </c>
      <c r="D147">
        <v>0</v>
      </c>
      <c r="E147">
        <v>0</v>
      </c>
      <c r="G147" t="s">
        <v>422</v>
      </c>
      <c r="H147">
        <v>0</v>
      </c>
      <c r="I147">
        <v>0</v>
      </c>
      <c r="J147">
        <v>0</v>
      </c>
    </row>
    <row r="148" spans="2:10">
      <c r="B148" t="s">
        <v>423</v>
      </c>
      <c r="C148">
        <v>0</v>
      </c>
      <c r="D148">
        <v>0</v>
      </c>
      <c r="E148">
        <v>0</v>
      </c>
      <c r="G148" t="s">
        <v>423</v>
      </c>
      <c r="H148">
        <v>0</v>
      </c>
      <c r="I148">
        <v>0</v>
      </c>
      <c r="J148">
        <v>0</v>
      </c>
    </row>
    <row r="149" spans="2:10">
      <c r="B149" t="s">
        <v>424</v>
      </c>
      <c r="C149">
        <v>0</v>
      </c>
      <c r="D149">
        <v>0</v>
      </c>
      <c r="E149">
        <v>0</v>
      </c>
      <c r="G149" t="s">
        <v>424</v>
      </c>
      <c r="H149">
        <v>0</v>
      </c>
      <c r="I149">
        <v>0</v>
      </c>
      <c r="J149">
        <v>0</v>
      </c>
    </row>
    <row r="150" spans="2:10">
      <c r="B150" t="s">
        <v>425</v>
      </c>
      <c r="C150">
        <v>0</v>
      </c>
      <c r="D150">
        <v>0</v>
      </c>
      <c r="E150">
        <v>0</v>
      </c>
      <c r="G150" t="s">
        <v>425</v>
      </c>
      <c r="H150">
        <v>0</v>
      </c>
      <c r="I150">
        <v>0</v>
      </c>
      <c r="J150">
        <v>0</v>
      </c>
    </row>
    <row r="151" spans="2:10">
      <c r="B151" t="s">
        <v>426</v>
      </c>
      <c r="C151">
        <v>0</v>
      </c>
      <c r="D151">
        <v>0</v>
      </c>
      <c r="E151">
        <v>0</v>
      </c>
      <c r="G151" t="s">
        <v>426</v>
      </c>
      <c r="H151">
        <v>0</v>
      </c>
      <c r="I151">
        <v>0</v>
      </c>
      <c r="J151">
        <v>0</v>
      </c>
    </row>
    <row r="152" spans="2:10">
      <c r="B152" t="s">
        <v>427</v>
      </c>
      <c r="C152">
        <v>0</v>
      </c>
      <c r="D152">
        <v>0</v>
      </c>
      <c r="E152">
        <v>0</v>
      </c>
      <c r="G152" t="s">
        <v>427</v>
      </c>
      <c r="H152">
        <v>0</v>
      </c>
      <c r="I152">
        <v>0</v>
      </c>
      <c r="J152">
        <v>0</v>
      </c>
    </row>
    <row r="153" spans="2:10">
      <c r="B153" t="s">
        <v>428</v>
      </c>
      <c r="C153">
        <v>0</v>
      </c>
      <c r="D153">
        <v>0</v>
      </c>
      <c r="E153">
        <v>0</v>
      </c>
      <c r="G153" t="s">
        <v>428</v>
      </c>
      <c r="H153">
        <v>0</v>
      </c>
      <c r="I153">
        <v>0</v>
      </c>
      <c r="J153">
        <v>0</v>
      </c>
    </row>
    <row r="154" spans="2:10">
      <c r="B154" t="s">
        <v>429</v>
      </c>
      <c r="C154">
        <v>0</v>
      </c>
      <c r="D154">
        <v>0</v>
      </c>
      <c r="E154">
        <v>0</v>
      </c>
      <c r="G154" t="s">
        <v>429</v>
      </c>
      <c r="H154">
        <v>0</v>
      </c>
      <c r="I154">
        <v>0</v>
      </c>
      <c r="J154">
        <v>0</v>
      </c>
    </row>
    <row r="155" spans="2:10">
      <c r="B155" t="s">
        <v>430</v>
      </c>
      <c r="C155">
        <v>0</v>
      </c>
      <c r="D155">
        <v>0</v>
      </c>
      <c r="E155">
        <v>0</v>
      </c>
      <c r="G155" t="s">
        <v>430</v>
      </c>
      <c r="H155">
        <v>0</v>
      </c>
      <c r="I155">
        <v>0</v>
      </c>
      <c r="J155">
        <v>0</v>
      </c>
    </row>
    <row r="156" spans="2:10">
      <c r="B156" t="s">
        <v>431</v>
      </c>
      <c r="C156">
        <v>0</v>
      </c>
      <c r="D156">
        <v>0</v>
      </c>
      <c r="E156">
        <v>0</v>
      </c>
      <c r="G156" t="s">
        <v>431</v>
      </c>
      <c r="H156">
        <v>0</v>
      </c>
      <c r="I156">
        <v>0</v>
      </c>
      <c r="J156">
        <v>0</v>
      </c>
    </row>
    <row r="157" spans="2:10">
      <c r="B157" t="s">
        <v>432</v>
      </c>
      <c r="C157">
        <v>0</v>
      </c>
      <c r="D157">
        <v>0</v>
      </c>
      <c r="E157">
        <v>0</v>
      </c>
      <c r="G157" t="s">
        <v>432</v>
      </c>
      <c r="H157">
        <v>0</v>
      </c>
      <c r="I157">
        <v>0</v>
      </c>
      <c r="J157">
        <v>0</v>
      </c>
    </row>
    <row r="158" spans="2:10">
      <c r="B158" t="s">
        <v>433</v>
      </c>
      <c r="C158">
        <v>0</v>
      </c>
      <c r="D158">
        <v>0</v>
      </c>
      <c r="E158">
        <v>0</v>
      </c>
      <c r="G158" t="s">
        <v>433</v>
      </c>
      <c r="H158">
        <v>0</v>
      </c>
      <c r="I158">
        <v>0</v>
      </c>
      <c r="J158">
        <v>0</v>
      </c>
    </row>
    <row r="159" spans="2:10">
      <c r="B159" t="s">
        <v>434</v>
      </c>
      <c r="C159">
        <v>0</v>
      </c>
      <c r="D159">
        <v>0</v>
      </c>
      <c r="E159">
        <v>0</v>
      </c>
      <c r="G159" t="s">
        <v>434</v>
      </c>
      <c r="H159">
        <v>0</v>
      </c>
      <c r="I159">
        <v>0</v>
      </c>
      <c r="J159">
        <v>0</v>
      </c>
    </row>
    <row r="160" spans="2:10">
      <c r="B160" t="s">
        <v>435</v>
      </c>
      <c r="C160">
        <v>0</v>
      </c>
      <c r="D160">
        <v>0</v>
      </c>
      <c r="E160">
        <v>0</v>
      </c>
      <c r="G160" t="s">
        <v>435</v>
      </c>
      <c r="H160">
        <v>0</v>
      </c>
      <c r="I160">
        <v>0</v>
      </c>
      <c r="J160">
        <v>0</v>
      </c>
    </row>
    <row r="161" spans="2:10">
      <c r="B161" t="s">
        <v>436</v>
      </c>
      <c r="C161">
        <v>0</v>
      </c>
      <c r="D161">
        <v>0</v>
      </c>
      <c r="E161">
        <v>0</v>
      </c>
      <c r="G161" t="s">
        <v>436</v>
      </c>
      <c r="H161">
        <v>0</v>
      </c>
      <c r="I161">
        <v>0</v>
      </c>
      <c r="J161">
        <v>0</v>
      </c>
    </row>
    <row r="162" spans="2:10">
      <c r="B162" t="s">
        <v>437</v>
      </c>
      <c r="C162">
        <v>0</v>
      </c>
      <c r="D162">
        <v>0</v>
      </c>
      <c r="E162">
        <v>0</v>
      </c>
      <c r="G162" t="s">
        <v>437</v>
      </c>
      <c r="H162">
        <v>0</v>
      </c>
      <c r="I162">
        <v>0</v>
      </c>
      <c r="J162">
        <v>0</v>
      </c>
    </row>
    <row r="163" spans="2:10">
      <c r="B163" t="s">
        <v>438</v>
      </c>
      <c r="C163">
        <v>0</v>
      </c>
      <c r="D163">
        <v>0</v>
      </c>
      <c r="E163">
        <v>0</v>
      </c>
      <c r="G163" t="s">
        <v>438</v>
      </c>
      <c r="H163">
        <v>0</v>
      </c>
      <c r="I163">
        <v>0</v>
      </c>
      <c r="J163">
        <v>0</v>
      </c>
    </row>
    <row r="164" spans="2:10">
      <c r="B164" t="s">
        <v>439</v>
      </c>
      <c r="C164">
        <v>0</v>
      </c>
      <c r="D164">
        <v>0</v>
      </c>
      <c r="E164">
        <v>0</v>
      </c>
      <c r="G164" t="s">
        <v>439</v>
      </c>
      <c r="H164">
        <v>0</v>
      </c>
      <c r="I164">
        <v>0</v>
      </c>
      <c r="J164">
        <v>0</v>
      </c>
    </row>
    <row r="165" spans="2:10">
      <c r="B165" t="s">
        <v>440</v>
      </c>
      <c r="C165">
        <v>0</v>
      </c>
      <c r="D165">
        <v>0</v>
      </c>
      <c r="E165">
        <v>0</v>
      </c>
      <c r="G165" t="s">
        <v>440</v>
      </c>
      <c r="H165">
        <v>0</v>
      </c>
      <c r="I165">
        <v>0</v>
      </c>
      <c r="J165">
        <v>0</v>
      </c>
    </row>
    <row r="166" spans="2:10">
      <c r="B166" t="s">
        <v>441</v>
      </c>
      <c r="C166">
        <v>0</v>
      </c>
      <c r="D166">
        <v>0</v>
      </c>
      <c r="E166">
        <v>0</v>
      </c>
      <c r="G166" t="s">
        <v>441</v>
      </c>
      <c r="H166">
        <v>0</v>
      </c>
      <c r="I166">
        <v>0</v>
      </c>
      <c r="J166">
        <v>0</v>
      </c>
    </row>
    <row r="167" spans="2:10">
      <c r="B167" t="s">
        <v>442</v>
      </c>
      <c r="C167">
        <v>0</v>
      </c>
      <c r="D167">
        <v>0</v>
      </c>
      <c r="E167">
        <v>0</v>
      </c>
      <c r="G167" t="s">
        <v>442</v>
      </c>
      <c r="H167">
        <v>0</v>
      </c>
      <c r="I167">
        <v>0</v>
      </c>
      <c r="J167">
        <v>0</v>
      </c>
    </row>
    <row r="168" spans="2:10">
      <c r="B168" t="s">
        <v>443</v>
      </c>
      <c r="C168">
        <v>0</v>
      </c>
      <c r="D168">
        <v>0</v>
      </c>
      <c r="E168">
        <v>0</v>
      </c>
      <c r="G168" t="s">
        <v>443</v>
      </c>
      <c r="H168">
        <v>0</v>
      </c>
      <c r="I168">
        <v>0</v>
      </c>
      <c r="J168">
        <v>0</v>
      </c>
    </row>
    <row r="169" spans="2:10">
      <c r="B169" t="s">
        <v>444</v>
      </c>
      <c r="C169">
        <v>0</v>
      </c>
      <c r="D169">
        <v>0</v>
      </c>
      <c r="E169">
        <v>0</v>
      </c>
      <c r="G169" t="s">
        <v>444</v>
      </c>
      <c r="H169">
        <v>0</v>
      </c>
      <c r="I169">
        <v>0</v>
      </c>
      <c r="J169">
        <v>0</v>
      </c>
    </row>
    <row r="170" spans="2:10">
      <c r="B170" t="s">
        <v>445</v>
      </c>
      <c r="C170">
        <v>0</v>
      </c>
      <c r="D170">
        <v>0</v>
      </c>
      <c r="E170">
        <v>0</v>
      </c>
      <c r="G170" t="s">
        <v>445</v>
      </c>
      <c r="H170">
        <v>0</v>
      </c>
      <c r="I170">
        <v>0</v>
      </c>
      <c r="J170">
        <v>0</v>
      </c>
    </row>
    <row r="171" spans="2:10">
      <c r="B171" t="s">
        <v>446</v>
      </c>
      <c r="C171">
        <v>0</v>
      </c>
      <c r="D171">
        <v>0</v>
      </c>
      <c r="E171">
        <v>0</v>
      </c>
      <c r="G171" t="s">
        <v>446</v>
      </c>
      <c r="H171">
        <v>0</v>
      </c>
      <c r="I171">
        <v>0</v>
      </c>
      <c r="J171">
        <v>0</v>
      </c>
    </row>
    <row r="172" spans="2:10">
      <c r="B172" t="s">
        <v>447</v>
      </c>
      <c r="C172">
        <v>0</v>
      </c>
      <c r="D172">
        <v>0</v>
      </c>
      <c r="E172">
        <v>0</v>
      </c>
      <c r="G172" t="s">
        <v>447</v>
      </c>
      <c r="H172">
        <v>0</v>
      </c>
      <c r="I172">
        <v>0</v>
      </c>
      <c r="J172">
        <v>0</v>
      </c>
    </row>
    <row r="173" spans="2:10">
      <c r="B173" t="s">
        <v>448</v>
      </c>
      <c r="C173">
        <v>0</v>
      </c>
      <c r="D173">
        <v>0</v>
      </c>
      <c r="E173">
        <v>0</v>
      </c>
      <c r="G173" t="s">
        <v>448</v>
      </c>
      <c r="H173">
        <v>0</v>
      </c>
      <c r="I173">
        <v>0</v>
      </c>
      <c r="J173">
        <v>0</v>
      </c>
    </row>
    <row r="174" spans="2:10">
      <c r="B174" t="s">
        <v>449</v>
      </c>
      <c r="C174">
        <v>0</v>
      </c>
      <c r="D174">
        <v>0</v>
      </c>
      <c r="E174">
        <v>0</v>
      </c>
      <c r="G174" t="s">
        <v>449</v>
      </c>
      <c r="H174">
        <v>0</v>
      </c>
      <c r="I174">
        <v>0</v>
      </c>
      <c r="J174">
        <v>0</v>
      </c>
    </row>
    <row r="175" spans="2:10">
      <c r="B175" t="s">
        <v>450</v>
      </c>
      <c r="C175">
        <v>0</v>
      </c>
      <c r="D175">
        <v>0</v>
      </c>
      <c r="E175">
        <v>0</v>
      </c>
      <c r="G175" t="s">
        <v>450</v>
      </c>
      <c r="H175">
        <v>0</v>
      </c>
      <c r="I175">
        <v>0</v>
      </c>
      <c r="J175">
        <v>0</v>
      </c>
    </row>
    <row r="176" spans="2:10">
      <c r="B176" t="s">
        <v>451</v>
      </c>
      <c r="C176">
        <v>0</v>
      </c>
      <c r="D176">
        <v>0</v>
      </c>
      <c r="E176">
        <v>0</v>
      </c>
      <c r="G176" t="s">
        <v>451</v>
      </c>
      <c r="H176">
        <v>0</v>
      </c>
      <c r="I176">
        <v>0</v>
      </c>
      <c r="J176">
        <v>0</v>
      </c>
    </row>
    <row r="177" spans="2:10">
      <c r="B177" t="s">
        <v>452</v>
      </c>
      <c r="C177">
        <v>0</v>
      </c>
      <c r="D177">
        <v>0</v>
      </c>
      <c r="E177">
        <v>0</v>
      </c>
      <c r="G177" t="s">
        <v>452</v>
      </c>
      <c r="H177">
        <v>0</v>
      </c>
      <c r="I177">
        <v>0</v>
      </c>
      <c r="J177">
        <v>0</v>
      </c>
    </row>
    <row r="178" spans="2:10">
      <c r="B178" t="s">
        <v>453</v>
      </c>
      <c r="C178">
        <v>0</v>
      </c>
      <c r="D178">
        <v>0</v>
      </c>
      <c r="E178">
        <v>0</v>
      </c>
      <c r="G178" t="s">
        <v>453</v>
      </c>
      <c r="H178">
        <v>0</v>
      </c>
      <c r="I178">
        <v>0</v>
      </c>
      <c r="J178">
        <v>0</v>
      </c>
    </row>
    <row r="179" spans="2:10">
      <c r="B179" t="s">
        <v>454</v>
      </c>
      <c r="C179">
        <v>0</v>
      </c>
      <c r="D179">
        <v>0</v>
      </c>
      <c r="E179">
        <v>0</v>
      </c>
      <c r="G179" t="s">
        <v>454</v>
      </c>
      <c r="H179">
        <v>0</v>
      </c>
      <c r="I179">
        <v>0</v>
      </c>
      <c r="J179">
        <v>0</v>
      </c>
    </row>
    <row r="180" spans="2:10">
      <c r="B180" t="s">
        <v>455</v>
      </c>
      <c r="C180">
        <v>0</v>
      </c>
      <c r="D180">
        <v>0</v>
      </c>
      <c r="E180">
        <v>0</v>
      </c>
      <c r="G180" t="s">
        <v>455</v>
      </c>
      <c r="H180">
        <v>0</v>
      </c>
      <c r="I180">
        <v>0</v>
      </c>
      <c r="J180">
        <v>0</v>
      </c>
    </row>
    <row r="181" spans="2:10">
      <c r="B181" t="s">
        <v>456</v>
      </c>
      <c r="C181">
        <v>0</v>
      </c>
      <c r="D181">
        <v>0</v>
      </c>
      <c r="E181">
        <v>0</v>
      </c>
      <c r="G181" t="s">
        <v>456</v>
      </c>
      <c r="H181">
        <v>0</v>
      </c>
      <c r="I181">
        <v>0</v>
      </c>
      <c r="J181">
        <v>0</v>
      </c>
    </row>
    <row r="182" spans="2:10">
      <c r="B182" t="s">
        <v>317</v>
      </c>
      <c r="C182">
        <v>371</v>
      </c>
      <c r="D182">
        <v>53</v>
      </c>
      <c r="E182">
        <v>21</v>
      </c>
      <c r="G182" t="s">
        <v>317</v>
      </c>
      <c r="H182">
        <v>280</v>
      </c>
      <c r="I182">
        <v>23</v>
      </c>
      <c r="J182">
        <v>7</v>
      </c>
    </row>
    <row r="183" spans="2:10">
      <c r="B183" t="s">
        <v>318</v>
      </c>
      <c r="C183">
        <v>304</v>
      </c>
      <c r="D183">
        <v>40</v>
      </c>
      <c r="E183">
        <v>15</v>
      </c>
      <c r="G183" t="s">
        <v>318</v>
      </c>
      <c r="H183">
        <v>259</v>
      </c>
      <c r="I183">
        <v>24</v>
      </c>
      <c r="J183">
        <v>10</v>
      </c>
    </row>
    <row r="184" spans="2:10">
      <c r="B184" t="s">
        <v>319</v>
      </c>
      <c r="C184">
        <v>270</v>
      </c>
      <c r="D184">
        <v>42</v>
      </c>
      <c r="E184">
        <v>17</v>
      </c>
      <c r="G184" t="s">
        <v>319</v>
      </c>
      <c r="H184">
        <v>222</v>
      </c>
      <c r="I184">
        <v>22</v>
      </c>
      <c r="J184">
        <v>7</v>
      </c>
    </row>
    <row r="185" spans="2:10">
      <c r="B185" t="s">
        <v>320</v>
      </c>
      <c r="C185">
        <v>242</v>
      </c>
      <c r="D185">
        <v>31</v>
      </c>
      <c r="E185">
        <v>11</v>
      </c>
      <c r="G185" t="s">
        <v>320</v>
      </c>
      <c r="H185">
        <v>215</v>
      </c>
      <c r="I185">
        <v>17</v>
      </c>
      <c r="J185">
        <v>5</v>
      </c>
    </row>
    <row r="186" spans="2:10">
      <c r="B186" t="s">
        <v>321</v>
      </c>
      <c r="C186">
        <v>199</v>
      </c>
      <c r="D186">
        <v>20</v>
      </c>
      <c r="E186">
        <v>6</v>
      </c>
      <c r="G186" t="s">
        <v>321</v>
      </c>
      <c r="H186">
        <v>178</v>
      </c>
      <c r="I186">
        <v>9</v>
      </c>
      <c r="J186">
        <v>3</v>
      </c>
    </row>
    <row r="187" spans="2:10">
      <c r="B187" t="s">
        <v>322</v>
      </c>
      <c r="C187">
        <v>236</v>
      </c>
      <c r="D187">
        <v>27</v>
      </c>
      <c r="E187">
        <v>9</v>
      </c>
      <c r="G187" t="s">
        <v>322</v>
      </c>
      <c r="H187">
        <v>208</v>
      </c>
      <c r="I187">
        <v>17</v>
      </c>
      <c r="J187">
        <v>6</v>
      </c>
    </row>
    <row r="188" spans="2:10">
      <c r="B188" t="s">
        <v>323</v>
      </c>
      <c r="C188">
        <v>365</v>
      </c>
      <c r="D188">
        <v>61</v>
      </c>
      <c r="E188">
        <v>20</v>
      </c>
      <c r="G188" t="s">
        <v>323</v>
      </c>
      <c r="H188">
        <v>285</v>
      </c>
      <c r="I188">
        <v>31</v>
      </c>
      <c r="J188">
        <v>7</v>
      </c>
    </row>
    <row r="189" spans="2:10">
      <c r="B189" t="s">
        <v>324</v>
      </c>
      <c r="C189">
        <v>217</v>
      </c>
      <c r="D189">
        <v>21</v>
      </c>
      <c r="E189">
        <v>6</v>
      </c>
      <c r="G189" t="s">
        <v>324</v>
      </c>
      <c r="H189">
        <v>197</v>
      </c>
      <c r="I189">
        <v>12</v>
      </c>
      <c r="J189">
        <v>4</v>
      </c>
    </row>
    <row r="190" spans="2:10">
      <c r="B190" t="s">
        <v>325</v>
      </c>
      <c r="C190">
        <v>247</v>
      </c>
      <c r="D190">
        <v>39</v>
      </c>
      <c r="E190">
        <v>12</v>
      </c>
      <c r="G190" t="s">
        <v>325</v>
      </c>
      <c r="H190">
        <v>198</v>
      </c>
      <c r="I190">
        <v>19</v>
      </c>
      <c r="J190">
        <v>5</v>
      </c>
    </row>
    <row r="191" spans="2:10">
      <c r="B191" t="s">
        <v>326</v>
      </c>
      <c r="C191">
        <v>314</v>
      </c>
      <c r="D191">
        <v>37</v>
      </c>
      <c r="E191">
        <v>14</v>
      </c>
      <c r="G191" t="s">
        <v>326</v>
      </c>
      <c r="H191">
        <v>274</v>
      </c>
      <c r="I191">
        <v>23</v>
      </c>
      <c r="J191">
        <v>10</v>
      </c>
    </row>
    <row r="192" spans="2:10">
      <c r="B192" t="s">
        <v>327</v>
      </c>
      <c r="C192">
        <v>330</v>
      </c>
      <c r="D192">
        <v>54</v>
      </c>
      <c r="E192">
        <v>24</v>
      </c>
      <c r="G192" t="s">
        <v>327</v>
      </c>
      <c r="H192">
        <v>273</v>
      </c>
      <c r="I192">
        <v>23</v>
      </c>
      <c r="J192">
        <v>5</v>
      </c>
    </row>
    <row r="193" spans="2:10">
      <c r="B193" t="s">
        <v>328</v>
      </c>
      <c r="C193">
        <v>258</v>
      </c>
      <c r="D193">
        <v>39</v>
      </c>
      <c r="E193">
        <v>10</v>
      </c>
      <c r="G193" t="s">
        <v>328</v>
      </c>
      <c r="H193">
        <v>210</v>
      </c>
      <c r="I193">
        <v>20</v>
      </c>
      <c r="J193">
        <v>8</v>
      </c>
    </row>
    <row r="194" spans="2:10">
      <c r="B194" t="b">
        <v>1</v>
      </c>
      <c r="C194">
        <v>193</v>
      </c>
      <c r="D194">
        <v>19</v>
      </c>
      <c r="E194">
        <v>6</v>
      </c>
      <c r="G194" t="b">
        <v>1</v>
      </c>
      <c r="H194">
        <v>171</v>
      </c>
      <c r="I194">
        <v>9</v>
      </c>
      <c r="J194">
        <v>3</v>
      </c>
    </row>
    <row r="195" spans="2:10">
      <c r="B195" t="s">
        <v>329</v>
      </c>
      <c r="C195">
        <v>270</v>
      </c>
      <c r="D195">
        <v>39</v>
      </c>
      <c r="E195">
        <v>16</v>
      </c>
      <c r="G195" t="s">
        <v>329</v>
      </c>
      <c r="H195">
        <v>234</v>
      </c>
      <c r="I195">
        <v>23</v>
      </c>
      <c r="J195">
        <v>11</v>
      </c>
    </row>
    <row r="196" spans="2:10">
      <c r="B196" t="s">
        <v>330</v>
      </c>
      <c r="C196">
        <v>225</v>
      </c>
      <c r="D196">
        <v>31</v>
      </c>
      <c r="E196">
        <v>9</v>
      </c>
      <c r="G196" t="s">
        <v>330</v>
      </c>
      <c r="H196">
        <v>197</v>
      </c>
      <c r="I196">
        <v>18</v>
      </c>
      <c r="J196">
        <v>6</v>
      </c>
    </row>
    <row r="197" spans="2:10">
      <c r="B197" t="s">
        <v>331</v>
      </c>
      <c r="C197">
        <v>203</v>
      </c>
      <c r="D197">
        <v>20</v>
      </c>
      <c r="E197">
        <v>6</v>
      </c>
      <c r="G197" t="s">
        <v>331</v>
      </c>
      <c r="H197">
        <v>181</v>
      </c>
      <c r="I197">
        <v>10</v>
      </c>
      <c r="J197">
        <v>3</v>
      </c>
    </row>
    <row r="198" spans="2:10">
      <c r="B198" t="s">
        <v>332</v>
      </c>
      <c r="C198">
        <v>202</v>
      </c>
      <c r="D198">
        <v>22</v>
      </c>
      <c r="E198">
        <v>7</v>
      </c>
      <c r="G198" t="s">
        <v>332</v>
      </c>
      <c r="H198">
        <v>180</v>
      </c>
      <c r="I198">
        <v>12</v>
      </c>
      <c r="J198">
        <v>5</v>
      </c>
    </row>
    <row r="199" spans="2:10">
      <c r="B199" t="s">
        <v>333</v>
      </c>
      <c r="C199">
        <v>221</v>
      </c>
      <c r="D199">
        <v>24</v>
      </c>
      <c r="E199">
        <v>6</v>
      </c>
      <c r="G199" t="s">
        <v>333</v>
      </c>
      <c r="H199">
        <v>195</v>
      </c>
      <c r="I199">
        <v>13</v>
      </c>
      <c r="J199">
        <v>3</v>
      </c>
    </row>
    <row r="200" spans="2:10">
      <c r="B200" t="s">
        <v>334</v>
      </c>
      <c r="C200">
        <v>256</v>
      </c>
      <c r="D200">
        <v>39</v>
      </c>
      <c r="E200">
        <v>12</v>
      </c>
      <c r="G200" t="s">
        <v>334</v>
      </c>
      <c r="H200">
        <v>220</v>
      </c>
      <c r="I200">
        <v>24</v>
      </c>
      <c r="J200">
        <v>8</v>
      </c>
    </row>
    <row r="201" spans="2:10">
      <c r="B201" t="s">
        <v>335</v>
      </c>
      <c r="C201">
        <v>199</v>
      </c>
      <c r="D201">
        <v>22</v>
      </c>
      <c r="E201">
        <v>6</v>
      </c>
      <c r="G201" t="s">
        <v>335</v>
      </c>
      <c r="H201">
        <v>178</v>
      </c>
      <c r="I201">
        <v>11</v>
      </c>
      <c r="J201">
        <v>3</v>
      </c>
    </row>
    <row r="202" spans="2:10">
      <c r="B202" t="s">
        <v>336</v>
      </c>
      <c r="C202">
        <v>252</v>
      </c>
      <c r="D202">
        <v>28</v>
      </c>
      <c r="E202">
        <v>9</v>
      </c>
      <c r="G202" t="s">
        <v>336</v>
      </c>
      <c r="H202">
        <v>223</v>
      </c>
      <c r="I202">
        <v>11</v>
      </c>
      <c r="J202">
        <v>3</v>
      </c>
    </row>
    <row r="203" spans="2:10">
      <c r="B203" t="s">
        <v>337</v>
      </c>
      <c r="C203">
        <v>219</v>
      </c>
      <c r="D203">
        <v>23</v>
      </c>
      <c r="E203">
        <v>6</v>
      </c>
      <c r="G203" t="s">
        <v>337</v>
      </c>
      <c r="H203">
        <v>196</v>
      </c>
      <c r="I203">
        <v>10</v>
      </c>
      <c r="J203">
        <v>3</v>
      </c>
    </row>
    <row r="204" spans="2:10">
      <c r="B204" t="s">
        <v>338</v>
      </c>
      <c r="C204">
        <v>585</v>
      </c>
      <c r="D204">
        <v>131</v>
      </c>
      <c r="E204">
        <v>48</v>
      </c>
      <c r="G204" t="s">
        <v>338</v>
      </c>
      <c r="H204">
        <v>425</v>
      </c>
      <c r="I204">
        <v>57</v>
      </c>
      <c r="J204">
        <v>19</v>
      </c>
    </row>
    <row r="205" spans="2:10">
      <c r="B205" t="s">
        <v>339</v>
      </c>
      <c r="C205">
        <v>269</v>
      </c>
      <c r="D205">
        <v>36</v>
      </c>
      <c r="E205">
        <v>14</v>
      </c>
      <c r="G205" t="s">
        <v>339</v>
      </c>
      <c r="H205">
        <v>241</v>
      </c>
      <c r="I205">
        <v>23</v>
      </c>
      <c r="J205">
        <v>11</v>
      </c>
    </row>
    <row r="206" spans="2:10">
      <c r="B206" t="s">
        <v>340</v>
      </c>
      <c r="C206">
        <v>277</v>
      </c>
      <c r="D206">
        <v>31</v>
      </c>
      <c r="E206">
        <v>12</v>
      </c>
      <c r="G206" t="s">
        <v>340</v>
      </c>
      <c r="H206">
        <v>233</v>
      </c>
      <c r="I206">
        <v>16</v>
      </c>
      <c r="J206">
        <v>6</v>
      </c>
    </row>
    <row r="207" spans="2:10">
      <c r="B207" t="s">
        <v>341</v>
      </c>
      <c r="C207">
        <v>203</v>
      </c>
      <c r="D207">
        <v>21</v>
      </c>
      <c r="E207">
        <v>6</v>
      </c>
      <c r="G207" t="s">
        <v>341</v>
      </c>
      <c r="H207">
        <v>181</v>
      </c>
      <c r="I207">
        <v>9</v>
      </c>
      <c r="J207">
        <v>3</v>
      </c>
    </row>
    <row r="208" spans="2:10">
      <c r="B208" t="s">
        <v>342</v>
      </c>
      <c r="C208">
        <v>201</v>
      </c>
      <c r="D208">
        <v>20</v>
      </c>
      <c r="E208">
        <v>6</v>
      </c>
      <c r="G208" t="s">
        <v>342</v>
      </c>
      <c r="H208">
        <v>178</v>
      </c>
      <c r="I208">
        <v>9</v>
      </c>
      <c r="J208">
        <v>3</v>
      </c>
    </row>
    <row r="209" spans="2:10">
      <c r="B209" t="s">
        <v>343</v>
      </c>
      <c r="C209">
        <v>252</v>
      </c>
      <c r="D209">
        <v>40</v>
      </c>
      <c r="E209">
        <v>13</v>
      </c>
      <c r="G209" t="s">
        <v>343</v>
      </c>
      <c r="H209">
        <v>203</v>
      </c>
      <c r="I209">
        <v>19</v>
      </c>
      <c r="J209">
        <v>5</v>
      </c>
    </row>
    <row r="210" spans="2:10">
      <c r="C210">
        <f>SUM(C4:C209)</f>
        <v>29331</v>
      </c>
      <c r="D210">
        <f>SUM(D4:D209)</f>
        <v>4429</v>
      </c>
      <c r="E210">
        <f>SUM(E4:E209)</f>
        <v>1468</v>
      </c>
      <c r="H210">
        <f t="shared" ref="H210:J210" si="0">SUM(H4:H209)</f>
        <v>24460</v>
      </c>
      <c r="I210">
        <f t="shared" si="0"/>
        <v>2361</v>
      </c>
      <c r="J210">
        <f t="shared" si="0"/>
        <v>757</v>
      </c>
    </row>
  </sheetData>
  <mergeCells count="2">
    <mergeCell ref="O112:Q112"/>
    <mergeCell ref="R112:T11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G6"/>
  <sheetViews>
    <sheetView workbookViewId="0">
      <selection activeCell="L14" sqref="L14"/>
    </sheetView>
  </sheetViews>
  <sheetFormatPr defaultRowHeight="14.4"/>
  <sheetData>
    <row r="4" spans="4:7">
      <c r="D4" t="s">
        <v>468</v>
      </c>
      <c r="E4" t="s">
        <v>469</v>
      </c>
      <c r="F4" t="s">
        <v>127</v>
      </c>
    </row>
    <row r="5" spans="4:7">
      <c r="D5">
        <v>3177</v>
      </c>
      <c r="E5">
        <v>3175</v>
      </c>
      <c r="F5">
        <v>3396</v>
      </c>
      <c r="G5">
        <f>AVERAGE(D5:F5)</f>
        <v>3249.3333333333335</v>
      </c>
    </row>
    <row r="6" spans="4:7">
      <c r="D6">
        <v>41104</v>
      </c>
      <c r="E6">
        <v>39112</v>
      </c>
      <c r="F6">
        <v>37320</v>
      </c>
      <c r="G6">
        <f>AVERAGE(D6:F6)</f>
        <v>39178.666666666664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showWhiteSpace="0" topLeftCell="A7" zoomScale="145" zoomScaleNormal="145" zoomScalePageLayoutView="145" workbookViewId="0">
      <selection activeCell="C19" sqref="C19"/>
    </sheetView>
  </sheetViews>
  <sheetFormatPr defaultRowHeight="14.4"/>
  <cols>
    <col min="5" max="10" width="8.88671875" hidden="1" customWidth="1"/>
    <col min="11" max="11" width="0" hidden="1" customWidth="1"/>
    <col min="17" max="17" width="8.88671875" customWidth="1"/>
  </cols>
  <sheetData>
    <row r="1" spans="1:3">
      <c r="A1" t="s">
        <v>470</v>
      </c>
      <c r="B1">
        <v>0.80383132836299998</v>
      </c>
      <c r="C1">
        <v>0.41899999999999998</v>
      </c>
    </row>
    <row r="2" spans="1:3">
      <c r="A2" t="s">
        <v>471</v>
      </c>
      <c r="B2">
        <v>0.69581795824299997</v>
      </c>
      <c r="C2">
        <v>0.41099999999999998</v>
      </c>
    </row>
    <row r="3" spans="1:3">
      <c r="A3" t="s">
        <v>472</v>
      </c>
      <c r="B3">
        <v>0.39078957298</v>
      </c>
      <c r="C3">
        <v>0.25900000000000001</v>
      </c>
    </row>
    <row r="4" spans="1:3">
      <c r="A4" t="s">
        <v>473</v>
      </c>
      <c r="B4">
        <v>0.84970694374800004</v>
      </c>
      <c r="C4">
        <v>0.55200000000000005</v>
      </c>
    </row>
    <row r="5" spans="1:3">
      <c r="A5" t="s">
        <v>474</v>
      </c>
      <c r="B5">
        <v>0.80106111861200002</v>
      </c>
      <c r="C5">
        <v>0.44400000000000001</v>
      </c>
    </row>
    <row r="6" spans="1:3">
      <c r="A6" t="s">
        <v>475</v>
      </c>
      <c r="B6">
        <v>0.43063652242400002</v>
      </c>
      <c r="C6">
        <v>0.33</v>
      </c>
    </row>
    <row r="7" spans="1:3">
      <c r="A7" t="s">
        <v>476</v>
      </c>
      <c r="B7">
        <v>0.71829596462199996</v>
      </c>
      <c r="C7">
        <v>0.33600000000000002</v>
      </c>
    </row>
    <row r="8" spans="1:3">
      <c r="A8" t="s">
        <v>477</v>
      </c>
      <c r="B8">
        <v>0.82226635230699996</v>
      </c>
      <c r="C8">
        <v>0.45600000000000002</v>
      </c>
    </row>
    <row r="9" spans="1:3">
      <c r="A9" t="s">
        <v>478</v>
      </c>
      <c r="B9">
        <v>0.46417064166499999</v>
      </c>
      <c r="C9">
        <v>0.313</v>
      </c>
    </row>
    <row r="10" spans="1:3">
      <c r="A10" t="s">
        <v>479</v>
      </c>
      <c r="B10">
        <v>0.68933965047699997</v>
      </c>
      <c r="C10">
        <v>0.44900000000000001</v>
      </c>
    </row>
    <row r="11" spans="1:3">
      <c r="A11" t="s">
        <v>480</v>
      </c>
      <c r="B11">
        <v>0.88186439783600001</v>
      </c>
      <c r="C11">
        <v>0.54700000000000004</v>
      </c>
    </row>
    <row r="12" spans="1:3">
      <c r="A12" t="s">
        <v>481</v>
      </c>
      <c r="B12">
        <v>0.62768824152000002</v>
      </c>
      <c r="C12">
        <v>0.39500000000000002</v>
      </c>
    </row>
    <row r="13" spans="1:3">
      <c r="A13" t="s">
        <v>482</v>
      </c>
      <c r="B13">
        <v>0.50702761341500002</v>
      </c>
      <c r="C13">
        <v>0.14699999999999999</v>
      </c>
    </row>
    <row r="14" spans="1:3">
      <c r="A14" t="s">
        <v>483</v>
      </c>
      <c r="B14">
        <v>0.47915143354200002</v>
      </c>
      <c r="C14">
        <v>0.16200000000000001</v>
      </c>
    </row>
    <row r="15" spans="1:3">
      <c r="A15" t="s">
        <v>484</v>
      </c>
      <c r="B15">
        <v>0.67197648513200003</v>
      </c>
      <c r="C15">
        <v>0.186</v>
      </c>
    </row>
    <row r="16" spans="1:3">
      <c r="A16" t="s">
        <v>485</v>
      </c>
      <c r="B16">
        <v>0.66302692552700004</v>
      </c>
      <c r="C16">
        <v>0.217</v>
      </c>
    </row>
    <row r="17" spans="2:3">
      <c r="B17">
        <f>AVERAGE(B1:B16)</f>
        <v>0.65604069690081235</v>
      </c>
      <c r="C17">
        <f>AVERAGE(C1:C16)</f>
        <v>0.35143749999999996</v>
      </c>
    </row>
  </sheetData>
  <phoneticPr fontId="2" type="noConversion"/>
  <pageMargins left="0.7" right="0.7" top="0.75" bottom="0.75" header="0.3" footer="0.3"/>
  <pageSetup orientation="portrait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cross-comp</vt:lpstr>
      <vt:lpstr>cross-comp-paper</vt:lpstr>
      <vt:lpstr>cross-architecture</vt:lpstr>
      <vt:lpstr>cross-os</vt:lpstr>
      <vt:lpstr>Sheet5</vt:lpstr>
      <vt:lpstr>inline-cross-archi</vt:lpstr>
      <vt:lpstr>cross-comp-inline</vt:lpstr>
      <vt:lpstr>busybox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Mahin</dc:creator>
  <cp:lastModifiedBy>Yinxing Xue</cp:lastModifiedBy>
  <dcterms:created xsi:type="dcterms:W3CDTF">2016-03-07T06:29:09Z</dcterms:created>
  <dcterms:modified xsi:type="dcterms:W3CDTF">2017-03-28T04:52:41Z</dcterms:modified>
</cp:coreProperties>
</file>