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dging IL with two options" sheetId="1" r:id="rId4"/>
  </sheets>
  <definedNames/>
  <calcPr/>
</workbook>
</file>

<file path=xl/sharedStrings.xml><?xml version="1.0" encoding="utf-8"?>
<sst xmlns="http://schemas.openxmlformats.org/spreadsheetml/2006/main" count="21" uniqueCount="18">
  <si>
    <t>Price Change</t>
  </si>
  <si>
    <t>ETH Price</t>
  </si>
  <si>
    <t>Holding ETH and USDC</t>
  </si>
  <si>
    <t>Not in the pool</t>
  </si>
  <si>
    <t>Amount of ETH</t>
  </si>
  <si>
    <t>Amount of USDC</t>
  </si>
  <si>
    <t>total value</t>
  </si>
  <si>
    <t>Not Hedging</t>
  </si>
  <si>
    <t>In the pool</t>
  </si>
  <si>
    <t>IL rate</t>
  </si>
  <si>
    <t>IL</t>
  </si>
  <si>
    <t>Hedging with two options</t>
  </si>
  <si>
    <t>Buy ETH $3000 Call</t>
  </si>
  <si>
    <t>Option Margin</t>
  </si>
  <si>
    <t>Profit of exercising</t>
  </si>
  <si>
    <t>Buy ETH $2000 Put</t>
  </si>
  <si>
    <t>Total Value when hedging</t>
  </si>
  <si>
    <t>Rate of loss when hedging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</si>
</sst>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_ ;_ * \-#,##0_ ;_ * &quot;-&quot;??_ ;_ @_ "/>
  </numFmts>
  <fonts count="4">
    <font>
      <sz val="11.0"/>
      <color theme="1"/>
      <name val="Calibri"/>
      <scheme val="minor"/>
    </font>
    <font>
      <b/>
      <sz val="11.0"/>
      <color theme="1"/>
      <name val="Work Sans"/>
    </font>
    <font/>
    <font>
      <sz val="11.0"/>
      <color theme="1"/>
      <name val="Work Sans"/>
    </font>
  </fonts>
  <fills count="6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6AA84F"/>
        <bgColor rgb="FF6AA84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9" xfId="0" applyBorder="1" applyFont="1" applyNumberFormat="1"/>
    <xf borderId="1" fillId="0" fontId="1" numFmtId="164" xfId="0" applyAlignment="1" applyBorder="1" applyFont="1" applyNumberFormat="1">
      <alignment horizontal="center"/>
    </xf>
    <xf borderId="4" fillId="0" fontId="1" numFmtId="164" xfId="0" applyBorder="1" applyFont="1" applyNumberFormat="1"/>
    <xf borderId="4" fillId="0" fontId="1" numFmtId="164" xfId="0" applyAlignment="1" applyBorder="1" applyFont="1" applyNumberFormat="1">
      <alignment readingOrder="0"/>
    </xf>
    <xf borderId="0" fillId="0" fontId="3" numFmtId="164" xfId="0" applyAlignment="1" applyFont="1" applyNumberFormat="1">
      <alignment horizontal="center"/>
    </xf>
    <xf borderId="0" fillId="0" fontId="3" numFmtId="164" xfId="0" applyFont="1" applyNumberFormat="1"/>
    <xf borderId="5" fillId="2" fontId="3" numFmtId="164" xfId="0" applyAlignment="1" applyBorder="1" applyFill="1" applyFont="1" applyNumberFormat="1">
      <alignment horizontal="center" readingOrder="0" shrinkToFit="0" vertical="center" wrapText="1"/>
    </xf>
    <xf borderId="5" fillId="2" fontId="3" numFmtId="164" xfId="0" applyAlignment="1" applyBorder="1" applyFont="1" applyNumberFormat="1">
      <alignment horizontal="center" shrinkToFit="0" vertical="center" wrapText="1"/>
    </xf>
    <xf borderId="4" fillId="2" fontId="3" numFmtId="164" xfId="0" applyBorder="1" applyFont="1" applyNumberFormat="1"/>
    <xf borderId="6" fillId="0" fontId="2" numFmtId="0" xfId="0" applyBorder="1" applyFont="1"/>
    <xf borderId="4" fillId="2" fontId="3" numFmtId="164" xfId="0" applyAlignment="1" applyBorder="1" applyFont="1" applyNumberFormat="1">
      <alignment readingOrder="0"/>
    </xf>
    <xf borderId="7" fillId="0" fontId="2" numFmtId="0" xfId="0" applyBorder="1" applyFont="1"/>
    <xf borderId="0" fillId="0" fontId="3" numFmtId="164" xfId="0" applyAlignment="1" applyFont="1" applyNumberFormat="1">
      <alignment shrinkToFit="0" wrapText="1"/>
    </xf>
    <xf borderId="0" fillId="0" fontId="3" numFmtId="164" xfId="0" applyAlignment="1" applyFont="1" applyNumberFormat="1">
      <alignment horizontal="center" shrinkToFit="0" vertical="center" wrapText="1"/>
    </xf>
    <xf borderId="5" fillId="3" fontId="3" numFmtId="10" xfId="0" applyAlignment="1" applyBorder="1" applyFill="1" applyFont="1" applyNumberFormat="1">
      <alignment horizontal="center" shrinkToFit="0" vertical="center" wrapText="1"/>
    </xf>
    <xf borderId="4" fillId="3" fontId="3" numFmtId="10" xfId="0" applyBorder="1" applyFont="1" applyNumberFormat="1"/>
    <xf borderId="4" fillId="3" fontId="3" numFmtId="164" xfId="0" applyBorder="1" applyFont="1" applyNumberForma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Font="1"/>
    <xf borderId="5" fillId="4" fontId="3" numFmtId="164" xfId="0" applyAlignment="1" applyBorder="1" applyFill="1" applyFont="1" applyNumberFormat="1">
      <alignment horizontal="center" shrinkToFit="0" vertical="center" wrapText="1"/>
    </xf>
    <xf borderId="5" fillId="4" fontId="3" numFmtId="164" xfId="0" applyAlignment="1" applyBorder="1" applyFont="1" applyNumberFormat="1">
      <alignment horizontal="center" readingOrder="0" shrinkToFit="0" vertical="center" wrapText="1"/>
    </xf>
    <xf borderId="4" fillId="4" fontId="3" numFmtId="164" xfId="0" applyBorder="1" applyFont="1" applyNumberFormat="1"/>
    <xf borderId="4" fillId="4" fontId="3" numFmtId="10" xfId="0" applyBorder="1" applyFont="1" applyNumberFormat="1"/>
    <xf borderId="4" fillId="5" fontId="3" numFmtId="10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Work Sans"/>
              </a:defRPr>
            </a:pPr>
            <a:r>
              <a:rPr b="0" i="0" sz="1400">
                <a:solidFill>
                  <a:srgbClr val="757575"/>
                </a:solidFill>
                <a:latin typeface="Work Sans"/>
              </a:rPr>
              <a:t>Hedging IL with two options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v>IL rate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'Hedging IL with two options'!$D$1:$BL$1</c:f>
            </c:strRef>
          </c:cat>
          <c:val>
            <c:numRef>
              <c:f>'Hedging IL with two options'!$D$8:$BL$8</c:f>
              <c:numCache/>
            </c:numRef>
          </c:val>
          <c:smooth val="0"/>
        </c:ser>
        <c:ser>
          <c:idx val="1"/>
          <c:order val="1"/>
          <c:tx>
            <c:v>Rate of loss when hedging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'Hedging IL with two options'!$D$1:$BL$1</c:f>
            </c:strRef>
          </c:cat>
          <c:val>
            <c:numRef>
              <c:f>'Hedging IL with two options'!$D$17:$BL$17</c:f>
              <c:numCache/>
            </c:numRef>
          </c:val>
          <c:smooth val="0"/>
        </c:ser>
        <c:axId val="470278305"/>
        <c:axId val="1712150958"/>
      </c:lineChart>
      <c:catAx>
        <c:axId val="470278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Work Sans"/>
              </a:defRPr>
            </a:pPr>
          </a:p>
        </c:txPr>
        <c:crossAx val="1712150958"/>
      </c:catAx>
      <c:valAx>
        <c:axId val="171215095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Work Sans"/>
              </a:defRPr>
            </a:pPr>
          </a:p>
        </c:txPr>
        <c:crossAx val="47027830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Work Sans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21</xdr:row>
      <xdr:rowOff>38100</xdr:rowOff>
    </xdr:from>
    <xdr:ext cx="8010525" cy="4848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8.29"/>
    <col customWidth="1" min="3" max="3" width="30.0"/>
    <col customWidth="1" min="4" max="18" width="10.71"/>
    <col customWidth="1" min="19" max="64" width="11.71"/>
  </cols>
  <sheetData>
    <row r="1" ht="13.5" customHeight="1">
      <c r="A1" s="1" t="s">
        <v>0</v>
      </c>
      <c r="B1" s="2"/>
      <c r="C1" s="3"/>
      <c r="D1" s="4">
        <v>-1.0</v>
      </c>
      <c r="E1" s="4">
        <v>-0.9</v>
      </c>
      <c r="F1" s="4">
        <v>-0.8</v>
      </c>
      <c r="G1" s="4">
        <v>-0.7</v>
      </c>
      <c r="H1" s="4">
        <v>-0.6</v>
      </c>
      <c r="I1" s="4">
        <v>-0.5</v>
      </c>
      <c r="J1" s="4">
        <v>-0.4</v>
      </c>
      <c r="K1" s="4">
        <v>-0.3</v>
      </c>
      <c r="L1" s="4">
        <v>-0.2</v>
      </c>
      <c r="M1" s="4">
        <v>-0.1</v>
      </c>
      <c r="N1" s="4">
        <v>0.0</v>
      </c>
      <c r="O1" s="4">
        <v>0.1</v>
      </c>
      <c r="P1" s="4">
        <v>0.2</v>
      </c>
      <c r="Q1" s="4">
        <v>0.3</v>
      </c>
      <c r="R1" s="4">
        <v>0.4</v>
      </c>
      <c r="S1" s="4">
        <v>0.5</v>
      </c>
      <c r="T1" s="4">
        <v>0.6</v>
      </c>
      <c r="U1" s="4">
        <v>0.7</v>
      </c>
      <c r="V1" s="4">
        <v>0.8</v>
      </c>
      <c r="W1" s="4">
        <v>0.9</v>
      </c>
      <c r="X1" s="4">
        <v>1.0</v>
      </c>
      <c r="Y1" s="4">
        <v>1.1</v>
      </c>
      <c r="Z1" s="4">
        <v>1.2</v>
      </c>
      <c r="AA1" s="4">
        <v>1.3</v>
      </c>
      <c r="AB1" s="4">
        <v>1.4</v>
      </c>
      <c r="AC1" s="4">
        <v>1.5</v>
      </c>
      <c r="AD1" s="4">
        <v>1.6</v>
      </c>
      <c r="AE1" s="4">
        <v>1.7</v>
      </c>
      <c r="AF1" s="4">
        <v>1.8</v>
      </c>
      <c r="AG1" s="4">
        <v>1.9</v>
      </c>
      <c r="AH1" s="4">
        <v>2.0</v>
      </c>
      <c r="AI1" s="4">
        <v>2.1</v>
      </c>
      <c r="AJ1" s="4">
        <v>2.2</v>
      </c>
      <c r="AK1" s="4">
        <v>2.3</v>
      </c>
      <c r="AL1" s="4">
        <v>2.4</v>
      </c>
      <c r="AM1" s="4">
        <v>2.5</v>
      </c>
      <c r="AN1" s="4">
        <v>2.6</v>
      </c>
      <c r="AO1" s="4">
        <v>2.7</v>
      </c>
      <c r="AP1" s="4">
        <v>2.8</v>
      </c>
      <c r="AQ1" s="4">
        <v>2.9</v>
      </c>
      <c r="AR1" s="4">
        <v>3.0</v>
      </c>
      <c r="AS1" s="4">
        <v>3.1</v>
      </c>
      <c r="AT1" s="4">
        <v>3.2</v>
      </c>
      <c r="AU1" s="4">
        <v>3.3</v>
      </c>
      <c r="AV1" s="4">
        <v>3.4</v>
      </c>
      <c r="AW1" s="4">
        <v>3.5</v>
      </c>
      <c r="AX1" s="4">
        <v>3.6</v>
      </c>
      <c r="AY1" s="4">
        <v>3.7</v>
      </c>
      <c r="AZ1" s="4">
        <v>3.8</v>
      </c>
      <c r="BA1" s="4">
        <v>3.9</v>
      </c>
      <c r="BB1" s="4">
        <v>4.0</v>
      </c>
      <c r="BC1" s="4">
        <v>4.1</v>
      </c>
      <c r="BD1" s="4">
        <v>4.2</v>
      </c>
      <c r="BE1" s="4">
        <v>4.3</v>
      </c>
      <c r="BF1" s="4">
        <v>4.4</v>
      </c>
      <c r="BG1" s="4">
        <v>4.5</v>
      </c>
      <c r="BH1" s="4">
        <v>4.6</v>
      </c>
      <c r="BI1" s="4">
        <v>4.7</v>
      </c>
      <c r="BJ1" s="4">
        <v>4.8</v>
      </c>
      <c r="BK1" s="4">
        <v>4.9</v>
      </c>
      <c r="BL1" s="4">
        <v>5.0</v>
      </c>
    </row>
    <row r="2" ht="13.5" customHeight="1">
      <c r="A2" s="5" t="s">
        <v>1</v>
      </c>
      <c r="B2" s="2"/>
      <c r="C2" s="3"/>
      <c r="D2" s="6">
        <f t="shared" ref="D2:M2" si="1">$N2*D1+$N2</f>
        <v>0</v>
      </c>
      <c r="E2" s="6">
        <f t="shared" si="1"/>
        <v>205.2</v>
      </c>
      <c r="F2" s="6">
        <f t="shared" si="1"/>
        <v>410.4</v>
      </c>
      <c r="G2" s="6">
        <f t="shared" si="1"/>
        <v>615.6</v>
      </c>
      <c r="H2" s="6">
        <f t="shared" si="1"/>
        <v>820.8</v>
      </c>
      <c r="I2" s="6">
        <f t="shared" si="1"/>
        <v>1026</v>
      </c>
      <c r="J2" s="6">
        <f t="shared" si="1"/>
        <v>1231.2</v>
      </c>
      <c r="K2" s="6">
        <f t="shared" si="1"/>
        <v>1436.4</v>
      </c>
      <c r="L2" s="6">
        <f t="shared" si="1"/>
        <v>1641.6</v>
      </c>
      <c r="M2" s="6">
        <f t="shared" si="1"/>
        <v>1846.8</v>
      </c>
      <c r="N2" s="7">
        <v>2052.0</v>
      </c>
      <c r="O2" s="6">
        <f t="shared" ref="O2:BL2" si="2">$N2*O1+$N2</f>
        <v>2257.2</v>
      </c>
      <c r="P2" s="6">
        <f t="shared" si="2"/>
        <v>2462.4</v>
      </c>
      <c r="Q2" s="6">
        <f t="shared" si="2"/>
        <v>2667.6</v>
      </c>
      <c r="R2" s="6">
        <f t="shared" si="2"/>
        <v>2872.8</v>
      </c>
      <c r="S2" s="6">
        <f t="shared" si="2"/>
        <v>3078</v>
      </c>
      <c r="T2" s="6">
        <f t="shared" si="2"/>
        <v>3283.2</v>
      </c>
      <c r="U2" s="6">
        <f t="shared" si="2"/>
        <v>3488.4</v>
      </c>
      <c r="V2" s="6">
        <f t="shared" si="2"/>
        <v>3693.6</v>
      </c>
      <c r="W2" s="6">
        <f t="shared" si="2"/>
        <v>3898.8</v>
      </c>
      <c r="X2" s="6">
        <f t="shared" si="2"/>
        <v>4104</v>
      </c>
      <c r="Y2" s="6">
        <f t="shared" si="2"/>
        <v>4309.2</v>
      </c>
      <c r="Z2" s="6">
        <f t="shared" si="2"/>
        <v>4514.4</v>
      </c>
      <c r="AA2" s="6">
        <f t="shared" si="2"/>
        <v>4719.6</v>
      </c>
      <c r="AB2" s="6">
        <f t="shared" si="2"/>
        <v>4924.8</v>
      </c>
      <c r="AC2" s="6">
        <f t="shared" si="2"/>
        <v>5130</v>
      </c>
      <c r="AD2" s="6">
        <f t="shared" si="2"/>
        <v>5335.2</v>
      </c>
      <c r="AE2" s="6">
        <f t="shared" si="2"/>
        <v>5540.4</v>
      </c>
      <c r="AF2" s="6">
        <f t="shared" si="2"/>
        <v>5745.6</v>
      </c>
      <c r="AG2" s="6">
        <f t="shared" si="2"/>
        <v>5950.8</v>
      </c>
      <c r="AH2" s="6">
        <f t="shared" si="2"/>
        <v>6156</v>
      </c>
      <c r="AI2" s="6">
        <f t="shared" si="2"/>
        <v>6361.2</v>
      </c>
      <c r="AJ2" s="6">
        <f t="shared" si="2"/>
        <v>6566.4</v>
      </c>
      <c r="AK2" s="6">
        <f t="shared" si="2"/>
        <v>6771.6</v>
      </c>
      <c r="AL2" s="6">
        <f t="shared" si="2"/>
        <v>6976.8</v>
      </c>
      <c r="AM2" s="6">
        <f t="shared" si="2"/>
        <v>7182</v>
      </c>
      <c r="AN2" s="6">
        <f t="shared" si="2"/>
        <v>7387.2</v>
      </c>
      <c r="AO2" s="6">
        <f t="shared" si="2"/>
        <v>7592.4</v>
      </c>
      <c r="AP2" s="6">
        <f t="shared" si="2"/>
        <v>7797.6</v>
      </c>
      <c r="AQ2" s="6">
        <f t="shared" si="2"/>
        <v>8002.8</v>
      </c>
      <c r="AR2" s="6">
        <f t="shared" si="2"/>
        <v>8208</v>
      </c>
      <c r="AS2" s="6">
        <f t="shared" si="2"/>
        <v>8413.2</v>
      </c>
      <c r="AT2" s="6">
        <f t="shared" si="2"/>
        <v>8618.4</v>
      </c>
      <c r="AU2" s="6">
        <f t="shared" si="2"/>
        <v>8823.6</v>
      </c>
      <c r="AV2" s="6">
        <f t="shared" si="2"/>
        <v>9028.8</v>
      </c>
      <c r="AW2" s="6">
        <f t="shared" si="2"/>
        <v>9234</v>
      </c>
      <c r="AX2" s="6">
        <f t="shared" si="2"/>
        <v>9439.2</v>
      </c>
      <c r="AY2" s="6">
        <f t="shared" si="2"/>
        <v>9644.4</v>
      </c>
      <c r="AZ2" s="6">
        <f t="shared" si="2"/>
        <v>9849.6</v>
      </c>
      <c r="BA2" s="6">
        <f t="shared" si="2"/>
        <v>10054.8</v>
      </c>
      <c r="BB2" s="6">
        <f t="shared" si="2"/>
        <v>10260</v>
      </c>
      <c r="BC2" s="6">
        <f t="shared" si="2"/>
        <v>10465.2</v>
      </c>
      <c r="BD2" s="6">
        <f t="shared" si="2"/>
        <v>10670.4</v>
      </c>
      <c r="BE2" s="6">
        <f t="shared" si="2"/>
        <v>10875.6</v>
      </c>
      <c r="BF2" s="6">
        <f t="shared" si="2"/>
        <v>11080.8</v>
      </c>
      <c r="BG2" s="6">
        <f t="shared" si="2"/>
        <v>11286</v>
      </c>
      <c r="BH2" s="6">
        <f t="shared" si="2"/>
        <v>11491.2</v>
      </c>
      <c r="BI2" s="6">
        <f t="shared" si="2"/>
        <v>11696.4</v>
      </c>
      <c r="BJ2" s="6">
        <f t="shared" si="2"/>
        <v>11901.6</v>
      </c>
      <c r="BK2" s="6">
        <f t="shared" si="2"/>
        <v>12106.8</v>
      </c>
      <c r="BL2" s="6">
        <f t="shared" si="2"/>
        <v>12312</v>
      </c>
    </row>
    <row r="3" ht="13.5" customHeight="1">
      <c r="A3" s="8"/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ht="13.5" customHeight="1">
      <c r="A4" s="10" t="s">
        <v>2</v>
      </c>
      <c r="B4" s="11" t="s">
        <v>3</v>
      </c>
      <c r="C4" s="12" t="s">
        <v>4</v>
      </c>
      <c r="D4" s="12">
        <v>100.0</v>
      </c>
      <c r="E4" s="12">
        <v>100.0</v>
      </c>
      <c r="F4" s="12">
        <v>100.0</v>
      </c>
      <c r="G4" s="12">
        <v>100.0</v>
      </c>
      <c r="H4" s="12">
        <v>100.0</v>
      </c>
      <c r="I4" s="12">
        <v>100.0</v>
      </c>
      <c r="J4" s="12">
        <v>100.0</v>
      </c>
      <c r="K4" s="12">
        <v>100.0</v>
      </c>
      <c r="L4" s="12">
        <v>100.0</v>
      </c>
      <c r="M4" s="12">
        <v>100.0</v>
      </c>
      <c r="N4" s="12">
        <v>100.0</v>
      </c>
      <c r="O4" s="12">
        <v>100.0</v>
      </c>
      <c r="P4" s="12">
        <v>100.0</v>
      </c>
      <c r="Q4" s="12">
        <v>100.0</v>
      </c>
      <c r="R4" s="12">
        <v>100.0</v>
      </c>
      <c r="S4" s="12">
        <v>100.0</v>
      </c>
      <c r="T4" s="12">
        <v>100.0</v>
      </c>
      <c r="U4" s="12">
        <v>100.0</v>
      </c>
      <c r="V4" s="12">
        <v>100.0</v>
      </c>
      <c r="W4" s="12">
        <v>100.0</v>
      </c>
      <c r="X4" s="12">
        <v>100.0</v>
      </c>
      <c r="Y4" s="12">
        <v>100.0</v>
      </c>
      <c r="Z4" s="12">
        <v>100.0</v>
      </c>
      <c r="AA4" s="12">
        <v>100.0</v>
      </c>
      <c r="AB4" s="12">
        <v>100.0</v>
      </c>
      <c r="AC4" s="12">
        <v>100.0</v>
      </c>
      <c r="AD4" s="12">
        <v>100.0</v>
      </c>
      <c r="AE4" s="12">
        <v>100.0</v>
      </c>
      <c r="AF4" s="12">
        <v>100.0</v>
      </c>
      <c r="AG4" s="12">
        <v>100.0</v>
      </c>
      <c r="AH4" s="12">
        <v>100.0</v>
      </c>
      <c r="AI4" s="12">
        <v>100.0</v>
      </c>
      <c r="AJ4" s="12">
        <v>100.0</v>
      </c>
      <c r="AK4" s="12">
        <v>100.0</v>
      </c>
      <c r="AL4" s="12">
        <v>100.0</v>
      </c>
      <c r="AM4" s="12">
        <v>100.0</v>
      </c>
      <c r="AN4" s="12">
        <v>100.0</v>
      </c>
      <c r="AO4" s="12">
        <v>100.0</v>
      </c>
      <c r="AP4" s="12">
        <v>100.0</v>
      </c>
      <c r="AQ4" s="12">
        <v>100.0</v>
      </c>
      <c r="AR4" s="12">
        <v>100.0</v>
      </c>
      <c r="AS4" s="12">
        <v>100.0</v>
      </c>
      <c r="AT4" s="12">
        <v>100.0</v>
      </c>
      <c r="AU4" s="12">
        <v>100.0</v>
      </c>
      <c r="AV4" s="12">
        <v>100.0</v>
      </c>
      <c r="AW4" s="12">
        <v>100.0</v>
      </c>
      <c r="AX4" s="12">
        <v>100.0</v>
      </c>
      <c r="AY4" s="12">
        <v>100.0</v>
      </c>
      <c r="AZ4" s="12">
        <v>100.0</v>
      </c>
      <c r="BA4" s="12">
        <v>100.0</v>
      </c>
      <c r="BB4" s="12">
        <v>100.0</v>
      </c>
      <c r="BC4" s="12">
        <v>100.0</v>
      </c>
      <c r="BD4" s="12">
        <v>100.0</v>
      </c>
      <c r="BE4" s="12">
        <v>100.0</v>
      </c>
      <c r="BF4" s="12">
        <v>100.0</v>
      </c>
      <c r="BG4" s="12">
        <v>100.0</v>
      </c>
      <c r="BH4" s="12">
        <v>100.0</v>
      </c>
      <c r="BI4" s="12">
        <v>100.0</v>
      </c>
      <c r="BJ4" s="12">
        <v>100.0</v>
      </c>
      <c r="BK4" s="12">
        <v>100.0</v>
      </c>
      <c r="BL4" s="12">
        <v>100.0</v>
      </c>
    </row>
    <row r="5" ht="13.5" customHeight="1">
      <c r="A5" s="13"/>
      <c r="B5" s="13"/>
      <c r="C5" s="14" t="s">
        <v>5</v>
      </c>
      <c r="D5" s="12">
        <v>40000.0</v>
      </c>
      <c r="E5" s="12">
        <v>40000.0</v>
      </c>
      <c r="F5" s="12">
        <v>40000.0</v>
      </c>
      <c r="G5" s="12">
        <v>40000.0</v>
      </c>
      <c r="H5" s="12">
        <v>40000.0</v>
      </c>
      <c r="I5" s="12">
        <v>40000.0</v>
      </c>
      <c r="J5" s="12">
        <v>40000.0</v>
      </c>
      <c r="K5" s="12">
        <v>40000.0</v>
      </c>
      <c r="L5" s="12">
        <v>40000.0</v>
      </c>
      <c r="M5" s="12">
        <v>40000.0</v>
      </c>
      <c r="N5" s="12">
        <v>40000.0</v>
      </c>
      <c r="O5" s="12">
        <v>40000.0</v>
      </c>
      <c r="P5" s="12">
        <v>40000.0</v>
      </c>
      <c r="Q5" s="12">
        <v>40000.0</v>
      </c>
      <c r="R5" s="12">
        <v>40000.0</v>
      </c>
      <c r="S5" s="12">
        <v>40000.0</v>
      </c>
      <c r="T5" s="12">
        <v>40000.0</v>
      </c>
      <c r="U5" s="12">
        <v>40000.0</v>
      </c>
      <c r="V5" s="12">
        <v>40000.0</v>
      </c>
      <c r="W5" s="12">
        <v>40000.0</v>
      </c>
      <c r="X5" s="12">
        <v>40000.0</v>
      </c>
      <c r="Y5" s="12">
        <v>40000.0</v>
      </c>
      <c r="Z5" s="12">
        <v>40000.0</v>
      </c>
      <c r="AA5" s="12">
        <v>40000.0</v>
      </c>
      <c r="AB5" s="12">
        <v>40000.0</v>
      </c>
      <c r="AC5" s="12">
        <v>40000.0</v>
      </c>
      <c r="AD5" s="12">
        <v>40000.0</v>
      </c>
      <c r="AE5" s="12">
        <v>40000.0</v>
      </c>
      <c r="AF5" s="12">
        <v>40000.0</v>
      </c>
      <c r="AG5" s="12">
        <v>40000.0</v>
      </c>
      <c r="AH5" s="12">
        <v>40000.0</v>
      </c>
      <c r="AI5" s="12">
        <v>40000.0</v>
      </c>
      <c r="AJ5" s="12">
        <v>40000.0</v>
      </c>
      <c r="AK5" s="12">
        <v>40000.0</v>
      </c>
      <c r="AL5" s="12">
        <v>40000.0</v>
      </c>
      <c r="AM5" s="12">
        <v>40000.0</v>
      </c>
      <c r="AN5" s="12">
        <v>40000.0</v>
      </c>
      <c r="AO5" s="12">
        <v>40000.0</v>
      </c>
      <c r="AP5" s="12">
        <v>40000.0</v>
      </c>
      <c r="AQ5" s="12">
        <v>40000.0</v>
      </c>
      <c r="AR5" s="12">
        <v>40000.0</v>
      </c>
      <c r="AS5" s="12">
        <v>40000.0</v>
      </c>
      <c r="AT5" s="12">
        <v>40000.0</v>
      </c>
      <c r="AU5" s="12">
        <v>40000.0</v>
      </c>
      <c r="AV5" s="12">
        <v>40000.0</v>
      </c>
      <c r="AW5" s="12">
        <v>40000.0</v>
      </c>
      <c r="AX5" s="12">
        <v>40000.0</v>
      </c>
      <c r="AY5" s="12">
        <v>40000.0</v>
      </c>
      <c r="AZ5" s="12">
        <v>40000.0</v>
      </c>
      <c r="BA5" s="12">
        <v>40000.0</v>
      </c>
      <c r="BB5" s="12">
        <v>40000.0</v>
      </c>
      <c r="BC5" s="12">
        <v>40000.0</v>
      </c>
      <c r="BD5" s="12">
        <v>40000.0</v>
      </c>
      <c r="BE5" s="12">
        <v>40000.0</v>
      </c>
      <c r="BF5" s="12">
        <v>40000.0</v>
      </c>
      <c r="BG5" s="12">
        <v>40000.0</v>
      </c>
      <c r="BH5" s="12">
        <v>40000.0</v>
      </c>
      <c r="BI5" s="12">
        <v>40000.0</v>
      </c>
      <c r="BJ5" s="12">
        <v>40000.0</v>
      </c>
      <c r="BK5" s="12">
        <v>40000.0</v>
      </c>
      <c r="BL5" s="12">
        <v>40000.0</v>
      </c>
    </row>
    <row r="6" ht="13.5" customHeight="1">
      <c r="A6" s="15"/>
      <c r="B6" s="15"/>
      <c r="C6" s="12" t="s">
        <v>6</v>
      </c>
      <c r="D6" s="12">
        <f t="shared" ref="D6:BL6" si="3">D5+D2*D4</f>
        <v>40000</v>
      </c>
      <c r="E6" s="12">
        <f t="shared" si="3"/>
        <v>60520</v>
      </c>
      <c r="F6" s="12">
        <f t="shared" si="3"/>
        <v>81040</v>
      </c>
      <c r="G6" s="12">
        <f t="shared" si="3"/>
        <v>101560</v>
      </c>
      <c r="H6" s="12">
        <f t="shared" si="3"/>
        <v>122080</v>
      </c>
      <c r="I6" s="12">
        <f t="shared" si="3"/>
        <v>142600</v>
      </c>
      <c r="J6" s="12">
        <f t="shared" si="3"/>
        <v>163120</v>
      </c>
      <c r="K6" s="12">
        <f t="shared" si="3"/>
        <v>183640</v>
      </c>
      <c r="L6" s="12">
        <f t="shared" si="3"/>
        <v>204160</v>
      </c>
      <c r="M6" s="12">
        <f t="shared" si="3"/>
        <v>224680</v>
      </c>
      <c r="N6" s="12">
        <f t="shared" si="3"/>
        <v>245200</v>
      </c>
      <c r="O6" s="12">
        <f t="shared" si="3"/>
        <v>265720</v>
      </c>
      <c r="P6" s="12">
        <f t="shared" si="3"/>
        <v>286240</v>
      </c>
      <c r="Q6" s="12">
        <f t="shared" si="3"/>
        <v>306760</v>
      </c>
      <c r="R6" s="12">
        <f t="shared" si="3"/>
        <v>327280</v>
      </c>
      <c r="S6" s="12">
        <f t="shared" si="3"/>
        <v>347800</v>
      </c>
      <c r="T6" s="12">
        <f t="shared" si="3"/>
        <v>368320</v>
      </c>
      <c r="U6" s="12">
        <f t="shared" si="3"/>
        <v>388840</v>
      </c>
      <c r="V6" s="12">
        <f t="shared" si="3"/>
        <v>409360</v>
      </c>
      <c r="W6" s="12">
        <f t="shared" si="3"/>
        <v>429880</v>
      </c>
      <c r="X6" s="12">
        <f t="shared" si="3"/>
        <v>450400</v>
      </c>
      <c r="Y6" s="12">
        <f t="shared" si="3"/>
        <v>470920</v>
      </c>
      <c r="Z6" s="12">
        <f t="shared" si="3"/>
        <v>491440</v>
      </c>
      <c r="AA6" s="12">
        <f t="shared" si="3"/>
        <v>511960</v>
      </c>
      <c r="AB6" s="12">
        <f t="shared" si="3"/>
        <v>532480</v>
      </c>
      <c r="AC6" s="12">
        <f t="shared" si="3"/>
        <v>553000</v>
      </c>
      <c r="AD6" s="12">
        <f t="shared" si="3"/>
        <v>573520</v>
      </c>
      <c r="AE6" s="12">
        <f t="shared" si="3"/>
        <v>594040</v>
      </c>
      <c r="AF6" s="12">
        <f t="shared" si="3"/>
        <v>614560</v>
      </c>
      <c r="AG6" s="12">
        <f t="shared" si="3"/>
        <v>635080</v>
      </c>
      <c r="AH6" s="12">
        <f t="shared" si="3"/>
        <v>655600</v>
      </c>
      <c r="AI6" s="12">
        <f t="shared" si="3"/>
        <v>676120</v>
      </c>
      <c r="AJ6" s="12">
        <f t="shared" si="3"/>
        <v>696640</v>
      </c>
      <c r="AK6" s="12">
        <f t="shared" si="3"/>
        <v>717160</v>
      </c>
      <c r="AL6" s="12">
        <f t="shared" si="3"/>
        <v>737680</v>
      </c>
      <c r="AM6" s="12">
        <f t="shared" si="3"/>
        <v>758200</v>
      </c>
      <c r="AN6" s="12">
        <f t="shared" si="3"/>
        <v>778720</v>
      </c>
      <c r="AO6" s="12">
        <f t="shared" si="3"/>
        <v>799240</v>
      </c>
      <c r="AP6" s="12">
        <f t="shared" si="3"/>
        <v>819760</v>
      </c>
      <c r="AQ6" s="12">
        <f t="shared" si="3"/>
        <v>840280</v>
      </c>
      <c r="AR6" s="12">
        <f t="shared" si="3"/>
        <v>860800</v>
      </c>
      <c r="AS6" s="12">
        <f t="shared" si="3"/>
        <v>881320</v>
      </c>
      <c r="AT6" s="12">
        <f t="shared" si="3"/>
        <v>901840</v>
      </c>
      <c r="AU6" s="12">
        <f t="shared" si="3"/>
        <v>922360</v>
      </c>
      <c r="AV6" s="12">
        <f t="shared" si="3"/>
        <v>942880</v>
      </c>
      <c r="AW6" s="12">
        <f t="shared" si="3"/>
        <v>963400</v>
      </c>
      <c r="AX6" s="12">
        <f t="shared" si="3"/>
        <v>983920</v>
      </c>
      <c r="AY6" s="12">
        <f t="shared" si="3"/>
        <v>1004440</v>
      </c>
      <c r="AZ6" s="12">
        <f t="shared" si="3"/>
        <v>1024960</v>
      </c>
      <c r="BA6" s="12">
        <f t="shared" si="3"/>
        <v>1045480</v>
      </c>
      <c r="BB6" s="12">
        <f t="shared" si="3"/>
        <v>1066000</v>
      </c>
      <c r="BC6" s="12">
        <f t="shared" si="3"/>
        <v>1086520</v>
      </c>
      <c r="BD6" s="12">
        <f t="shared" si="3"/>
        <v>1107040</v>
      </c>
      <c r="BE6" s="12">
        <f t="shared" si="3"/>
        <v>1127560</v>
      </c>
      <c r="BF6" s="12">
        <f t="shared" si="3"/>
        <v>1148080</v>
      </c>
      <c r="BG6" s="12">
        <f t="shared" si="3"/>
        <v>1168600</v>
      </c>
      <c r="BH6" s="12">
        <f t="shared" si="3"/>
        <v>1189120</v>
      </c>
      <c r="BI6" s="12">
        <f t="shared" si="3"/>
        <v>1209640</v>
      </c>
      <c r="BJ6" s="12">
        <f t="shared" si="3"/>
        <v>1230160</v>
      </c>
      <c r="BK6" s="12">
        <f t="shared" si="3"/>
        <v>1250680</v>
      </c>
      <c r="BL6" s="12">
        <f t="shared" si="3"/>
        <v>1271200</v>
      </c>
    </row>
    <row r="7" ht="13.5" customHeight="1">
      <c r="A7" s="16"/>
      <c r="B7" s="17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</row>
    <row r="8" ht="13.5" customHeight="1">
      <c r="A8" s="18" t="s">
        <v>7</v>
      </c>
      <c r="B8" s="18" t="s">
        <v>8</v>
      </c>
      <c r="C8" s="19" t="s">
        <v>9</v>
      </c>
      <c r="D8" s="19">
        <f t="shared" ref="D8:BL8" si="4">(2*(1+D1)^0.5)/(1+(1+D1))-1</f>
        <v>-1</v>
      </c>
      <c r="E8" s="19">
        <f t="shared" si="4"/>
        <v>-0.4250404254</v>
      </c>
      <c r="F8" s="19">
        <f t="shared" si="4"/>
        <v>-0.2546440075</v>
      </c>
      <c r="G8" s="19">
        <f t="shared" si="4"/>
        <v>-0.1573499115</v>
      </c>
      <c r="H8" s="19">
        <f t="shared" si="4"/>
        <v>-0.09649209709</v>
      </c>
      <c r="I8" s="19">
        <f t="shared" si="4"/>
        <v>-0.05719095842</v>
      </c>
      <c r="J8" s="19">
        <f t="shared" si="4"/>
        <v>-0.03175416345</v>
      </c>
      <c r="K8" s="19">
        <f t="shared" si="4"/>
        <v>-0.01569408643</v>
      </c>
      <c r="L8" s="19">
        <f t="shared" si="4"/>
        <v>-0.00619201</v>
      </c>
      <c r="M8" s="19">
        <f t="shared" si="4"/>
        <v>-0.001386002052</v>
      </c>
      <c r="N8" s="19">
        <f t="shared" si="4"/>
        <v>0</v>
      </c>
      <c r="O8" s="19">
        <f t="shared" si="4"/>
        <v>-0.001134430314</v>
      </c>
      <c r="P8" s="19">
        <f t="shared" si="4"/>
        <v>-0.004140804536</v>
      </c>
      <c r="Q8" s="19">
        <f t="shared" si="4"/>
        <v>-0.008543108609</v>
      </c>
      <c r="R8" s="19">
        <f t="shared" si="4"/>
        <v>-0.01398670282</v>
      </c>
      <c r="S8" s="19">
        <f t="shared" si="4"/>
        <v>-0.02020410289</v>
      </c>
      <c r="T8" s="19">
        <f t="shared" si="4"/>
        <v>-0.02699148918</v>
      </c>
      <c r="U8" s="19">
        <f t="shared" si="4"/>
        <v>-0.03419223627</v>
      </c>
      <c r="V8" s="19">
        <f t="shared" si="4"/>
        <v>-0.0416851525</v>
      </c>
      <c r="W8" s="19">
        <f t="shared" si="4"/>
        <v>-0.04937594813</v>
      </c>
      <c r="X8" s="19">
        <f t="shared" si="4"/>
        <v>-0.05719095842</v>
      </c>
      <c r="Y8" s="19">
        <f t="shared" si="4"/>
        <v>-0.06507246799</v>
      </c>
      <c r="Z8" s="19">
        <f t="shared" si="4"/>
        <v>-0.07297518911</v>
      </c>
      <c r="AA8" s="19">
        <f t="shared" si="4"/>
        <v>-0.08086358254</v>
      </c>
      <c r="AB8" s="19">
        <f t="shared" si="4"/>
        <v>-0.08870980089</v>
      </c>
      <c r="AC8" s="19">
        <f t="shared" si="4"/>
        <v>-0.09649209709</v>
      </c>
      <c r="AD8" s="19">
        <f t="shared" si="4"/>
        <v>-0.1041935835</v>
      </c>
      <c r="AE8" s="19">
        <f t="shared" si="4"/>
        <v>-0.1118012581</v>
      </c>
      <c r="AF8" s="19">
        <f t="shared" si="4"/>
        <v>-0.1193052352</v>
      </c>
      <c r="AG8" s="19">
        <f t="shared" si="4"/>
        <v>-0.1266981351</v>
      </c>
      <c r="AH8" s="19">
        <f t="shared" si="4"/>
        <v>-0.1339745962</v>
      </c>
      <c r="AI8" s="19">
        <f t="shared" si="4"/>
        <v>-0.1411308848</v>
      </c>
      <c r="AJ8" s="19">
        <f t="shared" si="4"/>
        <v>-0.14816458</v>
      </c>
      <c r="AK8" s="19">
        <f t="shared" si="4"/>
        <v>-0.1550743198</v>
      </c>
      <c r="AL8" s="19">
        <f t="shared" si="4"/>
        <v>-0.1618595948</v>
      </c>
      <c r="AM8" s="19">
        <f t="shared" si="4"/>
        <v>-0.1685205807</v>
      </c>
      <c r="AN8" s="19">
        <f t="shared" si="4"/>
        <v>-0.1750580017</v>
      </c>
      <c r="AO8" s="19">
        <f t="shared" si="4"/>
        <v>-0.1814730187</v>
      </c>
      <c r="AP8" s="19">
        <f t="shared" si="4"/>
        <v>-0.1877671379</v>
      </c>
      <c r="AQ8" s="19">
        <f t="shared" si="4"/>
        <v>-0.1939421364</v>
      </c>
      <c r="AR8" s="19">
        <f t="shared" si="4"/>
        <v>-0.2</v>
      </c>
      <c r="AS8" s="19">
        <f t="shared" si="4"/>
        <v>-0.2059428733</v>
      </c>
      <c r="AT8" s="19">
        <f t="shared" si="4"/>
        <v>-0.211773018</v>
      </c>
      <c r="AU8" s="19">
        <f t="shared" si="4"/>
        <v>-0.2174927791</v>
      </c>
      <c r="AV8" s="19">
        <f t="shared" si="4"/>
        <v>-0.2231045569</v>
      </c>
      <c r="AW8" s="19">
        <f t="shared" si="4"/>
        <v>-0.2286107842</v>
      </c>
      <c r="AX8" s="19">
        <f t="shared" si="4"/>
        <v>-0.2340139075</v>
      </c>
      <c r="AY8" s="19">
        <f t="shared" si="4"/>
        <v>-0.2393163723</v>
      </c>
      <c r="AZ8" s="19">
        <f t="shared" si="4"/>
        <v>-0.2445206103</v>
      </c>
      <c r="BA8" s="19">
        <f t="shared" si="4"/>
        <v>-0.2496290298</v>
      </c>
      <c r="BB8" s="19">
        <f t="shared" si="4"/>
        <v>-0.2546440075</v>
      </c>
      <c r="BC8" s="19">
        <f t="shared" si="4"/>
        <v>-0.2595678826</v>
      </c>
      <c r="BD8" s="19">
        <f t="shared" si="4"/>
        <v>-0.2644029515</v>
      </c>
      <c r="BE8" s="19">
        <f t="shared" si="4"/>
        <v>-0.2691514646</v>
      </c>
      <c r="BF8" s="19">
        <f t="shared" si="4"/>
        <v>-0.2738156226</v>
      </c>
      <c r="BG8" s="19">
        <f t="shared" si="4"/>
        <v>-0.2783975754</v>
      </c>
      <c r="BH8" s="19">
        <f t="shared" si="4"/>
        <v>-0.2828994202</v>
      </c>
      <c r="BI8" s="19">
        <f t="shared" si="4"/>
        <v>-0.2873232008</v>
      </c>
      <c r="BJ8" s="19">
        <f t="shared" si="4"/>
        <v>-0.2916709071</v>
      </c>
      <c r="BK8" s="19">
        <f t="shared" si="4"/>
        <v>-0.2959444753</v>
      </c>
      <c r="BL8" s="19">
        <f t="shared" si="4"/>
        <v>-0.3001457878</v>
      </c>
    </row>
    <row r="9" ht="13.5" customHeight="1">
      <c r="A9" s="13"/>
      <c r="B9" s="13"/>
      <c r="C9" s="20" t="s">
        <v>10</v>
      </c>
      <c r="D9" s="20">
        <f t="shared" ref="D9:BL9" si="5">D6*D8</f>
        <v>-40000</v>
      </c>
      <c r="E9" s="20">
        <f t="shared" si="5"/>
        <v>-25723.44655</v>
      </c>
      <c r="F9" s="20">
        <f t="shared" si="5"/>
        <v>-20636.35037</v>
      </c>
      <c r="G9" s="20">
        <f t="shared" si="5"/>
        <v>-15980.45702</v>
      </c>
      <c r="H9" s="20">
        <f t="shared" si="5"/>
        <v>-11779.75521</v>
      </c>
      <c r="I9" s="20">
        <f t="shared" si="5"/>
        <v>-8155.43067</v>
      </c>
      <c r="J9" s="20">
        <f t="shared" si="5"/>
        <v>-5179.739142</v>
      </c>
      <c r="K9" s="20">
        <f t="shared" si="5"/>
        <v>-2882.062032</v>
      </c>
      <c r="L9" s="20">
        <f t="shared" si="5"/>
        <v>-1264.160762</v>
      </c>
      <c r="M9" s="20">
        <f t="shared" si="5"/>
        <v>-311.4069411</v>
      </c>
      <c r="N9" s="20">
        <f t="shared" si="5"/>
        <v>0</v>
      </c>
      <c r="O9" s="20">
        <f t="shared" si="5"/>
        <v>-301.4408231</v>
      </c>
      <c r="P9" s="20">
        <f t="shared" si="5"/>
        <v>-1185.26389</v>
      </c>
      <c r="Q9" s="20">
        <f t="shared" si="5"/>
        <v>-2620.683997</v>
      </c>
      <c r="R9" s="20">
        <f t="shared" si="5"/>
        <v>-4577.568098</v>
      </c>
      <c r="S9" s="20">
        <f t="shared" si="5"/>
        <v>-7026.986984</v>
      </c>
      <c r="T9" s="20">
        <f t="shared" si="5"/>
        <v>-9941.505294</v>
      </c>
      <c r="U9" s="20">
        <f t="shared" si="5"/>
        <v>-13295.30915</v>
      </c>
      <c r="V9" s="20">
        <f t="shared" si="5"/>
        <v>-17064.23403</v>
      </c>
      <c r="W9" s="20">
        <f t="shared" si="5"/>
        <v>-21225.73258</v>
      </c>
      <c r="X9" s="20">
        <f t="shared" si="5"/>
        <v>-25758.80767</v>
      </c>
      <c r="Y9" s="20">
        <f t="shared" si="5"/>
        <v>-30643.92662</v>
      </c>
      <c r="Z9" s="20">
        <f t="shared" si="5"/>
        <v>-35862.92694</v>
      </c>
      <c r="AA9" s="20">
        <f t="shared" si="5"/>
        <v>-41398.91972</v>
      </c>
      <c r="AB9" s="20">
        <f t="shared" si="5"/>
        <v>-47236.19478</v>
      </c>
      <c r="AC9" s="20">
        <f t="shared" si="5"/>
        <v>-53360.12969</v>
      </c>
      <c r="AD9" s="20">
        <f t="shared" si="5"/>
        <v>-59757.10402</v>
      </c>
      <c r="AE9" s="20">
        <f t="shared" si="5"/>
        <v>-66414.41936</v>
      </c>
      <c r="AF9" s="20">
        <f t="shared" si="5"/>
        <v>-73320.22536</v>
      </c>
      <c r="AG9" s="20">
        <f t="shared" si="5"/>
        <v>-80463.45163</v>
      </c>
      <c r="AH9" s="20">
        <f t="shared" si="5"/>
        <v>-87833.74528</v>
      </c>
      <c r="AI9" s="20">
        <f t="shared" si="5"/>
        <v>-95421.41383</v>
      </c>
      <c r="AJ9" s="20">
        <f t="shared" si="5"/>
        <v>-103217.373</v>
      </c>
      <c r="AK9" s="20">
        <f t="shared" si="5"/>
        <v>-111213.0992</v>
      </c>
      <c r="AL9" s="20">
        <f t="shared" si="5"/>
        <v>-119400.5859</v>
      </c>
      <c r="AM9" s="20">
        <f t="shared" si="5"/>
        <v>-127772.3043</v>
      </c>
      <c r="AN9" s="20">
        <f t="shared" si="5"/>
        <v>-136321.1671</v>
      </c>
      <c r="AO9" s="20">
        <f t="shared" si="5"/>
        <v>-145040.4954</v>
      </c>
      <c r="AP9" s="20">
        <f t="shared" si="5"/>
        <v>-153923.989</v>
      </c>
      <c r="AQ9" s="20">
        <f t="shared" si="5"/>
        <v>-162965.6984</v>
      </c>
      <c r="AR9" s="20">
        <f t="shared" si="5"/>
        <v>-172160</v>
      </c>
      <c r="AS9" s="20">
        <f t="shared" si="5"/>
        <v>-181501.5731</v>
      </c>
      <c r="AT9" s="20">
        <f t="shared" si="5"/>
        <v>-190985.3786</v>
      </c>
      <c r="AU9" s="20">
        <f t="shared" si="5"/>
        <v>-200606.6397</v>
      </c>
      <c r="AV9" s="20">
        <f t="shared" si="5"/>
        <v>-210360.8246</v>
      </c>
      <c r="AW9" s="20">
        <f t="shared" si="5"/>
        <v>-220243.6295</v>
      </c>
      <c r="AX9" s="20">
        <f t="shared" si="5"/>
        <v>-230250.9639</v>
      </c>
      <c r="AY9" s="20">
        <f t="shared" si="5"/>
        <v>-240378.937</v>
      </c>
      <c r="AZ9" s="20">
        <f t="shared" si="5"/>
        <v>-250623.8448</v>
      </c>
      <c r="BA9" s="20">
        <f t="shared" si="5"/>
        <v>-260982.1581</v>
      </c>
      <c r="BB9" s="20">
        <f t="shared" si="5"/>
        <v>-271450.512</v>
      </c>
      <c r="BC9" s="20">
        <f t="shared" si="5"/>
        <v>-282025.6958</v>
      </c>
      <c r="BD9" s="20">
        <f t="shared" si="5"/>
        <v>-292704.6435</v>
      </c>
      <c r="BE9" s="20">
        <f t="shared" si="5"/>
        <v>-303484.4254</v>
      </c>
      <c r="BF9" s="20">
        <f t="shared" si="5"/>
        <v>-314362.24</v>
      </c>
      <c r="BG9" s="20">
        <f t="shared" si="5"/>
        <v>-325335.4066</v>
      </c>
      <c r="BH9" s="20">
        <f t="shared" si="5"/>
        <v>-336401.3586</v>
      </c>
      <c r="BI9" s="20">
        <f t="shared" si="5"/>
        <v>-347557.6366</v>
      </c>
      <c r="BJ9" s="20">
        <f t="shared" si="5"/>
        <v>-358801.8831</v>
      </c>
      <c r="BK9" s="20">
        <f t="shared" si="5"/>
        <v>-370131.8363</v>
      </c>
      <c r="BL9" s="20">
        <f t="shared" si="5"/>
        <v>-381545.3254</v>
      </c>
    </row>
    <row r="10" ht="13.5" customHeight="1">
      <c r="A10" s="15"/>
      <c r="B10" s="15"/>
      <c r="C10" s="20" t="s">
        <v>6</v>
      </c>
      <c r="D10" s="20">
        <f t="shared" ref="D10:BL10" si="6">D6+D9</f>
        <v>0</v>
      </c>
      <c r="E10" s="20">
        <f t="shared" si="6"/>
        <v>34796.55345</v>
      </c>
      <c r="F10" s="20">
        <f t="shared" si="6"/>
        <v>60403.64963</v>
      </c>
      <c r="G10" s="20">
        <f t="shared" si="6"/>
        <v>85579.54298</v>
      </c>
      <c r="H10" s="20">
        <f t="shared" si="6"/>
        <v>110300.2448</v>
      </c>
      <c r="I10" s="20">
        <f t="shared" si="6"/>
        <v>134444.5693</v>
      </c>
      <c r="J10" s="20">
        <f t="shared" si="6"/>
        <v>157940.2609</v>
      </c>
      <c r="K10" s="20">
        <f t="shared" si="6"/>
        <v>180757.938</v>
      </c>
      <c r="L10" s="20">
        <f t="shared" si="6"/>
        <v>202895.8392</v>
      </c>
      <c r="M10" s="20">
        <f t="shared" si="6"/>
        <v>224368.5931</v>
      </c>
      <c r="N10" s="20">
        <f t="shared" si="6"/>
        <v>245200</v>
      </c>
      <c r="O10" s="20">
        <f t="shared" si="6"/>
        <v>265418.5592</v>
      </c>
      <c r="P10" s="20">
        <f t="shared" si="6"/>
        <v>285054.7361</v>
      </c>
      <c r="Q10" s="20">
        <f t="shared" si="6"/>
        <v>304139.316</v>
      </c>
      <c r="R10" s="20">
        <f t="shared" si="6"/>
        <v>322702.4319</v>
      </c>
      <c r="S10" s="20">
        <f t="shared" si="6"/>
        <v>340773.013</v>
      </c>
      <c r="T10" s="20">
        <f t="shared" si="6"/>
        <v>358378.4947</v>
      </c>
      <c r="U10" s="20">
        <f t="shared" si="6"/>
        <v>375544.6909</v>
      </c>
      <c r="V10" s="20">
        <f t="shared" si="6"/>
        <v>392295.766</v>
      </c>
      <c r="W10" s="20">
        <f t="shared" si="6"/>
        <v>408654.2674</v>
      </c>
      <c r="X10" s="20">
        <f t="shared" si="6"/>
        <v>424641.1923</v>
      </c>
      <c r="Y10" s="20">
        <f t="shared" si="6"/>
        <v>440276.0734</v>
      </c>
      <c r="Z10" s="20">
        <f t="shared" si="6"/>
        <v>455577.0731</v>
      </c>
      <c r="AA10" s="20">
        <f t="shared" si="6"/>
        <v>470561.0803</v>
      </c>
      <c r="AB10" s="20">
        <f t="shared" si="6"/>
        <v>485243.8052</v>
      </c>
      <c r="AC10" s="20">
        <f t="shared" si="6"/>
        <v>499639.8703</v>
      </c>
      <c r="AD10" s="20">
        <f t="shared" si="6"/>
        <v>513762.896</v>
      </c>
      <c r="AE10" s="20">
        <f t="shared" si="6"/>
        <v>527625.5806</v>
      </c>
      <c r="AF10" s="20">
        <f t="shared" si="6"/>
        <v>541239.7746</v>
      </c>
      <c r="AG10" s="20">
        <f t="shared" si="6"/>
        <v>554616.5484</v>
      </c>
      <c r="AH10" s="20">
        <f t="shared" si="6"/>
        <v>567766.2547</v>
      </c>
      <c r="AI10" s="20">
        <f t="shared" si="6"/>
        <v>580698.5862</v>
      </c>
      <c r="AJ10" s="20">
        <f t="shared" si="6"/>
        <v>593422.627</v>
      </c>
      <c r="AK10" s="20">
        <f t="shared" si="6"/>
        <v>605946.9008</v>
      </c>
      <c r="AL10" s="20">
        <f t="shared" si="6"/>
        <v>618279.4141</v>
      </c>
      <c r="AM10" s="20">
        <f t="shared" si="6"/>
        <v>630427.6957</v>
      </c>
      <c r="AN10" s="20">
        <f t="shared" si="6"/>
        <v>642398.8329</v>
      </c>
      <c r="AO10" s="20">
        <f t="shared" si="6"/>
        <v>654199.5046</v>
      </c>
      <c r="AP10" s="20">
        <f t="shared" si="6"/>
        <v>665836.011</v>
      </c>
      <c r="AQ10" s="20">
        <f t="shared" si="6"/>
        <v>677314.3016</v>
      </c>
      <c r="AR10" s="20">
        <f t="shared" si="6"/>
        <v>688640</v>
      </c>
      <c r="AS10" s="20">
        <f t="shared" si="6"/>
        <v>699818.4269</v>
      </c>
      <c r="AT10" s="20">
        <f t="shared" si="6"/>
        <v>710854.6214</v>
      </c>
      <c r="AU10" s="20">
        <f t="shared" si="6"/>
        <v>721753.3603</v>
      </c>
      <c r="AV10" s="20">
        <f t="shared" si="6"/>
        <v>732519.1754</v>
      </c>
      <c r="AW10" s="20">
        <f t="shared" si="6"/>
        <v>743156.3705</v>
      </c>
      <c r="AX10" s="20">
        <f t="shared" si="6"/>
        <v>753669.0361</v>
      </c>
      <c r="AY10" s="20">
        <f t="shared" si="6"/>
        <v>764061.063</v>
      </c>
      <c r="AZ10" s="20">
        <f t="shared" si="6"/>
        <v>774336.1552</v>
      </c>
      <c r="BA10" s="20">
        <f t="shared" si="6"/>
        <v>784497.8419</v>
      </c>
      <c r="BB10" s="20">
        <f t="shared" si="6"/>
        <v>794549.488</v>
      </c>
      <c r="BC10" s="20">
        <f t="shared" si="6"/>
        <v>804494.3042</v>
      </c>
      <c r="BD10" s="20">
        <f t="shared" si="6"/>
        <v>814335.3565</v>
      </c>
      <c r="BE10" s="20">
        <f t="shared" si="6"/>
        <v>824075.5746</v>
      </c>
      <c r="BF10" s="20">
        <f t="shared" si="6"/>
        <v>833717.76</v>
      </c>
      <c r="BG10" s="20">
        <f t="shared" si="6"/>
        <v>843264.5934</v>
      </c>
      <c r="BH10" s="20">
        <f t="shared" si="6"/>
        <v>852718.6414</v>
      </c>
      <c r="BI10" s="20">
        <f t="shared" si="6"/>
        <v>862082.3634</v>
      </c>
      <c r="BJ10" s="20">
        <f t="shared" si="6"/>
        <v>871358.1169</v>
      </c>
      <c r="BK10" s="20">
        <f t="shared" si="6"/>
        <v>880548.1637</v>
      </c>
      <c r="BL10" s="20">
        <f t="shared" si="6"/>
        <v>889654.6746</v>
      </c>
    </row>
    <row r="11" ht="13.5" customHeight="1">
      <c r="A11" s="21"/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</row>
    <row r="12" ht="13.5" customHeight="1">
      <c r="A12" s="24" t="s">
        <v>11</v>
      </c>
      <c r="B12" s="25" t="s">
        <v>12</v>
      </c>
      <c r="C12" s="26" t="s">
        <v>13</v>
      </c>
      <c r="D12" s="26">
        <f t="shared" ref="D12:BL12" si="7">12*D4</f>
        <v>1200</v>
      </c>
      <c r="E12" s="26">
        <f t="shared" si="7"/>
        <v>1200</v>
      </c>
      <c r="F12" s="26">
        <f t="shared" si="7"/>
        <v>1200</v>
      </c>
      <c r="G12" s="26">
        <f t="shared" si="7"/>
        <v>1200</v>
      </c>
      <c r="H12" s="26">
        <f t="shared" si="7"/>
        <v>1200</v>
      </c>
      <c r="I12" s="26">
        <f t="shared" si="7"/>
        <v>1200</v>
      </c>
      <c r="J12" s="26">
        <f t="shared" si="7"/>
        <v>1200</v>
      </c>
      <c r="K12" s="26">
        <f t="shared" si="7"/>
        <v>1200</v>
      </c>
      <c r="L12" s="26">
        <f t="shared" si="7"/>
        <v>1200</v>
      </c>
      <c r="M12" s="26">
        <f t="shared" si="7"/>
        <v>1200</v>
      </c>
      <c r="N12" s="26">
        <f t="shared" si="7"/>
        <v>1200</v>
      </c>
      <c r="O12" s="26">
        <f t="shared" si="7"/>
        <v>1200</v>
      </c>
      <c r="P12" s="26">
        <f t="shared" si="7"/>
        <v>1200</v>
      </c>
      <c r="Q12" s="26">
        <f t="shared" si="7"/>
        <v>1200</v>
      </c>
      <c r="R12" s="26">
        <f t="shared" si="7"/>
        <v>1200</v>
      </c>
      <c r="S12" s="26">
        <f t="shared" si="7"/>
        <v>1200</v>
      </c>
      <c r="T12" s="26">
        <f t="shared" si="7"/>
        <v>1200</v>
      </c>
      <c r="U12" s="26">
        <f t="shared" si="7"/>
        <v>1200</v>
      </c>
      <c r="V12" s="26">
        <f t="shared" si="7"/>
        <v>1200</v>
      </c>
      <c r="W12" s="26">
        <f t="shared" si="7"/>
        <v>1200</v>
      </c>
      <c r="X12" s="26">
        <f t="shared" si="7"/>
        <v>1200</v>
      </c>
      <c r="Y12" s="26">
        <f t="shared" si="7"/>
        <v>1200</v>
      </c>
      <c r="Z12" s="26">
        <f t="shared" si="7"/>
        <v>1200</v>
      </c>
      <c r="AA12" s="26">
        <f t="shared" si="7"/>
        <v>1200</v>
      </c>
      <c r="AB12" s="26">
        <f t="shared" si="7"/>
        <v>1200</v>
      </c>
      <c r="AC12" s="26">
        <f t="shared" si="7"/>
        <v>1200</v>
      </c>
      <c r="AD12" s="26">
        <f t="shared" si="7"/>
        <v>1200</v>
      </c>
      <c r="AE12" s="26">
        <f t="shared" si="7"/>
        <v>1200</v>
      </c>
      <c r="AF12" s="26">
        <f t="shared" si="7"/>
        <v>1200</v>
      </c>
      <c r="AG12" s="26">
        <f t="shared" si="7"/>
        <v>1200</v>
      </c>
      <c r="AH12" s="26">
        <f t="shared" si="7"/>
        <v>1200</v>
      </c>
      <c r="AI12" s="26">
        <f t="shared" si="7"/>
        <v>1200</v>
      </c>
      <c r="AJ12" s="26">
        <f t="shared" si="7"/>
        <v>1200</v>
      </c>
      <c r="AK12" s="26">
        <f t="shared" si="7"/>
        <v>1200</v>
      </c>
      <c r="AL12" s="26">
        <f t="shared" si="7"/>
        <v>1200</v>
      </c>
      <c r="AM12" s="26">
        <f t="shared" si="7"/>
        <v>1200</v>
      </c>
      <c r="AN12" s="26">
        <f t="shared" si="7"/>
        <v>1200</v>
      </c>
      <c r="AO12" s="26">
        <f t="shared" si="7"/>
        <v>1200</v>
      </c>
      <c r="AP12" s="26">
        <f t="shared" si="7"/>
        <v>1200</v>
      </c>
      <c r="AQ12" s="26">
        <f t="shared" si="7"/>
        <v>1200</v>
      </c>
      <c r="AR12" s="26">
        <f t="shared" si="7"/>
        <v>1200</v>
      </c>
      <c r="AS12" s="26">
        <f t="shared" si="7"/>
        <v>1200</v>
      </c>
      <c r="AT12" s="26">
        <f t="shared" si="7"/>
        <v>1200</v>
      </c>
      <c r="AU12" s="26">
        <f t="shared" si="7"/>
        <v>1200</v>
      </c>
      <c r="AV12" s="26">
        <f t="shared" si="7"/>
        <v>1200</v>
      </c>
      <c r="AW12" s="26">
        <f t="shared" si="7"/>
        <v>1200</v>
      </c>
      <c r="AX12" s="26">
        <f t="shared" si="7"/>
        <v>1200</v>
      </c>
      <c r="AY12" s="26">
        <f t="shared" si="7"/>
        <v>1200</v>
      </c>
      <c r="AZ12" s="26">
        <f t="shared" si="7"/>
        <v>1200</v>
      </c>
      <c r="BA12" s="26">
        <f t="shared" si="7"/>
        <v>1200</v>
      </c>
      <c r="BB12" s="26">
        <f t="shared" si="7"/>
        <v>1200</v>
      </c>
      <c r="BC12" s="26">
        <f t="shared" si="7"/>
        <v>1200</v>
      </c>
      <c r="BD12" s="26">
        <f t="shared" si="7"/>
        <v>1200</v>
      </c>
      <c r="BE12" s="26">
        <f t="shared" si="7"/>
        <v>1200</v>
      </c>
      <c r="BF12" s="26">
        <f t="shared" si="7"/>
        <v>1200</v>
      </c>
      <c r="BG12" s="26">
        <f t="shared" si="7"/>
        <v>1200</v>
      </c>
      <c r="BH12" s="26">
        <f t="shared" si="7"/>
        <v>1200</v>
      </c>
      <c r="BI12" s="26">
        <f t="shared" si="7"/>
        <v>1200</v>
      </c>
      <c r="BJ12" s="26">
        <f t="shared" si="7"/>
        <v>1200</v>
      </c>
      <c r="BK12" s="26">
        <f t="shared" si="7"/>
        <v>1200</v>
      </c>
      <c r="BL12" s="26">
        <f t="shared" si="7"/>
        <v>1200</v>
      </c>
    </row>
    <row r="13" ht="13.5" customHeight="1">
      <c r="A13" s="13"/>
      <c r="B13" s="15"/>
      <c r="C13" s="26" t="s">
        <v>14</v>
      </c>
      <c r="D13" s="26">
        <f t="shared" ref="D13:BL13" si="8">MAX(D2-3000,0)*D4</f>
        <v>0</v>
      </c>
      <c r="E13" s="26">
        <f t="shared" si="8"/>
        <v>0</v>
      </c>
      <c r="F13" s="26">
        <f t="shared" si="8"/>
        <v>0</v>
      </c>
      <c r="G13" s="26">
        <f t="shared" si="8"/>
        <v>0</v>
      </c>
      <c r="H13" s="26">
        <f t="shared" si="8"/>
        <v>0</v>
      </c>
      <c r="I13" s="26">
        <f t="shared" si="8"/>
        <v>0</v>
      </c>
      <c r="J13" s="26">
        <f t="shared" si="8"/>
        <v>0</v>
      </c>
      <c r="K13" s="26">
        <f t="shared" si="8"/>
        <v>0</v>
      </c>
      <c r="L13" s="26">
        <f t="shared" si="8"/>
        <v>0</v>
      </c>
      <c r="M13" s="26">
        <f t="shared" si="8"/>
        <v>0</v>
      </c>
      <c r="N13" s="26">
        <f t="shared" si="8"/>
        <v>0</v>
      </c>
      <c r="O13" s="26">
        <f t="shared" si="8"/>
        <v>0</v>
      </c>
      <c r="P13" s="26">
        <f t="shared" si="8"/>
        <v>0</v>
      </c>
      <c r="Q13" s="26">
        <f t="shared" si="8"/>
        <v>0</v>
      </c>
      <c r="R13" s="26">
        <f t="shared" si="8"/>
        <v>0</v>
      </c>
      <c r="S13" s="26">
        <f t="shared" si="8"/>
        <v>7800</v>
      </c>
      <c r="T13" s="26">
        <f t="shared" si="8"/>
        <v>28320</v>
      </c>
      <c r="U13" s="26">
        <f t="shared" si="8"/>
        <v>48840</v>
      </c>
      <c r="V13" s="26">
        <f t="shared" si="8"/>
        <v>69360</v>
      </c>
      <c r="W13" s="26">
        <f t="shared" si="8"/>
        <v>89880</v>
      </c>
      <c r="X13" s="26">
        <f t="shared" si="8"/>
        <v>110400</v>
      </c>
      <c r="Y13" s="26">
        <f t="shared" si="8"/>
        <v>130920</v>
      </c>
      <c r="Z13" s="26">
        <f t="shared" si="8"/>
        <v>151440</v>
      </c>
      <c r="AA13" s="26">
        <f t="shared" si="8"/>
        <v>171960</v>
      </c>
      <c r="AB13" s="26">
        <f t="shared" si="8"/>
        <v>192480</v>
      </c>
      <c r="AC13" s="26">
        <f t="shared" si="8"/>
        <v>213000</v>
      </c>
      <c r="AD13" s="26">
        <f t="shared" si="8"/>
        <v>233520</v>
      </c>
      <c r="AE13" s="26">
        <f t="shared" si="8"/>
        <v>254040</v>
      </c>
      <c r="AF13" s="26">
        <f t="shared" si="8"/>
        <v>274560</v>
      </c>
      <c r="AG13" s="26">
        <f t="shared" si="8"/>
        <v>295080</v>
      </c>
      <c r="AH13" s="26">
        <f t="shared" si="8"/>
        <v>315600</v>
      </c>
      <c r="AI13" s="26">
        <f t="shared" si="8"/>
        <v>336120</v>
      </c>
      <c r="AJ13" s="26">
        <f t="shared" si="8"/>
        <v>356640</v>
      </c>
      <c r="AK13" s="26">
        <f t="shared" si="8"/>
        <v>377160</v>
      </c>
      <c r="AL13" s="26">
        <f t="shared" si="8"/>
        <v>397680</v>
      </c>
      <c r="AM13" s="26">
        <f t="shared" si="8"/>
        <v>418200</v>
      </c>
      <c r="AN13" s="26">
        <f t="shared" si="8"/>
        <v>438720</v>
      </c>
      <c r="AO13" s="26">
        <f t="shared" si="8"/>
        <v>459240</v>
      </c>
      <c r="AP13" s="26">
        <f t="shared" si="8"/>
        <v>479760</v>
      </c>
      <c r="AQ13" s="26">
        <f t="shared" si="8"/>
        <v>500280</v>
      </c>
      <c r="AR13" s="26">
        <f t="shared" si="8"/>
        <v>520800</v>
      </c>
      <c r="AS13" s="26">
        <f t="shared" si="8"/>
        <v>541320</v>
      </c>
      <c r="AT13" s="26">
        <f t="shared" si="8"/>
        <v>561840</v>
      </c>
      <c r="AU13" s="26">
        <f t="shared" si="8"/>
        <v>582360</v>
      </c>
      <c r="AV13" s="26">
        <f t="shared" si="8"/>
        <v>602880</v>
      </c>
      <c r="AW13" s="26">
        <f t="shared" si="8"/>
        <v>623400</v>
      </c>
      <c r="AX13" s="26">
        <f t="shared" si="8"/>
        <v>643920</v>
      </c>
      <c r="AY13" s="26">
        <f t="shared" si="8"/>
        <v>664440</v>
      </c>
      <c r="AZ13" s="26">
        <f t="shared" si="8"/>
        <v>684960</v>
      </c>
      <c r="BA13" s="26">
        <f t="shared" si="8"/>
        <v>705480</v>
      </c>
      <c r="BB13" s="26">
        <f t="shared" si="8"/>
        <v>726000</v>
      </c>
      <c r="BC13" s="26">
        <f t="shared" si="8"/>
        <v>746520</v>
      </c>
      <c r="BD13" s="26">
        <f t="shared" si="8"/>
        <v>767040</v>
      </c>
      <c r="BE13" s="26">
        <f t="shared" si="8"/>
        <v>787560</v>
      </c>
      <c r="BF13" s="26">
        <f t="shared" si="8"/>
        <v>808080</v>
      </c>
      <c r="BG13" s="26">
        <f t="shared" si="8"/>
        <v>828600</v>
      </c>
      <c r="BH13" s="26">
        <f t="shared" si="8"/>
        <v>849120</v>
      </c>
      <c r="BI13" s="26">
        <f t="shared" si="8"/>
        <v>869640</v>
      </c>
      <c r="BJ13" s="26">
        <f t="shared" si="8"/>
        <v>890160</v>
      </c>
      <c r="BK13" s="26">
        <f t="shared" si="8"/>
        <v>910680</v>
      </c>
      <c r="BL13" s="26">
        <f t="shared" si="8"/>
        <v>931200</v>
      </c>
    </row>
    <row r="14" ht="13.5" customHeight="1">
      <c r="A14" s="13"/>
      <c r="B14" s="25" t="s">
        <v>15</v>
      </c>
      <c r="C14" s="26" t="s">
        <v>13</v>
      </c>
      <c r="D14" s="26">
        <v>600.0</v>
      </c>
      <c r="E14" s="26">
        <v>600.0</v>
      </c>
      <c r="F14" s="26">
        <v>600.0</v>
      </c>
      <c r="G14" s="26">
        <v>600.0</v>
      </c>
      <c r="H14" s="26">
        <v>600.0</v>
      </c>
      <c r="I14" s="26">
        <v>600.0</v>
      </c>
      <c r="J14" s="26">
        <v>600.0</v>
      </c>
      <c r="K14" s="26">
        <v>600.0</v>
      </c>
      <c r="L14" s="26">
        <v>600.0</v>
      </c>
      <c r="M14" s="26">
        <v>600.0</v>
      </c>
      <c r="N14" s="26">
        <v>600.0</v>
      </c>
      <c r="O14" s="26">
        <v>600.0</v>
      </c>
      <c r="P14" s="26">
        <v>600.0</v>
      </c>
      <c r="Q14" s="26">
        <v>600.0</v>
      </c>
      <c r="R14" s="26">
        <v>600.0</v>
      </c>
      <c r="S14" s="26">
        <v>600.0</v>
      </c>
      <c r="T14" s="26">
        <v>600.0</v>
      </c>
      <c r="U14" s="26">
        <v>600.0</v>
      </c>
      <c r="V14" s="26">
        <v>600.0</v>
      </c>
      <c r="W14" s="26">
        <v>600.0</v>
      </c>
      <c r="X14" s="26">
        <v>600.0</v>
      </c>
      <c r="Y14" s="26">
        <v>600.0</v>
      </c>
      <c r="Z14" s="26">
        <v>600.0</v>
      </c>
      <c r="AA14" s="26">
        <v>600.0</v>
      </c>
      <c r="AB14" s="26">
        <v>600.0</v>
      </c>
      <c r="AC14" s="26">
        <v>600.0</v>
      </c>
      <c r="AD14" s="26">
        <v>600.0</v>
      </c>
      <c r="AE14" s="26">
        <v>600.0</v>
      </c>
      <c r="AF14" s="26">
        <v>600.0</v>
      </c>
      <c r="AG14" s="26">
        <v>600.0</v>
      </c>
      <c r="AH14" s="26">
        <v>600.0</v>
      </c>
      <c r="AI14" s="26">
        <v>600.0</v>
      </c>
      <c r="AJ14" s="26">
        <v>600.0</v>
      </c>
      <c r="AK14" s="26">
        <v>600.0</v>
      </c>
      <c r="AL14" s="26">
        <v>600.0</v>
      </c>
      <c r="AM14" s="26">
        <v>600.0</v>
      </c>
      <c r="AN14" s="26">
        <v>600.0</v>
      </c>
      <c r="AO14" s="26">
        <v>600.0</v>
      </c>
      <c r="AP14" s="26">
        <v>600.0</v>
      </c>
      <c r="AQ14" s="26">
        <v>600.0</v>
      </c>
      <c r="AR14" s="26">
        <v>600.0</v>
      </c>
      <c r="AS14" s="26">
        <v>600.0</v>
      </c>
      <c r="AT14" s="26">
        <v>600.0</v>
      </c>
      <c r="AU14" s="26">
        <v>600.0</v>
      </c>
      <c r="AV14" s="26">
        <v>600.0</v>
      </c>
      <c r="AW14" s="26">
        <v>600.0</v>
      </c>
      <c r="AX14" s="26">
        <v>600.0</v>
      </c>
      <c r="AY14" s="26">
        <v>600.0</v>
      </c>
      <c r="AZ14" s="26">
        <v>600.0</v>
      </c>
      <c r="BA14" s="26">
        <v>600.0</v>
      </c>
      <c r="BB14" s="26">
        <v>600.0</v>
      </c>
      <c r="BC14" s="26">
        <v>600.0</v>
      </c>
      <c r="BD14" s="26">
        <v>600.0</v>
      </c>
      <c r="BE14" s="26">
        <v>600.0</v>
      </c>
      <c r="BF14" s="26">
        <v>600.0</v>
      </c>
      <c r="BG14" s="26">
        <v>600.0</v>
      </c>
      <c r="BH14" s="26">
        <v>600.0</v>
      </c>
      <c r="BI14" s="26">
        <v>600.0</v>
      </c>
      <c r="BJ14" s="26">
        <v>600.0</v>
      </c>
      <c r="BK14" s="26">
        <v>600.0</v>
      </c>
      <c r="BL14" s="26">
        <v>600.0</v>
      </c>
    </row>
    <row r="15" ht="13.5" customHeight="1">
      <c r="A15" s="13"/>
      <c r="B15" s="15"/>
      <c r="C15" s="26" t="s">
        <v>14</v>
      </c>
      <c r="D15" s="26">
        <f t="shared" ref="D15:BL15" si="9">MAX(2000-D2,0)*D4</f>
        <v>200000</v>
      </c>
      <c r="E15" s="26">
        <f t="shared" si="9"/>
        <v>179480</v>
      </c>
      <c r="F15" s="26">
        <f t="shared" si="9"/>
        <v>158960</v>
      </c>
      <c r="G15" s="26">
        <f t="shared" si="9"/>
        <v>138440</v>
      </c>
      <c r="H15" s="26">
        <f t="shared" si="9"/>
        <v>117920</v>
      </c>
      <c r="I15" s="26">
        <f t="shared" si="9"/>
        <v>97400</v>
      </c>
      <c r="J15" s="26">
        <f t="shared" si="9"/>
        <v>76880</v>
      </c>
      <c r="K15" s="26">
        <f t="shared" si="9"/>
        <v>56360</v>
      </c>
      <c r="L15" s="26">
        <f t="shared" si="9"/>
        <v>35840</v>
      </c>
      <c r="M15" s="26">
        <f t="shared" si="9"/>
        <v>15320</v>
      </c>
      <c r="N15" s="26">
        <f t="shared" si="9"/>
        <v>0</v>
      </c>
      <c r="O15" s="26">
        <f t="shared" si="9"/>
        <v>0</v>
      </c>
      <c r="P15" s="26">
        <f t="shared" si="9"/>
        <v>0</v>
      </c>
      <c r="Q15" s="26">
        <f t="shared" si="9"/>
        <v>0</v>
      </c>
      <c r="R15" s="26">
        <f t="shared" si="9"/>
        <v>0</v>
      </c>
      <c r="S15" s="26">
        <f t="shared" si="9"/>
        <v>0</v>
      </c>
      <c r="T15" s="26">
        <f t="shared" si="9"/>
        <v>0</v>
      </c>
      <c r="U15" s="26">
        <f t="shared" si="9"/>
        <v>0</v>
      </c>
      <c r="V15" s="26">
        <f t="shared" si="9"/>
        <v>0</v>
      </c>
      <c r="W15" s="26">
        <f t="shared" si="9"/>
        <v>0</v>
      </c>
      <c r="X15" s="26">
        <f t="shared" si="9"/>
        <v>0</v>
      </c>
      <c r="Y15" s="26">
        <f t="shared" si="9"/>
        <v>0</v>
      </c>
      <c r="Z15" s="26">
        <f t="shared" si="9"/>
        <v>0</v>
      </c>
      <c r="AA15" s="26">
        <f t="shared" si="9"/>
        <v>0</v>
      </c>
      <c r="AB15" s="26">
        <f t="shared" si="9"/>
        <v>0</v>
      </c>
      <c r="AC15" s="26">
        <f t="shared" si="9"/>
        <v>0</v>
      </c>
      <c r="AD15" s="26">
        <f t="shared" si="9"/>
        <v>0</v>
      </c>
      <c r="AE15" s="26">
        <f t="shared" si="9"/>
        <v>0</v>
      </c>
      <c r="AF15" s="26">
        <f t="shared" si="9"/>
        <v>0</v>
      </c>
      <c r="AG15" s="26">
        <f t="shared" si="9"/>
        <v>0</v>
      </c>
      <c r="AH15" s="26">
        <f t="shared" si="9"/>
        <v>0</v>
      </c>
      <c r="AI15" s="26">
        <f t="shared" si="9"/>
        <v>0</v>
      </c>
      <c r="AJ15" s="26">
        <f t="shared" si="9"/>
        <v>0</v>
      </c>
      <c r="AK15" s="26">
        <f t="shared" si="9"/>
        <v>0</v>
      </c>
      <c r="AL15" s="26">
        <f t="shared" si="9"/>
        <v>0</v>
      </c>
      <c r="AM15" s="26">
        <f t="shared" si="9"/>
        <v>0</v>
      </c>
      <c r="AN15" s="26">
        <f t="shared" si="9"/>
        <v>0</v>
      </c>
      <c r="AO15" s="26">
        <f t="shared" si="9"/>
        <v>0</v>
      </c>
      <c r="AP15" s="26">
        <f t="shared" si="9"/>
        <v>0</v>
      </c>
      <c r="AQ15" s="26">
        <f t="shared" si="9"/>
        <v>0</v>
      </c>
      <c r="AR15" s="26">
        <f t="shared" si="9"/>
        <v>0</v>
      </c>
      <c r="AS15" s="26">
        <f t="shared" si="9"/>
        <v>0</v>
      </c>
      <c r="AT15" s="26">
        <f t="shared" si="9"/>
        <v>0</v>
      </c>
      <c r="AU15" s="26">
        <f t="shared" si="9"/>
        <v>0</v>
      </c>
      <c r="AV15" s="26">
        <f t="shared" si="9"/>
        <v>0</v>
      </c>
      <c r="AW15" s="26">
        <f t="shared" si="9"/>
        <v>0</v>
      </c>
      <c r="AX15" s="26">
        <f t="shared" si="9"/>
        <v>0</v>
      </c>
      <c r="AY15" s="26">
        <f t="shared" si="9"/>
        <v>0</v>
      </c>
      <c r="AZ15" s="26">
        <f t="shared" si="9"/>
        <v>0</v>
      </c>
      <c r="BA15" s="26">
        <f t="shared" si="9"/>
        <v>0</v>
      </c>
      <c r="BB15" s="26">
        <f t="shared" si="9"/>
        <v>0</v>
      </c>
      <c r="BC15" s="26">
        <f t="shared" si="9"/>
        <v>0</v>
      </c>
      <c r="BD15" s="26">
        <f t="shared" si="9"/>
        <v>0</v>
      </c>
      <c r="BE15" s="26">
        <f t="shared" si="9"/>
        <v>0</v>
      </c>
      <c r="BF15" s="26">
        <f t="shared" si="9"/>
        <v>0</v>
      </c>
      <c r="BG15" s="26">
        <f t="shared" si="9"/>
        <v>0</v>
      </c>
      <c r="BH15" s="26">
        <f t="shared" si="9"/>
        <v>0</v>
      </c>
      <c r="BI15" s="26">
        <f t="shared" si="9"/>
        <v>0</v>
      </c>
      <c r="BJ15" s="26">
        <f t="shared" si="9"/>
        <v>0</v>
      </c>
      <c r="BK15" s="26">
        <f t="shared" si="9"/>
        <v>0</v>
      </c>
      <c r="BL15" s="26">
        <f t="shared" si="9"/>
        <v>0</v>
      </c>
    </row>
    <row r="16" ht="13.5" customHeight="1">
      <c r="A16" s="13"/>
      <c r="B16" s="26"/>
      <c r="C16" s="26" t="s">
        <v>16</v>
      </c>
      <c r="D16" s="26">
        <f t="shared" ref="D16:BL16" si="10">D10-D12+D13-D14+D15</f>
        <v>198200</v>
      </c>
      <c r="E16" s="26">
        <f t="shared" si="10"/>
        <v>212476.5535</v>
      </c>
      <c r="F16" s="26">
        <f t="shared" si="10"/>
        <v>217563.6496</v>
      </c>
      <c r="G16" s="26">
        <f t="shared" si="10"/>
        <v>222219.543</v>
      </c>
      <c r="H16" s="26">
        <f t="shared" si="10"/>
        <v>226420.2448</v>
      </c>
      <c r="I16" s="26">
        <f t="shared" si="10"/>
        <v>230044.5693</v>
      </c>
      <c r="J16" s="26">
        <f t="shared" si="10"/>
        <v>233020.2609</v>
      </c>
      <c r="K16" s="26">
        <f t="shared" si="10"/>
        <v>235317.938</v>
      </c>
      <c r="L16" s="26">
        <f t="shared" si="10"/>
        <v>236935.8392</v>
      </c>
      <c r="M16" s="26">
        <f t="shared" si="10"/>
        <v>237888.5931</v>
      </c>
      <c r="N16" s="26">
        <f t="shared" si="10"/>
        <v>243400</v>
      </c>
      <c r="O16" s="26">
        <f t="shared" si="10"/>
        <v>263618.5592</v>
      </c>
      <c r="P16" s="26">
        <f t="shared" si="10"/>
        <v>283254.7361</v>
      </c>
      <c r="Q16" s="26">
        <f t="shared" si="10"/>
        <v>302339.316</v>
      </c>
      <c r="R16" s="26">
        <f t="shared" si="10"/>
        <v>320902.4319</v>
      </c>
      <c r="S16" s="26">
        <f t="shared" si="10"/>
        <v>346773.013</v>
      </c>
      <c r="T16" s="26">
        <f t="shared" si="10"/>
        <v>384898.4947</v>
      </c>
      <c r="U16" s="26">
        <f t="shared" si="10"/>
        <v>422584.6909</v>
      </c>
      <c r="V16" s="26">
        <f t="shared" si="10"/>
        <v>459855.766</v>
      </c>
      <c r="W16" s="26">
        <f t="shared" si="10"/>
        <v>496734.2674</v>
      </c>
      <c r="X16" s="26">
        <f t="shared" si="10"/>
        <v>533241.1923</v>
      </c>
      <c r="Y16" s="26">
        <f t="shared" si="10"/>
        <v>569396.0734</v>
      </c>
      <c r="Z16" s="26">
        <f t="shared" si="10"/>
        <v>605217.0731</v>
      </c>
      <c r="AA16" s="26">
        <f t="shared" si="10"/>
        <v>640721.0803</v>
      </c>
      <c r="AB16" s="26">
        <f t="shared" si="10"/>
        <v>675923.8052</v>
      </c>
      <c r="AC16" s="26">
        <f t="shared" si="10"/>
        <v>710839.8703</v>
      </c>
      <c r="AD16" s="26">
        <f t="shared" si="10"/>
        <v>745482.896</v>
      </c>
      <c r="AE16" s="26">
        <f t="shared" si="10"/>
        <v>779865.5806</v>
      </c>
      <c r="AF16" s="26">
        <f t="shared" si="10"/>
        <v>813999.7746</v>
      </c>
      <c r="AG16" s="26">
        <f t="shared" si="10"/>
        <v>847896.5484</v>
      </c>
      <c r="AH16" s="26">
        <f t="shared" si="10"/>
        <v>881566.2547</v>
      </c>
      <c r="AI16" s="26">
        <f t="shared" si="10"/>
        <v>915018.5862</v>
      </c>
      <c r="AJ16" s="26">
        <f t="shared" si="10"/>
        <v>948262.627</v>
      </c>
      <c r="AK16" s="26">
        <f t="shared" si="10"/>
        <v>981306.9008</v>
      </c>
      <c r="AL16" s="26">
        <f t="shared" si="10"/>
        <v>1014159.414</v>
      </c>
      <c r="AM16" s="26">
        <f t="shared" si="10"/>
        <v>1046827.696</v>
      </c>
      <c r="AN16" s="26">
        <f t="shared" si="10"/>
        <v>1079318.833</v>
      </c>
      <c r="AO16" s="26">
        <f t="shared" si="10"/>
        <v>1111639.505</v>
      </c>
      <c r="AP16" s="26">
        <f t="shared" si="10"/>
        <v>1143796.011</v>
      </c>
      <c r="AQ16" s="26">
        <f t="shared" si="10"/>
        <v>1175794.302</v>
      </c>
      <c r="AR16" s="26">
        <f t="shared" si="10"/>
        <v>1207640</v>
      </c>
      <c r="AS16" s="26">
        <f t="shared" si="10"/>
        <v>1239338.427</v>
      </c>
      <c r="AT16" s="26">
        <f t="shared" si="10"/>
        <v>1270894.621</v>
      </c>
      <c r="AU16" s="26">
        <f t="shared" si="10"/>
        <v>1302313.36</v>
      </c>
      <c r="AV16" s="26">
        <f t="shared" si="10"/>
        <v>1333599.175</v>
      </c>
      <c r="AW16" s="26">
        <f t="shared" si="10"/>
        <v>1364756.371</v>
      </c>
      <c r="AX16" s="26">
        <f t="shared" si="10"/>
        <v>1395789.036</v>
      </c>
      <c r="AY16" s="26">
        <f t="shared" si="10"/>
        <v>1426701.063</v>
      </c>
      <c r="AZ16" s="26">
        <f t="shared" si="10"/>
        <v>1457496.155</v>
      </c>
      <c r="BA16" s="26">
        <f t="shared" si="10"/>
        <v>1488177.842</v>
      </c>
      <c r="BB16" s="26">
        <f t="shared" si="10"/>
        <v>1518749.488</v>
      </c>
      <c r="BC16" s="26">
        <f t="shared" si="10"/>
        <v>1549214.304</v>
      </c>
      <c r="BD16" s="26">
        <f t="shared" si="10"/>
        <v>1579575.357</v>
      </c>
      <c r="BE16" s="26">
        <f t="shared" si="10"/>
        <v>1609835.575</v>
      </c>
      <c r="BF16" s="26">
        <f t="shared" si="10"/>
        <v>1639997.76</v>
      </c>
      <c r="BG16" s="26">
        <f t="shared" si="10"/>
        <v>1670064.593</v>
      </c>
      <c r="BH16" s="26">
        <f t="shared" si="10"/>
        <v>1700038.641</v>
      </c>
      <c r="BI16" s="26">
        <f t="shared" si="10"/>
        <v>1729922.363</v>
      </c>
      <c r="BJ16" s="26">
        <f t="shared" si="10"/>
        <v>1759718.117</v>
      </c>
      <c r="BK16" s="26">
        <f t="shared" si="10"/>
        <v>1789428.164</v>
      </c>
      <c r="BL16" s="26">
        <f t="shared" si="10"/>
        <v>1819054.675</v>
      </c>
    </row>
    <row r="17" ht="13.5" customHeight="1">
      <c r="A17" s="15"/>
      <c r="B17" s="27"/>
      <c r="C17" s="27" t="s">
        <v>17</v>
      </c>
      <c r="D17" s="27">
        <f t="shared" ref="D17:BL17" si="11">(D16-D6)/D6</f>
        <v>3.955</v>
      </c>
      <c r="E17" s="27">
        <f t="shared" si="11"/>
        <v>2.510848537</v>
      </c>
      <c r="F17" s="27">
        <f t="shared" si="11"/>
        <v>1.684645232</v>
      </c>
      <c r="G17" s="27">
        <f t="shared" si="11"/>
        <v>1.188061668</v>
      </c>
      <c r="H17" s="27">
        <f t="shared" si="11"/>
        <v>0.8546874573</v>
      </c>
      <c r="I17" s="27">
        <f t="shared" si="11"/>
        <v>0.6132157737</v>
      </c>
      <c r="J17" s="27">
        <f t="shared" si="11"/>
        <v>0.428520481</v>
      </c>
      <c r="K17" s="27">
        <f t="shared" si="11"/>
        <v>0.2814089412</v>
      </c>
      <c r="L17" s="27">
        <f t="shared" si="11"/>
        <v>0.1605399649</v>
      </c>
      <c r="M17" s="27">
        <f t="shared" si="11"/>
        <v>0.05878846831</v>
      </c>
      <c r="N17" s="28">
        <f t="shared" si="11"/>
        <v>-0.007340946166</v>
      </c>
      <c r="O17" s="27">
        <f t="shared" si="11"/>
        <v>-0.007908478184</v>
      </c>
      <c r="P17" s="27">
        <f t="shared" si="11"/>
        <v>-0.01042923383</v>
      </c>
      <c r="Q17" s="27">
        <f t="shared" si="11"/>
        <v>-0.01441088798</v>
      </c>
      <c r="R17" s="27">
        <f t="shared" si="11"/>
        <v>-0.0194865806</v>
      </c>
      <c r="S17" s="27">
        <f t="shared" si="11"/>
        <v>-0.00295280904</v>
      </c>
      <c r="T17" s="27">
        <f t="shared" si="11"/>
        <v>0.04501111725</v>
      </c>
      <c r="U17" s="27">
        <f t="shared" si="11"/>
        <v>0.08678297205</v>
      </c>
      <c r="V17" s="27">
        <f t="shared" si="11"/>
        <v>0.1233529558</v>
      </c>
      <c r="W17" s="27">
        <f t="shared" si="11"/>
        <v>0.155518441</v>
      </c>
      <c r="X17" s="27">
        <f t="shared" si="11"/>
        <v>0.1839280469</v>
      </c>
      <c r="Y17" s="27">
        <f t="shared" si="11"/>
        <v>0.2091142304</v>
      </c>
      <c r="Z17" s="27">
        <f t="shared" si="11"/>
        <v>0.2315177297</v>
      </c>
      <c r="AA17" s="27">
        <f t="shared" si="11"/>
        <v>0.2515061338</v>
      </c>
      <c r="AB17" s="27">
        <f t="shared" si="11"/>
        <v>0.2693881558</v>
      </c>
      <c r="AC17" s="27">
        <f t="shared" si="11"/>
        <v>0.2854247203</v>
      </c>
      <c r="AD17" s="27">
        <f t="shared" si="11"/>
        <v>0.2998376621</v>
      </c>
      <c r="AE17" s="27">
        <f t="shared" si="11"/>
        <v>0.3128166128</v>
      </c>
      <c r="AF17" s="27">
        <f t="shared" si="11"/>
        <v>0.3245244966</v>
      </c>
      <c r="AG17" s="27">
        <f t="shared" si="11"/>
        <v>0.3351019531</v>
      </c>
      <c r="AH17" s="27">
        <f t="shared" si="11"/>
        <v>0.3446709193</v>
      </c>
      <c r="AI17" s="27">
        <f t="shared" si="11"/>
        <v>0.3533375528</v>
      </c>
      <c r="AJ17" s="27">
        <f t="shared" si="11"/>
        <v>0.3611946299</v>
      </c>
      <c r="AK17" s="27">
        <f t="shared" si="11"/>
        <v>0.3683235273</v>
      </c>
      <c r="AL17" s="27">
        <f t="shared" si="11"/>
        <v>0.3747958656</v>
      </c>
      <c r="AM17" s="27">
        <f t="shared" si="11"/>
        <v>0.3806748822</v>
      </c>
      <c r="AN17" s="27">
        <f t="shared" si="11"/>
        <v>0.3860165822</v>
      </c>
      <c r="AO17" s="27">
        <f t="shared" si="11"/>
        <v>0.3908707079</v>
      </c>
      <c r="AP17" s="27">
        <f t="shared" si="11"/>
        <v>0.3952815592</v>
      </c>
      <c r="AQ17" s="27">
        <f t="shared" si="11"/>
        <v>0.3992886914</v>
      </c>
      <c r="AR17" s="27">
        <f t="shared" si="11"/>
        <v>0.4029275093</v>
      </c>
      <c r="AS17" s="27">
        <f t="shared" si="11"/>
        <v>0.4062297768</v>
      </c>
      <c r="AT17" s="27">
        <f t="shared" si="11"/>
        <v>0.4092240546</v>
      </c>
      <c r="AU17" s="27">
        <f t="shared" si="11"/>
        <v>0.4119360773</v>
      </c>
      <c r="AV17" s="27">
        <f t="shared" si="11"/>
        <v>0.4143890796</v>
      </c>
      <c r="AW17" s="27">
        <f t="shared" si="11"/>
        <v>0.4166040799</v>
      </c>
      <c r="AX17" s="27">
        <f t="shared" si="11"/>
        <v>0.4186001261</v>
      </c>
      <c r="AY17" s="27">
        <f t="shared" si="11"/>
        <v>0.4203945113</v>
      </c>
      <c r="AZ17" s="27">
        <f t="shared" si="11"/>
        <v>0.4220029613</v>
      </c>
      <c r="BA17" s="27">
        <f t="shared" si="11"/>
        <v>0.4234397998</v>
      </c>
      <c r="BB17" s="27">
        <f t="shared" si="11"/>
        <v>0.4247180938</v>
      </c>
      <c r="BC17" s="27">
        <f t="shared" si="11"/>
        <v>0.4258497812</v>
      </c>
      <c r="BD17" s="27">
        <f t="shared" si="11"/>
        <v>0.4268457838</v>
      </c>
      <c r="BE17" s="27">
        <f t="shared" si="11"/>
        <v>0.4277161079</v>
      </c>
      <c r="BF17" s="27">
        <f t="shared" si="11"/>
        <v>0.4284699324</v>
      </c>
      <c r="BG17" s="27">
        <f t="shared" si="11"/>
        <v>0.4291156883</v>
      </c>
      <c r="BH17" s="27">
        <f t="shared" si="11"/>
        <v>0.4296611287</v>
      </c>
      <c r="BI17" s="27">
        <f t="shared" si="11"/>
        <v>0.4301133919</v>
      </c>
      <c r="BJ17" s="27">
        <f t="shared" si="11"/>
        <v>0.4304790571</v>
      </c>
      <c r="BK17" s="27">
        <f t="shared" si="11"/>
        <v>0.4307641952</v>
      </c>
      <c r="BL17" s="27">
        <f t="shared" si="11"/>
        <v>0.4309744136</v>
      </c>
    </row>
    <row r="18" ht="13.5" customHeight="1">
      <c r="A18" s="21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</row>
    <row r="19" ht="13.5" customHeight="1">
      <c r="A19" s="21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</row>
    <row r="20" ht="13.5" customHeight="1">
      <c r="A20" s="21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</row>
    <row r="21" ht="13.5" customHeight="1">
      <c r="A21" s="21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</row>
    <row r="22" ht="13.5" customHeight="1">
      <c r="A22" s="21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</row>
    <row r="23" ht="13.5" customHeight="1">
      <c r="A23" s="21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</row>
    <row r="24" ht="13.5" customHeight="1">
      <c r="A24" s="21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</row>
    <row r="25" ht="13.5" customHeight="1">
      <c r="A25" s="2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</row>
    <row r="26" ht="13.5" customHeight="1">
      <c r="A26" s="21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</row>
    <row r="27" ht="13.5" customHeight="1">
      <c r="A27" s="21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</row>
    <row r="28" ht="13.5" customHeight="1">
      <c r="A28" s="21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</row>
    <row r="29" ht="13.5" customHeight="1">
      <c r="A29" s="21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</row>
    <row r="30" ht="13.5" customHeight="1">
      <c r="A30" s="21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</row>
    <row r="31" ht="13.5" customHeight="1">
      <c r="A31" s="21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</row>
    <row r="32" ht="13.5" customHeight="1">
      <c r="A32" s="21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</row>
    <row r="33" ht="13.5" customHeight="1">
      <c r="A33" s="21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</row>
    <row r="34" ht="13.5" customHeight="1">
      <c r="A34" s="21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</row>
    <row r="35" ht="13.5" customHeight="1">
      <c r="A35" s="21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</row>
    <row r="36" ht="13.5" customHeight="1">
      <c r="A36" s="21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</row>
    <row r="37" ht="13.5" customHeight="1">
      <c r="A37" s="21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</row>
    <row r="38" ht="13.5" customHeight="1">
      <c r="A38" s="21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</row>
    <row r="39" ht="13.5" customHeight="1">
      <c r="A39" s="21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</row>
    <row r="40" ht="13.5" customHeight="1">
      <c r="A40" s="21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</row>
    <row r="41" ht="13.5" customHeight="1">
      <c r="A41" s="21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</row>
    <row r="42" ht="13.5" customHeight="1">
      <c r="A42" s="21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</row>
    <row r="43" ht="13.5" customHeight="1">
      <c r="A43" s="21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</row>
    <row r="44" ht="13.5" customHeight="1">
      <c r="A44" s="21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</row>
    <row r="45" ht="13.5" customHeight="1">
      <c r="A45" s="21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</row>
    <row r="46" ht="13.5" customHeight="1">
      <c r="A46" s="21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</row>
    <row r="47" ht="13.5" customHeight="1">
      <c r="A47" s="21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</row>
    <row r="48" ht="13.5" customHeight="1">
      <c r="A48" s="21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</row>
    <row r="49" ht="13.5" customHeight="1">
      <c r="A49" s="21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</row>
    <row r="50" ht="13.5" customHeight="1">
      <c r="A50" s="21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</row>
    <row r="51" ht="13.5" customHeight="1">
      <c r="A51" s="21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</row>
    <row r="52" ht="13.5" customHeight="1">
      <c r="A52" s="21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</row>
    <row r="53" ht="13.5" customHeight="1">
      <c r="A53" s="21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</row>
    <row r="54" ht="13.5" customHeight="1">
      <c r="A54" s="21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</row>
    <row r="55" ht="13.5" customHeight="1">
      <c r="A55" s="21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</row>
    <row r="56" ht="13.5" customHeight="1">
      <c r="A56" s="21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</row>
    <row r="57" ht="13.5" customHeight="1">
      <c r="A57" s="21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</row>
    <row r="58" ht="13.5" customHeight="1">
      <c r="A58" s="21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</row>
    <row r="59" ht="13.5" customHeight="1">
      <c r="A59" s="21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</row>
    <row r="60" ht="13.5" customHeight="1">
      <c r="A60" s="21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</row>
    <row r="61" ht="13.5" customHeight="1">
      <c r="A61" s="21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</row>
    <row r="62" ht="13.5" customHeight="1">
      <c r="A62" s="21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</row>
    <row r="63" ht="13.5" customHeight="1">
      <c r="A63" s="21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</row>
    <row r="64" ht="13.5" customHeight="1">
      <c r="A64" s="21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</row>
    <row r="65" ht="13.5" customHeight="1">
      <c r="A65" s="21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</row>
    <row r="66" ht="13.5" customHeight="1">
      <c r="A66" s="21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</row>
    <row r="67" ht="13.5" customHeight="1">
      <c r="A67" s="21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</row>
    <row r="68" ht="13.5" customHeight="1">
      <c r="A68" s="21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</row>
    <row r="69" ht="13.5" customHeight="1">
      <c r="A69" s="21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</row>
    <row r="70" ht="13.5" customHeight="1">
      <c r="A70" s="21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</row>
    <row r="71" ht="13.5" customHeight="1">
      <c r="A71" s="21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</row>
    <row r="72" ht="13.5" customHeight="1">
      <c r="A72" s="21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</row>
    <row r="73" ht="13.5" customHeight="1">
      <c r="A73" s="21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</row>
    <row r="74" ht="13.5" customHeight="1">
      <c r="A74" s="21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</row>
    <row r="75" ht="13.5" customHeight="1">
      <c r="A75" s="21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</row>
    <row r="76" ht="13.5" customHeight="1">
      <c r="A76" s="21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</row>
    <row r="77" ht="13.5" customHeight="1">
      <c r="A77" s="21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</row>
    <row r="78" ht="13.5" customHeight="1">
      <c r="A78" s="21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</row>
    <row r="79" ht="13.5" customHeight="1">
      <c r="A79" s="21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</row>
    <row r="80" ht="13.5" customHeight="1">
      <c r="A80" s="21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</row>
    <row r="81" ht="13.5" customHeight="1">
      <c r="A81" s="21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</row>
    <row r="82" ht="13.5" customHeight="1">
      <c r="A82" s="21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</row>
    <row r="83" ht="13.5" customHeight="1">
      <c r="A83" s="21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</row>
    <row r="84" ht="13.5" customHeight="1">
      <c r="A84" s="21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</row>
    <row r="85" ht="13.5" customHeight="1">
      <c r="A85" s="21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</row>
    <row r="86" ht="13.5" customHeight="1">
      <c r="A86" s="21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</row>
    <row r="87" ht="13.5" customHeight="1">
      <c r="A87" s="21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</row>
    <row r="88" ht="13.5" customHeight="1">
      <c r="A88" s="21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</row>
    <row r="89" ht="13.5" customHeight="1">
      <c r="A89" s="21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</row>
    <row r="90" ht="13.5" customHeight="1">
      <c r="A90" s="21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</row>
    <row r="91" ht="13.5" customHeight="1">
      <c r="A91" s="21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</row>
    <row r="92" ht="13.5" customHeight="1">
      <c r="A92" s="21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</row>
    <row r="93" ht="13.5" customHeight="1">
      <c r="A93" s="21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</row>
    <row r="94" ht="13.5" customHeight="1">
      <c r="A94" s="21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</row>
    <row r="95" ht="13.5" customHeight="1">
      <c r="A95" s="21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</row>
    <row r="96" ht="13.5" customHeight="1">
      <c r="A96" s="21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</row>
    <row r="97" ht="13.5" customHeight="1">
      <c r="A97" s="21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</row>
    <row r="98" ht="13.5" customHeight="1">
      <c r="A98" s="21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</row>
    <row r="99" ht="13.5" customHeight="1">
      <c r="A99" s="21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</row>
    <row r="100" ht="13.5" customHeight="1">
      <c r="A100" s="21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</row>
    <row r="101" ht="13.5" customHeight="1">
      <c r="A101" s="21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</row>
    <row r="102" ht="13.5" customHeight="1">
      <c r="A102" s="21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</row>
    <row r="103" ht="13.5" customHeight="1">
      <c r="A103" s="21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</row>
    <row r="104" ht="13.5" customHeight="1">
      <c r="A104" s="21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</row>
    <row r="105" ht="13.5" customHeight="1">
      <c r="A105" s="21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</row>
    <row r="106" ht="13.5" customHeight="1">
      <c r="A106" s="21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</row>
    <row r="107" ht="13.5" customHeight="1">
      <c r="A107" s="21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</row>
    <row r="108" ht="13.5" customHeight="1">
      <c r="A108" s="21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</row>
    <row r="109" ht="13.5" customHeight="1">
      <c r="A109" s="21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</row>
    <row r="110" ht="13.5" customHeight="1">
      <c r="A110" s="21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</row>
    <row r="111" ht="13.5" customHeight="1">
      <c r="A111" s="21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</row>
    <row r="112" ht="13.5" customHeight="1">
      <c r="A112" s="21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</row>
    <row r="113" ht="13.5" customHeight="1">
      <c r="A113" s="21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</row>
    <row r="114" ht="13.5" customHeight="1">
      <c r="A114" s="21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</row>
    <row r="115" ht="13.5" customHeight="1">
      <c r="A115" s="21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</row>
    <row r="116" ht="13.5" customHeight="1">
      <c r="A116" s="21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</row>
    <row r="117" ht="13.5" customHeight="1">
      <c r="A117" s="21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</row>
    <row r="118" ht="13.5" customHeight="1">
      <c r="A118" s="21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</row>
    <row r="119" ht="13.5" customHeight="1">
      <c r="A119" s="21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</row>
    <row r="120" ht="13.5" customHeight="1">
      <c r="A120" s="21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</row>
    <row r="121" ht="13.5" customHeight="1">
      <c r="A121" s="21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</row>
    <row r="122" ht="13.5" customHeight="1">
      <c r="A122" s="21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</row>
    <row r="123" ht="13.5" customHeight="1">
      <c r="A123" s="21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</row>
    <row r="124" ht="13.5" customHeight="1">
      <c r="A124" s="21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</row>
    <row r="125" ht="13.5" customHeight="1">
      <c r="A125" s="21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</row>
    <row r="126" ht="13.5" customHeight="1">
      <c r="A126" s="21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</row>
    <row r="127" ht="13.5" customHeight="1">
      <c r="A127" s="21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</row>
    <row r="128" ht="13.5" customHeight="1">
      <c r="A128" s="21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</row>
    <row r="129" ht="13.5" customHeight="1">
      <c r="A129" s="21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</row>
    <row r="130" ht="13.5" customHeight="1">
      <c r="A130" s="21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</row>
    <row r="131" ht="13.5" customHeight="1">
      <c r="A131" s="21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</row>
    <row r="132" ht="13.5" customHeight="1">
      <c r="A132" s="21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</row>
    <row r="133" ht="13.5" customHeight="1">
      <c r="A133" s="21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</row>
    <row r="134" ht="13.5" customHeight="1">
      <c r="A134" s="21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</row>
    <row r="135" ht="13.5" customHeight="1">
      <c r="A135" s="21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</row>
    <row r="136" ht="13.5" customHeight="1">
      <c r="A136" s="21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</row>
    <row r="137" ht="13.5" customHeight="1">
      <c r="A137" s="21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</row>
    <row r="138" ht="13.5" customHeight="1">
      <c r="A138" s="21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</row>
    <row r="139" ht="13.5" customHeight="1">
      <c r="A139" s="21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</row>
    <row r="140" ht="13.5" customHeight="1">
      <c r="A140" s="21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</row>
    <row r="141" ht="13.5" customHeight="1">
      <c r="A141" s="21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</row>
    <row r="142" ht="13.5" customHeight="1">
      <c r="A142" s="21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</row>
    <row r="143" ht="13.5" customHeight="1">
      <c r="A143" s="21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</row>
    <row r="144" ht="13.5" customHeight="1">
      <c r="A144" s="21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</row>
    <row r="145" ht="13.5" customHeight="1">
      <c r="A145" s="21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</row>
    <row r="146" ht="13.5" customHeight="1">
      <c r="A146" s="21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</row>
    <row r="147" ht="13.5" customHeight="1">
      <c r="A147" s="21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</row>
    <row r="148" ht="13.5" customHeight="1">
      <c r="A148" s="21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</row>
    <row r="149" ht="13.5" customHeight="1">
      <c r="A149" s="21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</row>
    <row r="150" ht="13.5" customHeight="1">
      <c r="A150" s="21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</row>
    <row r="151" ht="13.5" customHeight="1">
      <c r="A151" s="21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</row>
    <row r="152" ht="13.5" customHeight="1">
      <c r="A152" s="21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</row>
    <row r="153" ht="13.5" customHeight="1">
      <c r="A153" s="21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</row>
    <row r="154" ht="13.5" customHeight="1">
      <c r="A154" s="21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</row>
    <row r="155" ht="13.5" customHeight="1">
      <c r="A155" s="21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</row>
    <row r="156" ht="13.5" customHeight="1">
      <c r="A156" s="21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</row>
    <row r="157" ht="13.5" customHeight="1">
      <c r="A157" s="21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</row>
    <row r="158" ht="13.5" customHeight="1">
      <c r="A158" s="21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</row>
    <row r="159" ht="13.5" customHeight="1">
      <c r="A159" s="21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</row>
    <row r="160" ht="13.5" customHeight="1">
      <c r="A160" s="21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</row>
    <row r="161" ht="13.5" customHeight="1">
      <c r="A161" s="21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</row>
    <row r="162" ht="13.5" customHeight="1">
      <c r="A162" s="21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</row>
    <row r="163" ht="13.5" customHeight="1">
      <c r="A163" s="21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</row>
    <row r="164" ht="13.5" customHeight="1">
      <c r="A164" s="21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</row>
    <row r="165" ht="13.5" customHeight="1">
      <c r="A165" s="21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</row>
    <row r="166" ht="13.5" customHeight="1">
      <c r="A166" s="21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</row>
    <row r="167" ht="13.5" customHeight="1">
      <c r="A167" s="21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</row>
    <row r="168" ht="13.5" customHeight="1">
      <c r="A168" s="21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</row>
    <row r="169" ht="13.5" customHeight="1">
      <c r="A169" s="21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</row>
    <row r="170" ht="13.5" customHeight="1">
      <c r="A170" s="21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</row>
    <row r="171" ht="13.5" customHeight="1">
      <c r="A171" s="21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</row>
    <row r="172" ht="13.5" customHeight="1">
      <c r="A172" s="21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</row>
    <row r="173" ht="13.5" customHeight="1">
      <c r="A173" s="21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</row>
    <row r="174" ht="13.5" customHeight="1">
      <c r="A174" s="21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</row>
    <row r="175" ht="13.5" customHeight="1">
      <c r="A175" s="21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</row>
    <row r="176" ht="13.5" customHeight="1">
      <c r="A176" s="21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</row>
    <row r="177" ht="13.5" customHeight="1">
      <c r="A177" s="21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</row>
    <row r="178" ht="13.5" customHeight="1">
      <c r="A178" s="21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</row>
    <row r="179" ht="13.5" customHeight="1">
      <c r="A179" s="21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</row>
    <row r="180" ht="13.5" customHeight="1">
      <c r="A180" s="21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</row>
    <row r="181" ht="13.5" customHeight="1">
      <c r="A181" s="21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</row>
    <row r="182" ht="13.5" customHeight="1">
      <c r="A182" s="21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</row>
    <row r="183" ht="13.5" customHeight="1">
      <c r="A183" s="21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</row>
    <row r="184" ht="13.5" customHeight="1">
      <c r="A184" s="21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</row>
    <row r="185" ht="13.5" customHeight="1">
      <c r="A185" s="21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</row>
    <row r="186" ht="13.5" customHeight="1">
      <c r="A186" s="21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</row>
    <row r="187" ht="13.5" customHeight="1">
      <c r="A187" s="21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</row>
    <row r="188" ht="13.5" customHeight="1">
      <c r="A188" s="21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</row>
    <row r="189" ht="13.5" customHeight="1">
      <c r="A189" s="21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</row>
    <row r="190" ht="13.5" customHeight="1">
      <c r="A190" s="21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</row>
    <row r="191" ht="13.5" customHeight="1">
      <c r="A191" s="21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</row>
    <row r="192" ht="13.5" customHeight="1">
      <c r="A192" s="21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</row>
    <row r="193" ht="13.5" customHeight="1">
      <c r="A193" s="21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</row>
    <row r="194" ht="13.5" customHeight="1">
      <c r="A194" s="21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</row>
    <row r="195" ht="13.5" customHeight="1">
      <c r="A195" s="21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</row>
    <row r="196" ht="13.5" customHeight="1">
      <c r="A196" s="21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</row>
    <row r="197" ht="13.5" customHeight="1">
      <c r="A197" s="21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</row>
    <row r="198" ht="13.5" customHeight="1">
      <c r="A198" s="21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</row>
    <row r="199" ht="13.5" customHeight="1">
      <c r="A199" s="21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</row>
    <row r="200" ht="13.5" customHeight="1">
      <c r="A200" s="21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</row>
    <row r="201" ht="13.5" customHeight="1">
      <c r="A201" s="21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</row>
    <row r="202" ht="13.5" customHeight="1">
      <c r="A202" s="21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</row>
    <row r="203" ht="13.5" customHeight="1">
      <c r="A203" s="21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</row>
    <row r="204" ht="13.5" customHeight="1">
      <c r="A204" s="21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</row>
    <row r="205" ht="13.5" customHeight="1">
      <c r="A205" s="21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</row>
    <row r="206" ht="13.5" customHeight="1">
      <c r="A206" s="21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</row>
    <row r="207" ht="13.5" customHeight="1">
      <c r="A207" s="21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</row>
    <row r="208" ht="13.5" customHeight="1">
      <c r="A208" s="21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</row>
    <row r="209" ht="13.5" customHeight="1">
      <c r="A209" s="21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</row>
    <row r="210" ht="13.5" customHeight="1">
      <c r="A210" s="21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</row>
    <row r="211" ht="13.5" customHeight="1">
      <c r="A211" s="21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</row>
    <row r="212" ht="13.5" customHeight="1">
      <c r="A212" s="21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</row>
    <row r="213" ht="13.5" customHeight="1">
      <c r="A213" s="21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</row>
    <row r="214" ht="13.5" customHeight="1">
      <c r="A214" s="21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</row>
    <row r="215" ht="13.5" customHeight="1">
      <c r="A215" s="21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</row>
    <row r="216" ht="13.5" customHeight="1">
      <c r="A216" s="21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</row>
    <row r="217" ht="13.5" customHeight="1">
      <c r="A217" s="21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</row>
    <row r="218" ht="13.5" customHeight="1">
      <c r="A218" s="21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</row>
    <row r="219" ht="13.5" customHeight="1">
      <c r="A219" s="21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</row>
    <row r="220" ht="13.5" customHeight="1">
      <c r="A220" s="21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</row>
    <row r="221" ht="13.5" customHeight="1">
      <c r="A221" s="21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</row>
    <row r="222" ht="13.5" customHeight="1">
      <c r="A222" s="21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</row>
    <row r="223" ht="13.5" customHeight="1">
      <c r="A223" s="21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</row>
    <row r="224" ht="13.5" customHeight="1">
      <c r="A224" s="21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</row>
    <row r="225" ht="13.5" customHeight="1">
      <c r="A225" s="21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</row>
    <row r="226" ht="13.5" customHeight="1">
      <c r="A226" s="21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</row>
    <row r="227" ht="13.5" customHeight="1">
      <c r="A227" s="21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</row>
    <row r="228" ht="13.5" customHeight="1">
      <c r="A228" s="21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</row>
    <row r="229" ht="13.5" customHeight="1">
      <c r="A229" s="21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</row>
    <row r="230" ht="13.5" customHeight="1">
      <c r="A230" s="21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</row>
    <row r="231" ht="13.5" customHeight="1">
      <c r="A231" s="21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</row>
    <row r="232" ht="13.5" customHeight="1">
      <c r="A232" s="21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</row>
    <row r="233" ht="13.5" customHeight="1">
      <c r="A233" s="21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</row>
    <row r="234" ht="13.5" customHeight="1">
      <c r="A234" s="21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</row>
    <row r="235" ht="13.5" customHeight="1">
      <c r="A235" s="21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</row>
    <row r="236" ht="13.5" customHeight="1">
      <c r="A236" s="21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</row>
    <row r="237" ht="13.5" customHeight="1">
      <c r="A237" s="21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</row>
    <row r="238" ht="13.5" customHeight="1">
      <c r="A238" s="21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</row>
    <row r="239" ht="13.5" customHeight="1">
      <c r="A239" s="21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</row>
    <row r="240" ht="13.5" customHeight="1">
      <c r="A240" s="21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</row>
    <row r="241" ht="13.5" customHeight="1">
      <c r="A241" s="21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</row>
    <row r="242" ht="13.5" customHeight="1">
      <c r="A242" s="21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</row>
    <row r="243" ht="13.5" customHeight="1">
      <c r="A243" s="21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</row>
    <row r="244" ht="13.5" customHeight="1">
      <c r="A244" s="21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</row>
    <row r="245" ht="13.5" customHeight="1">
      <c r="A245" s="21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</row>
    <row r="246" ht="13.5" customHeight="1">
      <c r="A246" s="21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</row>
    <row r="247" ht="13.5" customHeight="1">
      <c r="A247" s="21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</row>
    <row r="248" ht="13.5" customHeight="1">
      <c r="A248" s="21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</row>
    <row r="249" ht="13.5" customHeight="1">
      <c r="A249" s="21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</row>
    <row r="250" ht="13.5" customHeight="1">
      <c r="A250" s="21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</row>
    <row r="251" ht="13.5" customHeight="1">
      <c r="A251" s="21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</row>
    <row r="252" ht="13.5" customHeight="1">
      <c r="A252" s="21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</row>
    <row r="253" ht="13.5" customHeight="1">
      <c r="A253" s="21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</row>
    <row r="254" ht="13.5" customHeight="1">
      <c r="A254" s="21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</row>
    <row r="255" ht="13.5" customHeight="1">
      <c r="A255" s="21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</row>
    <row r="256" ht="13.5" customHeight="1">
      <c r="A256" s="21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</row>
    <row r="257" ht="13.5" customHeight="1">
      <c r="A257" s="21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</row>
    <row r="258" ht="13.5" customHeight="1">
      <c r="A258" s="21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</row>
    <row r="259" ht="13.5" customHeight="1">
      <c r="A259" s="21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</row>
    <row r="260" ht="13.5" customHeight="1">
      <c r="A260" s="21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</row>
    <row r="261" ht="13.5" customHeight="1">
      <c r="A261" s="21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</row>
    <row r="262" ht="13.5" customHeight="1">
      <c r="A262" s="21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</row>
    <row r="263" ht="13.5" customHeight="1">
      <c r="A263" s="21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</row>
    <row r="264" ht="13.5" customHeight="1">
      <c r="A264" s="21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</row>
    <row r="265" ht="13.5" customHeight="1">
      <c r="A265" s="21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</row>
    <row r="266" ht="13.5" customHeight="1">
      <c r="A266" s="21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</row>
    <row r="267" ht="13.5" customHeight="1">
      <c r="A267" s="21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</row>
    <row r="268" ht="13.5" customHeight="1">
      <c r="A268" s="21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</row>
    <row r="269" ht="13.5" customHeight="1">
      <c r="A269" s="21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</row>
    <row r="270" ht="13.5" customHeight="1">
      <c r="A270" s="21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</row>
    <row r="271" ht="13.5" customHeight="1">
      <c r="A271" s="21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</row>
    <row r="272" ht="13.5" customHeight="1">
      <c r="A272" s="21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</row>
    <row r="273" ht="13.5" customHeight="1">
      <c r="A273" s="21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</row>
    <row r="274" ht="13.5" customHeight="1">
      <c r="A274" s="21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</row>
    <row r="275" ht="13.5" customHeight="1">
      <c r="A275" s="21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</row>
    <row r="276" ht="13.5" customHeight="1">
      <c r="A276" s="21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</row>
    <row r="277" ht="13.5" customHeight="1">
      <c r="A277" s="21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</row>
    <row r="278" ht="13.5" customHeight="1">
      <c r="A278" s="21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</row>
    <row r="279" ht="13.5" customHeight="1">
      <c r="A279" s="21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</row>
    <row r="280" ht="13.5" customHeight="1">
      <c r="A280" s="21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</row>
    <row r="281" ht="13.5" customHeight="1">
      <c r="A281" s="21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</row>
    <row r="282" ht="13.5" customHeight="1">
      <c r="A282" s="21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</row>
    <row r="283" ht="13.5" customHeight="1">
      <c r="A283" s="21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</row>
    <row r="284" ht="13.5" customHeight="1">
      <c r="A284" s="21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</row>
    <row r="285" ht="13.5" customHeight="1">
      <c r="A285" s="21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</row>
    <row r="286" ht="13.5" customHeight="1">
      <c r="A286" s="21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</row>
    <row r="287" ht="13.5" customHeight="1">
      <c r="A287" s="21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</row>
    <row r="288" ht="13.5" customHeight="1">
      <c r="A288" s="21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</row>
    <row r="289" ht="13.5" customHeight="1">
      <c r="A289" s="21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</row>
    <row r="290" ht="13.5" customHeight="1">
      <c r="A290" s="21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</row>
    <row r="291" ht="13.5" customHeight="1">
      <c r="A291" s="21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</row>
    <row r="292" ht="13.5" customHeight="1">
      <c r="A292" s="21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</row>
    <row r="293" ht="13.5" customHeight="1">
      <c r="A293" s="21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</row>
    <row r="294" ht="13.5" customHeight="1">
      <c r="A294" s="21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</row>
    <row r="295" ht="13.5" customHeight="1">
      <c r="A295" s="21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</row>
    <row r="296" ht="13.5" customHeight="1">
      <c r="A296" s="21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</row>
    <row r="297" ht="13.5" customHeight="1">
      <c r="A297" s="21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</row>
    <row r="298" ht="13.5" customHeight="1">
      <c r="A298" s="21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</row>
    <row r="299" ht="13.5" customHeight="1">
      <c r="A299" s="21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</row>
    <row r="300" ht="13.5" customHeight="1">
      <c r="A300" s="21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</row>
    <row r="301" ht="13.5" customHeight="1">
      <c r="A301" s="21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</row>
    <row r="302" ht="13.5" customHeight="1">
      <c r="A302" s="21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</row>
    <row r="303" ht="13.5" customHeight="1">
      <c r="A303" s="21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</row>
    <row r="304" ht="13.5" customHeight="1">
      <c r="A304" s="21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</row>
    <row r="305" ht="13.5" customHeight="1">
      <c r="A305" s="21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</row>
    <row r="306" ht="13.5" customHeight="1">
      <c r="A306" s="21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</row>
    <row r="307" ht="13.5" customHeight="1">
      <c r="A307" s="21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</row>
    <row r="308" ht="13.5" customHeight="1">
      <c r="A308" s="21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</row>
    <row r="309" ht="13.5" customHeight="1">
      <c r="A309" s="21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</row>
    <row r="310" ht="13.5" customHeight="1">
      <c r="A310" s="21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</row>
    <row r="311" ht="13.5" customHeight="1">
      <c r="A311" s="21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</row>
    <row r="312" ht="13.5" customHeight="1">
      <c r="A312" s="21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</row>
    <row r="313" ht="13.5" customHeight="1">
      <c r="A313" s="21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</row>
    <row r="314" ht="13.5" customHeight="1">
      <c r="A314" s="21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</row>
    <row r="315" ht="13.5" customHeight="1">
      <c r="A315" s="21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</row>
    <row r="316" ht="13.5" customHeight="1">
      <c r="A316" s="21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</row>
    <row r="317" ht="13.5" customHeight="1">
      <c r="A317" s="21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</row>
    <row r="318" ht="13.5" customHeight="1">
      <c r="A318" s="21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</row>
    <row r="319" ht="13.5" customHeight="1">
      <c r="A319" s="21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</row>
    <row r="320" ht="13.5" customHeight="1">
      <c r="A320" s="21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</row>
    <row r="321" ht="13.5" customHeight="1">
      <c r="A321" s="21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</row>
    <row r="322" ht="13.5" customHeight="1">
      <c r="A322" s="21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</row>
    <row r="323" ht="13.5" customHeight="1">
      <c r="A323" s="21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</row>
    <row r="324" ht="13.5" customHeight="1">
      <c r="A324" s="21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</row>
    <row r="325" ht="13.5" customHeight="1">
      <c r="A325" s="21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</row>
    <row r="326" ht="13.5" customHeight="1">
      <c r="A326" s="21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</row>
    <row r="327" ht="13.5" customHeight="1">
      <c r="A327" s="21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</row>
    <row r="328" ht="13.5" customHeight="1">
      <c r="A328" s="21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</row>
    <row r="329" ht="13.5" customHeight="1">
      <c r="A329" s="21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</row>
    <row r="330" ht="13.5" customHeight="1">
      <c r="A330" s="21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</row>
    <row r="331" ht="13.5" customHeight="1">
      <c r="A331" s="21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</row>
    <row r="332" ht="13.5" customHeight="1">
      <c r="A332" s="21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</row>
    <row r="333" ht="13.5" customHeight="1">
      <c r="A333" s="21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</row>
    <row r="334" ht="13.5" customHeight="1">
      <c r="A334" s="21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</row>
    <row r="335" ht="13.5" customHeight="1">
      <c r="A335" s="21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</row>
    <row r="336" ht="13.5" customHeight="1">
      <c r="A336" s="21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</row>
    <row r="337" ht="13.5" customHeight="1">
      <c r="A337" s="21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</row>
    <row r="338" ht="13.5" customHeight="1">
      <c r="A338" s="21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</row>
    <row r="339" ht="13.5" customHeight="1">
      <c r="A339" s="21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</row>
    <row r="340" ht="13.5" customHeight="1">
      <c r="A340" s="21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</row>
    <row r="341" ht="13.5" customHeight="1">
      <c r="A341" s="21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</row>
    <row r="342" ht="13.5" customHeight="1">
      <c r="A342" s="21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</row>
    <row r="343" ht="13.5" customHeight="1">
      <c r="A343" s="21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</row>
    <row r="344" ht="13.5" customHeight="1">
      <c r="A344" s="21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</row>
    <row r="345" ht="13.5" customHeight="1">
      <c r="A345" s="21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</row>
    <row r="346" ht="13.5" customHeight="1">
      <c r="A346" s="21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</row>
    <row r="347" ht="13.5" customHeight="1">
      <c r="A347" s="21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</row>
    <row r="348" ht="13.5" customHeight="1">
      <c r="A348" s="21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</row>
    <row r="349" ht="13.5" customHeight="1">
      <c r="A349" s="21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</row>
    <row r="350" ht="13.5" customHeight="1">
      <c r="A350" s="21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</row>
    <row r="351" ht="13.5" customHeight="1">
      <c r="A351" s="21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</row>
    <row r="352" ht="13.5" customHeight="1">
      <c r="A352" s="21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</row>
    <row r="353" ht="13.5" customHeight="1">
      <c r="A353" s="21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</row>
    <row r="354" ht="13.5" customHeight="1">
      <c r="A354" s="21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</row>
    <row r="355" ht="13.5" customHeight="1">
      <c r="A355" s="21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</row>
    <row r="356" ht="13.5" customHeight="1">
      <c r="A356" s="21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</row>
    <row r="357" ht="13.5" customHeight="1">
      <c r="A357" s="21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</row>
    <row r="358" ht="13.5" customHeight="1">
      <c r="A358" s="21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</row>
    <row r="359" ht="13.5" customHeight="1">
      <c r="A359" s="21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</row>
    <row r="360" ht="13.5" customHeight="1">
      <c r="A360" s="21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</row>
    <row r="361" ht="13.5" customHeight="1">
      <c r="A361" s="21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</row>
    <row r="362" ht="13.5" customHeight="1">
      <c r="A362" s="21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</row>
    <row r="363" ht="13.5" customHeight="1">
      <c r="A363" s="21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</row>
    <row r="364" ht="13.5" customHeight="1">
      <c r="A364" s="21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</row>
    <row r="365" ht="13.5" customHeight="1">
      <c r="A365" s="21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</row>
    <row r="366" ht="13.5" customHeight="1">
      <c r="A366" s="21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</row>
    <row r="367" ht="13.5" customHeight="1">
      <c r="A367" s="21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</row>
    <row r="368" ht="13.5" customHeight="1">
      <c r="A368" s="21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</row>
    <row r="369" ht="13.5" customHeight="1">
      <c r="A369" s="21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</row>
    <row r="370" ht="13.5" customHeight="1">
      <c r="A370" s="21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</row>
    <row r="371" ht="13.5" customHeight="1">
      <c r="A371" s="21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</row>
    <row r="372" ht="13.5" customHeight="1">
      <c r="A372" s="21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</row>
    <row r="373" ht="13.5" customHeight="1">
      <c r="A373" s="21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</row>
    <row r="374" ht="13.5" customHeight="1">
      <c r="A374" s="21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</row>
    <row r="375" ht="13.5" customHeight="1">
      <c r="A375" s="21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</row>
    <row r="376" ht="13.5" customHeight="1">
      <c r="A376" s="21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</row>
    <row r="377" ht="13.5" customHeight="1">
      <c r="A377" s="21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</row>
    <row r="378" ht="13.5" customHeight="1">
      <c r="A378" s="21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</row>
    <row r="379" ht="13.5" customHeight="1">
      <c r="A379" s="21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</row>
    <row r="380" ht="13.5" customHeight="1">
      <c r="A380" s="21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</row>
    <row r="381" ht="13.5" customHeight="1">
      <c r="A381" s="21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</row>
    <row r="382" ht="13.5" customHeight="1">
      <c r="A382" s="21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</row>
    <row r="383" ht="13.5" customHeight="1">
      <c r="A383" s="21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</row>
    <row r="384" ht="13.5" customHeight="1">
      <c r="A384" s="21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</row>
    <row r="385" ht="13.5" customHeight="1">
      <c r="A385" s="21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</row>
    <row r="386" ht="13.5" customHeight="1">
      <c r="A386" s="21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</row>
    <row r="387" ht="13.5" customHeight="1">
      <c r="A387" s="21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</row>
    <row r="388" ht="13.5" customHeight="1">
      <c r="A388" s="21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</row>
    <row r="389" ht="13.5" customHeight="1">
      <c r="A389" s="21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</row>
    <row r="390" ht="13.5" customHeight="1">
      <c r="A390" s="21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</row>
    <row r="391" ht="13.5" customHeight="1">
      <c r="A391" s="21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</row>
    <row r="392" ht="13.5" customHeight="1">
      <c r="A392" s="21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</row>
    <row r="393" ht="13.5" customHeight="1">
      <c r="A393" s="21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</row>
    <row r="394" ht="13.5" customHeight="1">
      <c r="A394" s="21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</row>
    <row r="395" ht="13.5" customHeight="1">
      <c r="A395" s="21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</row>
    <row r="396" ht="13.5" customHeight="1">
      <c r="A396" s="21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</row>
    <row r="397" ht="13.5" customHeight="1">
      <c r="A397" s="21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</row>
    <row r="398" ht="13.5" customHeight="1">
      <c r="A398" s="21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</row>
    <row r="399" ht="13.5" customHeight="1">
      <c r="A399" s="21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</row>
    <row r="400" ht="13.5" customHeight="1">
      <c r="A400" s="21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</row>
    <row r="401" ht="13.5" customHeight="1">
      <c r="A401" s="21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</row>
    <row r="402" ht="13.5" customHeight="1">
      <c r="A402" s="21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</row>
    <row r="403" ht="13.5" customHeight="1">
      <c r="A403" s="21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</row>
    <row r="404" ht="13.5" customHeight="1">
      <c r="A404" s="21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</row>
    <row r="405" ht="13.5" customHeight="1">
      <c r="A405" s="21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</row>
    <row r="406" ht="13.5" customHeight="1">
      <c r="A406" s="21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</row>
    <row r="407" ht="13.5" customHeight="1">
      <c r="A407" s="21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</row>
    <row r="408" ht="13.5" customHeight="1">
      <c r="A408" s="21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</row>
    <row r="409" ht="13.5" customHeight="1">
      <c r="A409" s="21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</row>
    <row r="410" ht="13.5" customHeight="1">
      <c r="A410" s="21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</row>
    <row r="411" ht="13.5" customHeight="1">
      <c r="A411" s="21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</row>
    <row r="412" ht="13.5" customHeight="1">
      <c r="A412" s="21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</row>
    <row r="413" ht="13.5" customHeight="1">
      <c r="A413" s="21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</row>
    <row r="414" ht="13.5" customHeight="1">
      <c r="A414" s="21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</row>
    <row r="415" ht="13.5" customHeight="1">
      <c r="A415" s="21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</row>
    <row r="416" ht="13.5" customHeight="1">
      <c r="A416" s="21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</row>
    <row r="417" ht="13.5" customHeight="1">
      <c r="A417" s="21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</row>
    <row r="418" ht="13.5" customHeight="1">
      <c r="A418" s="21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</row>
    <row r="419" ht="13.5" customHeight="1">
      <c r="A419" s="21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</row>
    <row r="420" ht="13.5" customHeight="1">
      <c r="A420" s="21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</row>
    <row r="421" ht="13.5" customHeight="1">
      <c r="A421" s="21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</row>
    <row r="422" ht="13.5" customHeight="1">
      <c r="A422" s="21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</row>
    <row r="423" ht="13.5" customHeight="1">
      <c r="A423" s="21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</row>
    <row r="424" ht="13.5" customHeight="1">
      <c r="A424" s="21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</row>
    <row r="425" ht="13.5" customHeight="1">
      <c r="A425" s="21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</row>
    <row r="426" ht="13.5" customHeight="1">
      <c r="A426" s="21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</row>
    <row r="427" ht="13.5" customHeight="1">
      <c r="A427" s="21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</row>
    <row r="428" ht="13.5" customHeight="1">
      <c r="A428" s="21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</row>
    <row r="429" ht="13.5" customHeight="1">
      <c r="A429" s="21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</row>
    <row r="430" ht="13.5" customHeight="1">
      <c r="A430" s="21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</row>
    <row r="431" ht="13.5" customHeight="1">
      <c r="A431" s="21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</row>
    <row r="432" ht="13.5" customHeight="1">
      <c r="A432" s="21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</row>
    <row r="433" ht="13.5" customHeight="1">
      <c r="A433" s="21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</row>
    <row r="434" ht="13.5" customHeight="1">
      <c r="A434" s="21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</row>
    <row r="435" ht="13.5" customHeight="1">
      <c r="A435" s="21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</row>
    <row r="436" ht="13.5" customHeight="1">
      <c r="A436" s="21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</row>
    <row r="437" ht="13.5" customHeight="1">
      <c r="A437" s="21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</row>
    <row r="438" ht="13.5" customHeight="1">
      <c r="A438" s="21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</row>
    <row r="439" ht="13.5" customHeight="1">
      <c r="A439" s="21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</row>
    <row r="440" ht="13.5" customHeight="1">
      <c r="A440" s="21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</row>
    <row r="441" ht="13.5" customHeight="1">
      <c r="A441" s="21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</row>
    <row r="442" ht="13.5" customHeight="1">
      <c r="A442" s="21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</row>
    <row r="443" ht="13.5" customHeight="1">
      <c r="A443" s="21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</row>
    <row r="444" ht="13.5" customHeight="1">
      <c r="A444" s="21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</row>
    <row r="445" ht="13.5" customHeight="1">
      <c r="A445" s="21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</row>
    <row r="446" ht="13.5" customHeight="1">
      <c r="A446" s="21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</row>
    <row r="447" ht="13.5" customHeight="1">
      <c r="A447" s="21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</row>
    <row r="448" ht="13.5" customHeight="1">
      <c r="A448" s="21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</row>
    <row r="449" ht="13.5" customHeight="1">
      <c r="A449" s="21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</row>
    <row r="450" ht="13.5" customHeight="1">
      <c r="A450" s="21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</row>
    <row r="451" ht="13.5" customHeight="1">
      <c r="A451" s="21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</row>
    <row r="452" ht="13.5" customHeight="1">
      <c r="A452" s="21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</row>
    <row r="453" ht="13.5" customHeight="1">
      <c r="A453" s="21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</row>
    <row r="454" ht="13.5" customHeight="1">
      <c r="A454" s="21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</row>
    <row r="455" ht="13.5" customHeight="1">
      <c r="A455" s="21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</row>
    <row r="456" ht="13.5" customHeight="1">
      <c r="A456" s="21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</row>
    <row r="457" ht="13.5" customHeight="1">
      <c r="A457" s="21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</row>
    <row r="458" ht="13.5" customHeight="1">
      <c r="A458" s="21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</row>
    <row r="459" ht="13.5" customHeight="1">
      <c r="A459" s="21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</row>
    <row r="460" ht="13.5" customHeight="1">
      <c r="A460" s="21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</row>
    <row r="461" ht="13.5" customHeight="1">
      <c r="A461" s="21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</row>
    <row r="462" ht="13.5" customHeight="1">
      <c r="A462" s="21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</row>
    <row r="463" ht="13.5" customHeight="1">
      <c r="A463" s="21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</row>
    <row r="464" ht="13.5" customHeight="1">
      <c r="A464" s="21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</row>
    <row r="465" ht="13.5" customHeight="1">
      <c r="A465" s="21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</row>
    <row r="466" ht="13.5" customHeight="1">
      <c r="A466" s="21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</row>
    <row r="467" ht="13.5" customHeight="1">
      <c r="A467" s="21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</row>
    <row r="468" ht="13.5" customHeight="1">
      <c r="A468" s="21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</row>
    <row r="469" ht="13.5" customHeight="1">
      <c r="A469" s="21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</row>
    <row r="470" ht="13.5" customHeight="1">
      <c r="A470" s="21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</row>
    <row r="471" ht="13.5" customHeight="1">
      <c r="A471" s="21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</row>
    <row r="472" ht="13.5" customHeight="1">
      <c r="A472" s="21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</row>
    <row r="473" ht="13.5" customHeight="1">
      <c r="A473" s="21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</row>
    <row r="474" ht="13.5" customHeight="1">
      <c r="A474" s="21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</row>
    <row r="475" ht="13.5" customHeight="1">
      <c r="A475" s="21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</row>
    <row r="476" ht="13.5" customHeight="1">
      <c r="A476" s="21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</row>
    <row r="477" ht="13.5" customHeight="1">
      <c r="A477" s="21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</row>
    <row r="478" ht="13.5" customHeight="1">
      <c r="A478" s="21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</row>
    <row r="479" ht="13.5" customHeight="1">
      <c r="A479" s="21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</row>
    <row r="480" ht="13.5" customHeight="1">
      <c r="A480" s="21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</row>
    <row r="481" ht="13.5" customHeight="1">
      <c r="A481" s="21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</row>
    <row r="482" ht="13.5" customHeight="1">
      <c r="A482" s="21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</row>
    <row r="483" ht="13.5" customHeight="1">
      <c r="A483" s="21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</row>
    <row r="484" ht="13.5" customHeight="1">
      <c r="A484" s="21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</row>
    <row r="485" ht="13.5" customHeight="1">
      <c r="A485" s="21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</row>
    <row r="486" ht="13.5" customHeight="1">
      <c r="A486" s="21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</row>
    <row r="487" ht="13.5" customHeight="1">
      <c r="A487" s="21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</row>
    <row r="488" ht="13.5" customHeight="1">
      <c r="A488" s="21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</row>
    <row r="489" ht="13.5" customHeight="1">
      <c r="A489" s="21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</row>
    <row r="490" ht="13.5" customHeight="1">
      <c r="A490" s="21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</row>
    <row r="491" ht="13.5" customHeight="1">
      <c r="A491" s="21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</row>
    <row r="492" ht="13.5" customHeight="1">
      <c r="A492" s="21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</row>
    <row r="493" ht="13.5" customHeight="1">
      <c r="A493" s="21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</row>
    <row r="494" ht="13.5" customHeight="1">
      <c r="A494" s="21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</row>
    <row r="495" ht="13.5" customHeight="1">
      <c r="A495" s="21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</row>
    <row r="496" ht="13.5" customHeight="1">
      <c r="A496" s="21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</row>
    <row r="497" ht="13.5" customHeight="1">
      <c r="A497" s="21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</row>
    <row r="498" ht="13.5" customHeight="1">
      <c r="A498" s="21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</row>
    <row r="499" ht="13.5" customHeight="1">
      <c r="A499" s="21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</row>
    <row r="500" ht="13.5" customHeight="1">
      <c r="A500" s="21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</row>
    <row r="501" ht="13.5" customHeight="1">
      <c r="A501" s="21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</row>
    <row r="502" ht="13.5" customHeight="1">
      <c r="A502" s="21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</row>
    <row r="503" ht="13.5" customHeight="1">
      <c r="A503" s="21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</row>
    <row r="504" ht="13.5" customHeight="1">
      <c r="A504" s="21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</row>
    <row r="505" ht="13.5" customHeight="1">
      <c r="A505" s="21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</row>
    <row r="506" ht="13.5" customHeight="1">
      <c r="A506" s="21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</row>
    <row r="507" ht="13.5" customHeight="1">
      <c r="A507" s="21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</row>
    <row r="508" ht="13.5" customHeight="1">
      <c r="A508" s="21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</row>
    <row r="509" ht="13.5" customHeight="1">
      <c r="A509" s="21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</row>
    <row r="510" ht="13.5" customHeight="1">
      <c r="A510" s="21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</row>
    <row r="511" ht="13.5" customHeight="1">
      <c r="A511" s="21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</row>
    <row r="512" ht="13.5" customHeight="1">
      <c r="A512" s="21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</row>
    <row r="513" ht="13.5" customHeight="1">
      <c r="A513" s="21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</row>
    <row r="514" ht="13.5" customHeight="1">
      <c r="A514" s="21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</row>
    <row r="515" ht="13.5" customHeight="1">
      <c r="A515" s="21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</row>
    <row r="516" ht="13.5" customHeight="1">
      <c r="A516" s="21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</row>
    <row r="517" ht="13.5" customHeight="1">
      <c r="A517" s="21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</row>
    <row r="518" ht="13.5" customHeight="1">
      <c r="A518" s="21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</row>
    <row r="519" ht="13.5" customHeight="1">
      <c r="A519" s="21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</row>
    <row r="520" ht="13.5" customHeight="1">
      <c r="A520" s="21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</row>
    <row r="521" ht="13.5" customHeight="1">
      <c r="A521" s="21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</row>
    <row r="522" ht="13.5" customHeight="1">
      <c r="A522" s="21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</row>
    <row r="523" ht="13.5" customHeight="1">
      <c r="A523" s="21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</row>
    <row r="524" ht="13.5" customHeight="1">
      <c r="A524" s="21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</row>
    <row r="525" ht="13.5" customHeight="1">
      <c r="A525" s="21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</row>
    <row r="526" ht="13.5" customHeight="1">
      <c r="A526" s="21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</row>
    <row r="527" ht="13.5" customHeight="1">
      <c r="A527" s="21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</row>
    <row r="528" ht="13.5" customHeight="1">
      <c r="A528" s="21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</row>
    <row r="529" ht="13.5" customHeight="1">
      <c r="A529" s="21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</row>
    <row r="530" ht="13.5" customHeight="1">
      <c r="A530" s="21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</row>
    <row r="531" ht="13.5" customHeight="1">
      <c r="A531" s="21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</row>
    <row r="532" ht="13.5" customHeight="1">
      <c r="A532" s="21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</row>
    <row r="533" ht="13.5" customHeight="1">
      <c r="A533" s="21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</row>
    <row r="534" ht="13.5" customHeight="1">
      <c r="A534" s="21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</row>
    <row r="535" ht="13.5" customHeight="1">
      <c r="A535" s="21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</row>
    <row r="536" ht="13.5" customHeight="1">
      <c r="A536" s="21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</row>
    <row r="537" ht="13.5" customHeight="1">
      <c r="A537" s="21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</row>
    <row r="538" ht="13.5" customHeight="1">
      <c r="A538" s="21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</row>
    <row r="539" ht="13.5" customHeight="1">
      <c r="A539" s="21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</row>
    <row r="540" ht="13.5" customHeight="1">
      <c r="A540" s="21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</row>
    <row r="541" ht="13.5" customHeight="1">
      <c r="A541" s="21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</row>
    <row r="542" ht="13.5" customHeight="1">
      <c r="A542" s="21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</row>
    <row r="543" ht="13.5" customHeight="1">
      <c r="A543" s="21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</row>
    <row r="544" ht="13.5" customHeight="1">
      <c r="A544" s="21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</row>
    <row r="545" ht="13.5" customHeight="1">
      <c r="A545" s="21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</row>
    <row r="546" ht="13.5" customHeight="1">
      <c r="A546" s="21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</row>
    <row r="547" ht="13.5" customHeight="1">
      <c r="A547" s="21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</row>
    <row r="548" ht="13.5" customHeight="1">
      <c r="A548" s="21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</row>
    <row r="549" ht="13.5" customHeight="1">
      <c r="A549" s="21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</row>
    <row r="550" ht="13.5" customHeight="1">
      <c r="A550" s="21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</row>
    <row r="551" ht="13.5" customHeight="1">
      <c r="A551" s="21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</row>
    <row r="552" ht="13.5" customHeight="1">
      <c r="A552" s="21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</row>
    <row r="553" ht="13.5" customHeight="1">
      <c r="A553" s="21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</row>
    <row r="554" ht="13.5" customHeight="1">
      <c r="A554" s="21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</row>
    <row r="555" ht="13.5" customHeight="1">
      <c r="A555" s="21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</row>
    <row r="556" ht="13.5" customHeight="1">
      <c r="A556" s="21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</row>
    <row r="557" ht="13.5" customHeight="1">
      <c r="A557" s="21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</row>
    <row r="558" ht="13.5" customHeight="1">
      <c r="A558" s="21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</row>
    <row r="559" ht="13.5" customHeight="1">
      <c r="A559" s="21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</row>
    <row r="560" ht="13.5" customHeight="1">
      <c r="A560" s="21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</row>
    <row r="561" ht="13.5" customHeight="1">
      <c r="A561" s="21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</row>
    <row r="562" ht="13.5" customHeight="1">
      <c r="A562" s="21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</row>
    <row r="563" ht="13.5" customHeight="1">
      <c r="A563" s="21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</row>
    <row r="564" ht="13.5" customHeight="1">
      <c r="A564" s="21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</row>
    <row r="565" ht="13.5" customHeight="1">
      <c r="A565" s="21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</row>
    <row r="566" ht="13.5" customHeight="1">
      <c r="A566" s="21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</row>
    <row r="567" ht="13.5" customHeight="1">
      <c r="A567" s="21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</row>
    <row r="568" ht="13.5" customHeight="1">
      <c r="A568" s="21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</row>
    <row r="569" ht="13.5" customHeight="1">
      <c r="A569" s="21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</row>
    <row r="570" ht="13.5" customHeight="1">
      <c r="A570" s="21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</row>
    <row r="571" ht="13.5" customHeight="1">
      <c r="A571" s="21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</row>
    <row r="572" ht="13.5" customHeight="1">
      <c r="A572" s="21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</row>
    <row r="573" ht="13.5" customHeight="1">
      <c r="A573" s="21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</row>
    <row r="574" ht="13.5" customHeight="1">
      <c r="A574" s="21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</row>
    <row r="575" ht="13.5" customHeight="1">
      <c r="A575" s="21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</row>
    <row r="576" ht="13.5" customHeight="1">
      <c r="A576" s="21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</row>
    <row r="577" ht="13.5" customHeight="1">
      <c r="A577" s="21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</row>
    <row r="578" ht="13.5" customHeight="1">
      <c r="A578" s="21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</row>
    <row r="579" ht="13.5" customHeight="1">
      <c r="A579" s="21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</row>
    <row r="580" ht="13.5" customHeight="1">
      <c r="A580" s="21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</row>
    <row r="581" ht="13.5" customHeight="1">
      <c r="A581" s="21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</row>
    <row r="582" ht="13.5" customHeight="1">
      <c r="A582" s="21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</row>
    <row r="583" ht="13.5" customHeight="1">
      <c r="A583" s="21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</row>
    <row r="584" ht="13.5" customHeight="1">
      <c r="A584" s="21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</row>
    <row r="585" ht="13.5" customHeight="1">
      <c r="A585" s="21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</row>
    <row r="586" ht="13.5" customHeight="1">
      <c r="A586" s="21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</row>
    <row r="587" ht="13.5" customHeight="1">
      <c r="A587" s="21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</row>
    <row r="588" ht="13.5" customHeight="1">
      <c r="A588" s="21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</row>
    <row r="589" ht="13.5" customHeight="1">
      <c r="A589" s="21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</row>
    <row r="590" ht="13.5" customHeight="1">
      <c r="A590" s="21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</row>
    <row r="591" ht="13.5" customHeight="1">
      <c r="A591" s="21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</row>
    <row r="592" ht="13.5" customHeight="1">
      <c r="A592" s="21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</row>
    <row r="593" ht="13.5" customHeight="1">
      <c r="A593" s="21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</row>
    <row r="594" ht="13.5" customHeight="1">
      <c r="A594" s="21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</row>
    <row r="595" ht="13.5" customHeight="1">
      <c r="A595" s="21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</row>
    <row r="596" ht="13.5" customHeight="1">
      <c r="A596" s="21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</row>
    <row r="597" ht="13.5" customHeight="1">
      <c r="A597" s="21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</row>
    <row r="598" ht="13.5" customHeight="1">
      <c r="A598" s="21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</row>
    <row r="599" ht="13.5" customHeight="1">
      <c r="A599" s="21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</row>
    <row r="600" ht="13.5" customHeight="1">
      <c r="A600" s="21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</row>
    <row r="601" ht="13.5" customHeight="1">
      <c r="A601" s="21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</row>
    <row r="602" ht="13.5" customHeight="1">
      <c r="A602" s="21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</row>
    <row r="603" ht="13.5" customHeight="1">
      <c r="A603" s="21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</row>
    <row r="604" ht="13.5" customHeight="1">
      <c r="A604" s="21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</row>
    <row r="605" ht="13.5" customHeight="1">
      <c r="A605" s="21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</row>
    <row r="606" ht="13.5" customHeight="1">
      <c r="A606" s="21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</row>
    <row r="607" ht="13.5" customHeight="1">
      <c r="A607" s="21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</row>
    <row r="608" ht="13.5" customHeight="1">
      <c r="A608" s="21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</row>
    <row r="609" ht="13.5" customHeight="1">
      <c r="A609" s="21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</row>
    <row r="610" ht="13.5" customHeight="1">
      <c r="A610" s="21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</row>
    <row r="611" ht="13.5" customHeight="1">
      <c r="A611" s="21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</row>
    <row r="612" ht="13.5" customHeight="1">
      <c r="A612" s="21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</row>
    <row r="613" ht="13.5" customHeight="1">
      <c r="A613" s="21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</row>
    <row r="614" ht="13.5" customHeight="1">
      <c r="A614" s="21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</row>
    <row r="615" ht="13.5" customHeight="1">
      <c r="A615" s="21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</row>
    <row r="616" ht="13.5" customHeight="1">
      <c r="A616" s="21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</row>
    <row r="617" ht="13.5" customHeight="1">
      <c r="A617" s="21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</row>
    <row r="618" ht="13.5" customHeight="1">
      <c r="A618" s="21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</row>
    <row r="619" ht="13.5" customHeight="1">
      <c r="A619" s="21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</row>
    <row r="620" ht="13.5" customHeight="1">
      <c r="A620" s="21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</row>
    <row r="621" ht="13.5" customHeight="1">
      <c r="A621" s="21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</row>
    <row r="622" ht="13.5" customHeight="1">
      <c r="A622" s="21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</row>
    <row r="623" ht="13.5" customHeight="1">
      <c r="A623" s="21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</row>
    <row r="624" ht="13.5" customHeight="1">
      <c r="A624" s="21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</row>
    <row r="625" ht="13.5" customHeight="1">
      <c r="A625" s="21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</row>
    <row r="626" ht="13.5" customHeight="1">
      <c r="A626" s="21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</row>
    <row r="627" ht="13.5" customHeight="1">
      <c r="A627" s="21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</row>
    <row r="628" ht="13.5" customHeight="1">
      <c r="A628" s="21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</row>
    <row r="629" ht="13.5" customHeight="1">
      <c r="A629" s="21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</row>
    <row r="630" ht="13.5" customHeight="1">
      <c r="A630" s="21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</row>
    <row r="631" ht="13.5" customHeight="1">
      <c r="A631" s="21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</row>
    <row r="632" ht="13.5" customHeight="1">
      <c r="A632" s="21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</row>
    <row r="633" ht="13.5" customHeight="1">
      <c r="A633" s="21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</row>
    <row r="634" ht="13.5" customHeight="1">
      <c r="A634" s="21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</row>
    <row r="635" ht="13.5" customHeight="1">
      <c r="A635" s="21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</row>
    <row r="636" ht="13.5" customHeight="1">
      <c r="A636" s="21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</row>
    <row r="637" ht="13.5" customHeight="1">
      <c r="A637" s="21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</row>
    <row r="638" ht="13.5" customHeight="1">
      <c r="A638" s="21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</row>
    <row r="639" ht="13.5" customHeight="1">
      <c r="A639" s="21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</row>
    <row r="640" ht="13.5" customHeight="1">
      <c r="A640" s="21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</row>
    <row r="641" ht="13.5" customHeight="1">
      <c r="A641" s="21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</row>
    <row r="642" ht="13.5" customHeight="1">
      <c r="A642" s="21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</row>
    <row r="643" ht="13.5" customHeight="1">
      <c r="A643" s="21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</row>
    <row r="644" ht="13.5" customHeight="1">
      <c r="A644" s="21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</row>
    <row r="645" ht="13.5" customHeight="1">
      <c r="A645" s="21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</row>
    <row r="646" ht="13.5" customHeight="1">
      <c r="A646" s="21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</row>
    <row r="647" ht="13.5" customHeight="1">
      <c r="A647" s="21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</row>
    <row r="648" ht="13.5" customHeight="1">
      <c r="A648" s="21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</row>
    <row r="649" ht="13.5" customHeight="1">
      <c r="A649" s="21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</row>
    <row r="650" ht="13.5" customHeight="1">
      <c r="A650" s="21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</row>
    <row r="651" ht="13.5" customHeight="1">
      <c r="A651" s="21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</row>
    <row r="652" ht="13.5" customHeight="1">
      <c r="A652" s="21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</row>
    <row r="653" ht="13.5" customHeight="1">
      <c r="A653" s="21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</row>
    <row r="654" ht="13.5" customHeight="1">
      <c r="A654" s="21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</row>
    <row r="655" ht="13.5" customHeight="1">
      <c r="A655" s="21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</row>
    <row r="656" ht="13.5" customHeight="1">
      <c r="A656" s="21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</row>
    <row r="657" ht="13.5" customHeight="1">
      <c r="A657" s="21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</row>
    <row r="658" ht="13.5" customHeight="1">
      <c r="A658" s="21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</row>
    <row r="659" ht="13.5" customHeight="1">
      <c r="A659" s="21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</row>
    <row r="660" ht="13.5" customHeight="1">
      <c r="A660" s="21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</row>
    <row r="661" ht="13.5" customHeight="1">
      <c r="A661" s="21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</row>
    <row r="662" ht="13.5" customHeight="1">
      <c r="A662" s="21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</row>
    <row r="663" ht="13.5" customHeight="1">
      <c r="A663" s="21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</row>
    <row r="664" ht="13.5" customHeight="1">
      <c r="A664" s="21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</row>
    <row r="665" ht="13.5" customHeight="1">
      <c r="A665" s="21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</row>
    <row r="666" ht="13.5" customHeight="1">
      <c r="A666" s="21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</row>
    <row r="667" ht="13.5" customHeight="1">
      <c r="A667" s="21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</row>
    <row r="668" ht="13.5" customHeight="1">
      <c r="A668" s="21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</row>
    <row r="669" ht="13.5" customHeight="1">
      <c r="A669" s="21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</row>
    <row r="670" ht="13.5" customHeight="1">
      <c r="A670" s="21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</row>
    <row r="671" ht="13.5" customHeight="1">
      <c r="A671" s="21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</row>
    <row r="672" ht="13.5" customHeight="1">
      <c r="A672" s="21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</row>
    <row r="673" ht="13.5" customHeight="1">
      <c r="A673" s="21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</row>
    <row r="674" ht="13.5" customHeight="1">
      <c r="A674" s="21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</row>
    <row r="675" ht="13.5" customHeight="1">
      <c r="A675" s="21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</row>
    <row r="676" ht="13.5" customHeight="1">
      <c r="A676" s="21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</row>
    <row r="677" ht="13.5" customHeight="1">
      <c r="A677" s="21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</row>
    <row r="678" ht="13.5" customHeight="1">
      <c r="A678" s="21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</row>
    <row r="679" ht="13.5" customHeight="1">
      <c r="A679" s="21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</row>
    <row r="680" ht="13.5" customHeight="1">
      <c r="A680" s="21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</row>
    <row r="681" ht="13.5" customHeight="1">
      <c r="A681" s="21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</row>
    <row r="682" ht="13.5" customHeight="1">
      <c r="A682" s="21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</row>
    <row r="683" ht="13.5" customHeight="1">
      <c r="A683" s="21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</row>
    <row r="684" ht="13.5" customHeight="1">
      <c r="A684" s="21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</row>
    <row r="685" ht="13.5" customHeight="1">
      <c r="A685" s="21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</row>
    <row r="686" ht="13.5" customHeight="1">
      <c r="A686" s="21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</row>
    <row r="687" ht="13.5" customHeight="1">
      <c r="A687" s="21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</row>
    <row r="688" ht="13.5" customHeight="1">
      <c r="A688" s="21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</row>
    <row r="689" ht="13.5" customHeight="1">
      <c r="A689" s="21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</row>
    <row r="690" ht="13.5" customHeight="1">
      <c r="A690" s="21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</row>
    <row r="691" ht="13.5" customHeight="1">
      <c r="A691" s="21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</row>
    <row r="692" ht="13.5" customHeight="1">
      <c r="A692" s="21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</row>
    <row r="693" ht="13.5" customHeight="1">
      <c r="A693" s="21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</row>
    <row r="694" ht="13.5" customHeight="1">
      <c r="A694" s="21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</row>
    <row r="695" ht="13.5" customHeight="1">
      <c r="A695" s="21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</row>
    <row r="696" ht="13.5" customHeight="1">
      <c r="A696" s="21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</row>
    <row r="697" ht="13.5" customHeight="1">
      <c r="A697" s="21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</row>
    <row r="698" ht="13.5" customHeight="1">
      <c r="A698" s="21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</row>
    <row r="699" ht="13.5" customHeight="1">
      <c r="A699" s="21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</row>
    <row r="700" ht="13.5" customHeight="1">
      <c r="A700" s="21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</row>
    <row r="701" ht="13.5" customHeight="1">
      <c r="A701" s="21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</row>
    <row r="702" ht="13.5" customHeight="1">
      <c r="A702" s="21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</row>
    <row r="703" ht="13.5" customHeight="1">
      <c r="A703" s="21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</row>
    <row r="704" ht="13.5" customHeight="1">
      <c r="A704" s="21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</row>
    <row r="705" ht="13.5" customHeight="1">
      <c r="A705" s="21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</row>
    <row r="706" ht="13.5" customHeight="1">
      <c r="A706" s="21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</row>
    <row r="707" ht="13.5" customHeight="1">
      <c r="A707" s="21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</row>
    <row r="708" ht="13.5" customHeight="1">
      <c r="A708" s="21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</row>
    <row r="709" ht="13.5" customHeight="1">
      <c r="A709" s="21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</row>
    <row r="710" ht="13.5" customHeight="1">
      <c r="A710" s="21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</row>
    <row r="711" ht="13.5" customHeight="1">
      <c r="A711" s="21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</row>
    <row r="712" ht="13.5" customHeight="1">
      <c r="A712" s="21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</row>
    <row r="713" ht="13.5" customHeight="1">
      <c r="A713" s="21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</row>
    <row r="714" ht="13.5" customHeight="1">
      <c r="A714" s="21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</row>
    <row r="715" ht="13.5" customHeight="1">
      <c r="A715" s="21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</row>
    <row r="716" ht="13.5" customHeight="1">
      <c r="A716" s="21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</row>
    <row r="717" ht="13.5" customHeight="1">
      <c r="A717" s="21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</row>
    <row r="718" ht="13.5" customHeight="1">
      <c r="A718" s="21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</row>
    <row r="719" ht="13.5" customHeight="1">
      <c r="A719" s="21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</row>
    <row r="720" ht="13.5" customHeight="1">
      <c r="A720" s="21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</row>
    <row r="721" ht="13.5" customHeight="1">
      <c r="A721" s="21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</row>
    <row r="722" ht="13.5" customHeight="1">
      <c r="A722" s="21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</row>
    <row r="723" ht="13.5" customHeight="1">
      <c r="A723" s="21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</row>
    <row r="724" ht="13.5" customHeight="1">
      <c r="A724" s="21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</row>
    <row r="725" ht="13.5" customHeight="1">
      <c r="A725" s="21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</row>
    <row r="726" ht="13.5" customHeight="1">
      <c r="A726" s="21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</row>
    <row r="727" ht="13.5" customHeight="1">
      <c r="A727" s="21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</row>
    <row r="728" ht="13.5" customHeight="1">
      <c r="A728" s="21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</row>
    <row r="729" ht="13.5" customHeight="1">
      <c r="A729" s="21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</row>
    <row r="730" ht="13.5" customHeight="1">
      <c r="A730" s="21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</row>
    <row r="731" ht="13.5" customHeight="1">
      <c r="A731" s="21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</row>
    <row r="732" ht="13.5" customHeight="1">
      <c r="A732" s="21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</row>
    <row r="733" ht="13.5" customHeight="1">
      <c r="A733" s="21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</row>
    <row r="734" ht="13.5" customHeight="1">
      <c r="A734" s="21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</row>
    <row r="735" ht="13.5" customHeight="1">
      <c r="A735" s="21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</row>
    <row r="736" ht="13.5" customHeight="1">
      <c r="A736" s="21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</row>
    <row r="737" ht="13.5" customHeight="1">
      <c r="A737" s="21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</row>
    <row r="738" ht="13.5" customHeight="1">
      <c r="A738" s="21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</row>
    <row r="739" ht="13.5" customHeight="1">
      <c r="A739" s="21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</row>
    <row r="740" ht="13.5" customHeight="1">
      <c r="A740" s="21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</row>
    <row r="741" ht="13.5" customHeight="1">
      <c r="A741" s="21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</row>
    <row r="742" ht="13.5" customHeight="1">
      <c r="A742" s="21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</row>
    <row r="743" ht="13.5" customHeight="1">
      <c r="A743" s="21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</row>
    <row r="744" ht="13.5" customHeight="1">
      <c r="A744" s="21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</row>
    <row r="745" ht="13.5" customHeight="1">
      <c r="A745" s="21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</row>
    <row r="746" ht="13.5" customHeight="1">
      <c r="A746" s="21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</row>
    <row r="747" ht="13.5" customHeight="1">
      <c r="A747" s="21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</row>
    <row r="748" ht="13.5" customHeight="1">
      <c r="A748" s="21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</row>
    <row r="749" ht="13.5" customHeight="1">
      <c r="A749" s="21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</row>
    <row r="750" ht="13.5" customHeight="1">
      <c r="A750" s="21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</row>
    <row r="751" ht="13.5" customHeight="1">
      <c r="A751" s="21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</row>
    <row r="752" ht="13.5" customHeight="1">
      <c r="A752" s="21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</row>
    <row r="753" ht="13.5" customHeight="1">
      <c r="A753" s="21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</row>
    <row r="754" ht="13.5" customHeight="1">
      <c r="A754" s="21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</row>
    <row r="755" ht="13.5" customHeight="1">
      <c r="A755" s="21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</row>
    <row r="756" ht="13.5" customHeight="1">
      <c r="A756" s="21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</row>
    <row r="757" ht="13.5" customHeight="1">
      <c r="A757" s="21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</row>
    <row r="758" ht="13.5" customHeight="1">
      <c r="A758" s="21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</row>
    <row r="759" ht="13.5" customHeight="1">
      <c r="A759" s="21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</row>
    <row r="760" ht="13.5" customHeight="1">
      <c r="A760" s="21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</row>
    <row r="761" ht="13.5" customHeight="1">
      <c r="A761" s="21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</row>
    <row r="762" ht="13.5" customHeight="1">
      <c r="A762" s="21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</row>
    <row r="763" ht="13.5" customHeight="1">
      <c r="A763" s="21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</row>
    <row r="764" ht="13.5" customHeight="1">
      <c r="A764" s="21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</row>
    <row r="765" ht="13.5" customHeight="1">
      <c r="A765" s="21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</row>
    <row r="766" ht="13.5" customHeight="1">
      <c r="A766" s="21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</row>
    <row r="767" ht="13.5" customHeight="1">
      <c r="A767" s="21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</row>
    <row r="768" ht="13.5" customHeight="1">
      <c r="A768" s="21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</row>
    <row r="769" ht="13.5" customHeight="1">
      <c r="A769" s="21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</row>
    <row r="770" ht="13.5" customHeight="1">
      <c r="A770" s="21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</row>
    <row r="771" ht="13.5" customHeight="1">
      <c r="A771" s="21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</row>
    <row r="772" ht="13.5" customHeight="1">
      <c r="A772" s="21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</row>
    <row r="773" ht="13.5" customHeight="1">
      <c r="A773" s="21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</row>
    <row r="774" ht="13.5" customHeight="1">
      <c r="A774" s="21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</row>
    <row r="775" ht="13.5" customHeight="1">
      <c r="A775" s="21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</row>
    <row r="776" ht="13.5" customHeight="1">
      <c r="A776" s="21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</row>
    <row r="777" ht="13.5" customHeight="1">
      <c r="A777" s="21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</row>
    <row r="778" ht="13.5" customHeight="1">
      <c r="A778" s="21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</row>
    <row r="779" ht="13.5" customHeight="1">
      <c r="A779" s="21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</row>
    <row r="780" ht="13.5" customHeight="1">
      <c r="A780" s="21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</row>
    <row r="781" ht="13.5" customHeight="1">
      <c r="A781" s="21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</row>
    <row r="782" ht="13.5" customHeight="1">
      <c r="A782" s="21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</row>
    <row r="783" ht="13.5" customHeight="1">
      <c r="A783" s="21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</row>
    <row r="784" ht="13.5" customHeight="1">
      <c r="A784" s="21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</row>
    <row r="785" ht="13.5" customHeight="1">
      <c r="A785" s="21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</row>
    <row r="786" ht="13.5" customHeight="1">
      <c r="A786" s="21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</row>
    <row r="787" ht="13.5" customHeight="1">
      <c r="A787" s="21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</row>
    <row r="788" ht="13.5" customHeight="1">
      <c r="A788" s="21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</row>
    <row r="789" ht="13.5" customHeight="1">
      <c r="A789" s="21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</row>
    <row r="790" ht="13.5" customHeight="1">
      <c r="A790" s="21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</row>
    <row r="791" ht="13.5" customHeight="1">
      <c r="A791" s="21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</row>
    <row r="792" ht="13.5" customHeight="1">
      <c r="A792" s="21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</row>
    <row r="793" ht="13.5" customHeight="1">
      <c r="A793" s="21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</row>
    <row r="794" ht="13.5" customHeight="1">
      <c r="A794" s="21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</row>
    <row r="795" ht="13.5" customHeight="1">
      <c r="A795" s="21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</row>
    <row r="796" ht="13.5" customHeight="1">
      <c r="A796" s="21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</row>
    <row r="797" ht="13.5" customHeight="1">
      <c r="A797" s="21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</row>
    <row r="798" ht="13.5" customHeight="1">
      <c r="A798" s="21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</row>
    <row r="799" ht="13.5" customHeight="1">
      <c r="A799" s="21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</row>
    <row r="800" ht="13.5" customHeight="1">
      <c r="A800" s="21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</row>
    <row r="801" ht="13.5" customHeight="1">
      <c r="A801" s="21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</row>
    <row r="802" ht="13.5" customHeight="1">
      <c r="A802" s="21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</row>
    <row r="803" ht="13.5" customHeight="1">
      <c r="A803" s="21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</row>
    <row r="804" ht="13.5" customHeight="1">
      <c r="A804" s="21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</row>
    <row r="805" ht="13.5" customHeight="1">
      <c r="A805" s="21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</row>
    <row r="806" ht="13.5" customHeight="1">
      <c r="A806" s="21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</row>
    <row r="807" ht="13.5" customHeight="1">
      <c r="A807" s="21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</row>
    <row r="808" ht="13.5" customHeight="1">
      <c r="A808" s="21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</row>
    <row r="809" ht="13.5" customHeight="1">
      <c r="A809" s="21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</row>
    <row r="810" ht="13.5" customHeight="1">
      <c r="A810" s="21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</row>
    <row r="811" ht="13.5" customHeight="1">
      <c r="A811" s="21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</row>
    <row r="812" ht="13.5" customHeight="1">
      <c r="A812" s="21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</row>
    <row r="813" ht="13.5" customHeight="1">
      <c r="A813" s="21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</row>
    <row r="814" ht="13.5" customHeight="1">
      <c r="A814" s="21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</row>
    <row r="815" ht="13.5" customHeight="1">
      <c r="A815" s="21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</row>
    <row r="816" ht="13.5" customHeight="1">
      <c r="A816" s="21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</row>
    <row r="817" ht="13.5" customHeight="1">
      <c r="A817" s="21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</row>
    <row r="818" ht="13.5" customHeight="1">
      <c r="A818" s="21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</row>
    <row r="819" ht="13.5" customHeight="1">
      <c r="A819" s="21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</row>
    <row r="820" ht="13.5" customHeight="1">
      <c r="A820" s="21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</row>
    <row r="821" ht="13.5" customHeight="1">
      <c r="A821" s="21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</row>
    <row r="822" ht="13.5" customHeight="1">
      <c r="A822" s="21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</row>
    <row r="823" ht="13.5" customHeight="1">
      <c r="A823" s="21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</row>
    <row r="824" ht="13.5" customHeight="1">
      <c r="A824" s="21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</row>
    <row r="825" ht="13.5" customHeight="1">
      <c r="A825" s="21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</row>
    <row r="826" ht="13.5" customHeight="1">
      <c r="A826" s="21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</row>
    <row r="827" ht="13.5" customHeight="1">
      <c r="A827" s="21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</row>
    <row r="828" ht="13.5" customHeight="1">
      <c r="A828" s="21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</row>
    <row r="829" ht="13.5" customHeight="1">
      <c r="A829" s="21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</row>
    <row r="830" ht="13.5" customHeight="1">
      <c r="A830" s="21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</row>
    <row r="831" ht="13.5" customHeight="1">
      <c r="A831" s="21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</row>
    <row r="832" ht="13.5" customHeight="1">
      <c r="A832" s="21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</row>
    <row r="833" ht="13.5" customHeight="1">
      <c r="A833" s="21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</row>
    <row r="834" ht="13.5" customHeight="1">
      <c r="A834" s="21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</row>
    <row r="835" ht="13.5" customHeight="1">
      <c r="A835" s="21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</row>
    <row r="836" ht="13.5" customHeight="1">
      <c r="A836" s="21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</row>
    <row r="837" ht="13.5" customHeight="1">
      <c r="A837" s="21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</row>
    <row r="838" ht="13.5" customHeight="1">
      <c r="A838" s="21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</row>
    <row r="839" ht="13.5" customHeight="1">
      <c r="A839" s="21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</row>
    <row r="840" ht="13.5" customHeight="1">
      <c r="A840" s="21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</row>
    <row r="841" ht="13.5" customHeight="1">
      <c r="A841" s="21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</row>
    <row r="842" ht="13.5" customHeight="1">
      <c r="A842" s="21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</row>
    <row r="843" ht="13.5" customHeight="1">
      <c r="A843" s="21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</row>
    <row r="844" ht="13.5" customHeight="1">
      <c r="A844" s="21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</row>
    <row r="845" ht="13.5" customHeight="1">
      <c r="A845" s="21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</row>
    <row r="846" ht="13.5" customHeight="1">
      <c r="A846" s="21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</row>
    <row r="847" ht="13.5" customHeight="1">
      <c r="A847" s="21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</row>
    <row r="848" ht="13.5" customHeight="1">
      <c r="A848" s="21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</row>
    <row r="849" ht="13.5" customHeight="1">
      <c r="A849" s="21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</row>
    <row r="850" ht="13.5" customHeight="1">
      <c r="A850" s="21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</row>
    <row r="851" ht="13.5" customHeight="1">
      <c r="A851" s="21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</row>
    <row r="852" ht="13.5" customHeight="1">
      <c r="A852" s="21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</row>
    <row r="853" ht="13.5" customHeight="1">
      <c r="A853" s="21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</row>
    <row r="854" ht="13.5" customHeight="1">
      <c r="A854" s="21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</row>
    <row r="855" ht="13.5" customHeight="1">
      <c r="A855" s="21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</row>
    <row r="856" ht="13.5" customHeight="1">
      <c r="A856" s="21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</row>
    <row r="857" ht="13.5" customHeight="1">
      <c r="A857" s="21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</row>
    <row r="858" ht="13.5" customHeight="1">
      <c r="A858" s="21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</row>
    <row r="859" ht="13.5" customHeight="1">
      <c r="A859" s="21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</row>
    <row r="860" ht="13.5" customHeight="1">
      <c r="A860" s="21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</row>
    <row r="861" ht="13.5" customHeight="1">
      <c r="A861" s="21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</row>
    <row r="862" ht="13.5" customHeight="1">
      <c r="A862" s="21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</row>
    <row r="863" ht="13.5" customHeight="1">
      <c r="A863" s="21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</row>
    <row r="864" ht="13.5" customHeight="1">
      <c r="A864" s="21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</row>
    <row r="865" ht="13.5" customHeight="1">
      <c r="A865" s="21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</row>
    <row r="866" ht="13.5" customHeight="1">
      <c r="A866" s="21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</row>
    <row r="867" ht="13.5" customHeight="1">
      <c r="A867" s="21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</row>
    <row r="868" ht="13.5" customHeight="1">
      <c r="A868" s="21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</row>
    <row r="869" ht="13.5" customHeight="1">
      <c r="A869" s="21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</row>
    <row r="870" ht="13.5" customHeight="1">
      <c r="A870" s="21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</row>
    <row r="871" ht="13.5" customHeight="1">
      <c r="A871" s="21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</row>
    <row r="872" ht="13.5" customHeight="1">
      <c r="A872" s="21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</row>
    <row r="873" ht="13.5" customHeight="1">
      <c r="A873" s="21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</row>
    <row r="874" ht="13.5" customHeight="1">
      <c r="A874" s="21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</row>
    <row r="875" ht="13.5" customHeight="1">
      <c r="A875" s="21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</row>
    <row r="876" ht="13.5" customHeight="1">
      <c r="A876" s="21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</row>
    <row r="877" ht="13.5" customHeight="1">
      <c r="A877" s="21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</row>
    <row r="878" ht="13.5" customHeight="1">
      <c r="A878" s="21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</row>
    <row r="879" ht="13.5" customHeight="1">
      <c r="A879" s="21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</row>
    <row r="880" ht="13.5" customHeight="1">
      <c r="A880" s="21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</row>
    <row r="881" ht="13.5" customHeight="1">
      <c r="A881" s="21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</row>
    <row r="882" ht="13.5" customHeight="1">
      <c r="A882" s="21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</row>
    <row r="883" ht="13.5" customHeight="1">
      <c r="A883" s="21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</row>
    <row r="884" ht="13.5" customHeight="1">
      <c r="A884" s="21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</row>
    <row r="885" ht="13.5" customHeight="1">
      <c r="A885" s="21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</row>
    <row r="886" ht="13.5" customHeight="1">
      <c r="A886" s="21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</row>
    <row r="887" ht="13.5" customHeight="1">
      <c r="A887" s="21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</row>
    <row r="888" ht="13.5" customHeight="1">
      <c r="A888" s="21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</row>
    <row r="889" ht="13.5" customHeight="1">
      <c r="A889" s="21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</row>
    <row r="890" ht="13.5" customHeight="1">
      <c r="A890" s="21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</row>
    <row r="891" ht="13.5" customHeight="1">
      <c r="A891" s="21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</row>
    <row r="892" ht="13.5" customHeight="1">
      <c r="A892" s="21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</row>
    <row r="893" ht="13.5" customHeight="1">
      <c r="A893" s="21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</row>
    <row r="894" ht="13.5" customHeight="1">
      <c r="A894" s="21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</row>
    <row r="895" ht="13.5" customHeight="1">
      <c r="A895" s="21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</row>
    <row r="896" ht="13.5" customHeight="1">
      <c r="A896" s="21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</row>
    <row r="897" ht="13.5" customHeight="1">
      <c r="A897" s="21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</row>
    <row r="898" ht="13.5" customHeight="1">
      <c r="A898" s="21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</row>
    <row r="899" ht="13.5" customHeight="1">
      <c r="A899" s="21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</row>
    <row r="900" ht="13.5" customHeight="1">
      <c r="A900" s="21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</row>
    <row r="901" ht="13.5" customHeight="1">
      <c r="A901" s="21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</row>
    <row r="902" ht="13.5" customHeight="1">
      <c r="A902" s="21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</row>
    <row r="903" ht="13.5" customHeight="1">
      <c r="A903" s="21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</row>
    <row r="904" ht="13.5" customHeight="1">
      <c r="A904" s="21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</row>
    <row r="905" ht="13.5" customHeight="1">
      <c r="A905" s="21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</row>
    <row r="906" ht="13.5" customHeight="1">
      <c r="A906" s="21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</row>
    <row r="907" ht="13.5" customHeight="1">
      <c r="A907" s="21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</row>
    <row r="908" ht="13.5" customHeight="1">
      <c r="A908" s="21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</row>
    <row r="909" ht="13.5" customHeight="1">
      <c r="A909" s="21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</row>
    <row r="910" ht="13.5" customHeight="1">
      <c r="A910" s="21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</row>
    <row r="911" ht="13.5" customHeight="1">
      <c r="A911" s="21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</row>
    <row r="912" ht="13.5" customHeight="1">
      <c r="A912" s="21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</row>
    <row r="913" ht="13.5" customHeight="1">
      <c r="A913" s="21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</row>
    <row r="914" ht="13.5" customHeight="1">
      <c r="A914" s="21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</row>
    <row r="915" ht="13.5" customHeight="1">
      <c r="A915" s="21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</row>
    <row r="916" ht="13.5" customHeight="1">
      <c r="A916" s="21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</row>
    <row r="917" ht="13.5" customHeight="1">
      <c r="A917" s="21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</row>
    <row r="918" ht="13.5" customHeight="1">
      <c r="A918" s="21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</row>
    <row r="919" ht="13.5" customHeight="1">
      <c r="A919" s="21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</row>
    <row r="920" ht="13.5" customHeight="1">
      <c r="A920" s="21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</row>
    <row r="921" ht="13.5" customHeight="1">
      <c r="A921" s="21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</row>
    <row r="922" ht="13.5" customHeight="1">
      <c r="A922" s="21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</row>
    <row r="923" ht="13.5" customHeight="1">
      <c r="A923" s="21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</row>
    <row r="924" ht="13.5" customHeight="1">
      <c r="A924" s="21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</row>
    <row r="925" ht="13.5" customHeight="1">
      <c r="A925" s="21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</row>
    <row r="926" ht="13.5" customHeight="1">
      <c r="A926" s="21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</row>
    <row r="927" ht="13.5" customHeight="1">
      <c r="A927" s="21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</row>
    <row r="928" ht="13.5" customHeight="1">
      <c r="A928" s="21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</row>
    <row r="929" ht="13.5" customHeight="1">
      <c r="A929" s="21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</row>
    <row r="930" ht="13.5" customHeight="1">
      <c r="A930" s="21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</row>
    <row r="931" ht="13.5" customHeight="1">
      <c r="A931" s="21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</row>
    <row r="932" ht="13.5" customHeight="1">
      <c r="A932" s="21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</row>
    <row r="933" ht="13.5" customHeight="1">
      <c r="A933" s="21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</row>
    <row r="934" ht="13.5" customHeight="1">
      <c r="A934" s="21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</row>
    <row r="935" ht="13.5" customHeight="1">
      <c r="A935" s="21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</row>
    <row r="936" ht="13.5" customHeight="1">
      <c r="A936" s="21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</row>
    <row r="937" ht="13.5" customHeight="1">
      <c r="A937" s="21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</row>
    <row r="938" ht="13.5" customHeight="1">
      <c r="A938" s="21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</row>
    <row r="939" ht="13.5" customHeight="1">
      <c r="A939" s="21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</row>
    <row r="940" ht="13.5" customHeight="1">
      <c r="A940" s="21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</row>
    <row r="941" ht="13.5" customHeight="1">
      <c r="A941" s="21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</row>
    <row r="942" ht="13.5" customHeight="1">
      <c r="A942" s="21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</row>
    <row r="943" ht="13.5" customHeight="1">
      <c r="A943" s="21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</row>
    <row r="944" ht="13.5" customHeight="1">
      <c r="A944" s="21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</row>
    <row r="945" ht="13.5" customHeight="1">
      <c r="A945" s="21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</row>
    <row r="946" ht="13.5" customHeight="1">
      <c r="A946" s="21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</row>
    <row r="947" ht="13.5" customHeight="1">
      <c r="A947" s="21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</row>
    <row r="948" ht="13.5" customHeight="1">
      <c r="A948" s="21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</row>
    <row r="949" ht="13.5" customHeight="1">
      <c r="A949" s="21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</row>
    <row r="950" ht="13.5" customHeight="1">
      <c r="A950" s="21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</row>
    <row r="951" ht="13.5" customHeight="1">
      <c r="A951" s="21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</row>
    <row r="952" ht="13.5" customHeight="1">
      <c r="A952" s="21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</row>
    <row r="953" ht="13.5" customHeight="1">
      <c r="A953" s="21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</row>
    <row r="954" ht="13.5" customHeight="1">
      <c r="A954" s="21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</row>
    <row r="955" ht="13.5" customHeight="1">
      <c r="A955" s="21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</row>
    <row r="956" ht="13.5" customHeight="1">
      <c r="A956" s="21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</row>
    <row r="957" ht="13.5" customHeight="1">
      <c r="A957" s="21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</row>
    <row r="958" ht="13.5" customHeight="1">
      <c r="A958" s="21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</row>
    <row r="959" ht="13.5" customHeight="1">
      <c r="A959" s="21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</row>
    <row r="960" ht="13.5" customHeight="1">
      <c r="A960" s="21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</row>
    <row r="961" ht="13.5" customHeight="1">
      <c r="A961" s="21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</row>
    <row r="962" ht="13.5" customHeight="1">
      <c r="A962" s="21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</row>
    <row r="963" ht="13.5" customHeight="1">
      <c r="A963" s="21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</row>
    <row r="964" ht="13.5" customHeight="1">
      <c r="A964" s="21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</row>
    <row r="965" ht="13.5" customHeight="1">
      <c r="A965" s="21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</row>
    <row r="966" ht="13.5" customHeight="1">
      <c r="A966" s="21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</row>
    <row r="967" ht="13.5" customHeight="1">
      <c r="A967" s="21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</row>
    <row r="968" ht="13.5" customHeight="1">
      <c r="A968" s="21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</row>
    <row r="969" ht="13.5" customHeight="1">
      <c r="A969" s="21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</row>
    <row r="970" ht="13.5" customHeight="1">
      <c r="A970" s="21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</row>
    <row r="971" ht="13.5" customHeight="1">
      <c r="A971" s="21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</row>
    <row r="972" ht="13.5" customHeight="1">
      <c r="A972" s="21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</row>
    <row r="973" ht="13.5" customHeight="1">
      <c r="A973" s="21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</row>
    <row r="974" ht="13.5" customHeight="1">
      <c r="A974" s="21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</row>
    <row r="975" ht="13.5" customHeight="1">
      <c r="A975" s="21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</row>
    <row r="976" ht="13.5" customHeight="1">
      <c r="A976" s="21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</row>
    <row r="977" ht="13.5" customHeight="1">
      <c r="A977" s="21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</row>
    <row r="978" ht="13.5" customHeight="1">
      <c r="A978" s="21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</row>
    <row r="979" ht="13.5" customHeight="1">
      <c r="A979" s="21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</row>
    <row r="980" ht="13.5" customHeight="1">
      <c r="A980" s="21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</row>
    <row r="981" ht="13.5" customHeight="1">
      <c r="A981" s="21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</row>
    <row r="982" ht="13.5" customHeight="1">
      <c r="A982" s="21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</row>
    <row r="983" ht="13.5" customHeight="1">
      <c r="A983" s="21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</row>
    <row r="984" ht="13.5" customHeight="1">
      <c r="A984" s="21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</row>
    <row r="985" ht="13.5" customHeight="1">
      <c r="A985" s="21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</row>
    <row r="986" ht="13.5" customHeight="1">
      <c r="A986" s="21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  <c r="BG986" s="23"/>
      <c r="BH986" s="23"/>
      <c r="BI986" s="23"/>
      <c r="BJ986" s="23"/>
      <c r="BK986" s="23"/>
      <c r="BL986" s="23"/>
    </row>
    <row r="987" ht="13.5" customHeight="1">
      <c r="A987" s="21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  <c r="BG987" s="23"/>
      <c r="BH987" s="23"/>
      <c r="BI987" s="23"/>
      <c r="BJ987" s="23"/>
      <c r="BK987" s="23"/>
      <c r="BL987" s="23"/>
    </row>
    <row r="988" ht="13.5" customHeight="1">
      <c r="A988" s="21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  <c r="BC988" s="23"/>
      <c r="BD988" s="23"/>
      <c r="BE988" s="23"/>
      <c r="BF988" s="23"/>
      <c r="BG988" s="23"/>
      <c r="BH988" s="23"/>
      <c r="BI988" s="23"/>
      <c r="BJ988" s="23"/>
      <c r="BK988" s="23"/>
      <c r="BL988" s="23"/>
    </row>
    <row r="989" ht="13.5" customHeight="1">
      <c r="A989" s="21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3"/>
      <c r="BC989" s="23"/>
      <c r="BD989" s="23"/>
      <c r="BE989" s="23"/>
      <c r="BF989" s="23"/>
      <c r="BG989" s="23"/>
      <c r="BH989" s="23"/>
      <c r="BI989" s="23"/>
      <c r="BJ989" s="23"/>
      <c r="BK989" s="23"/>
      <c r="BL989" s="23"/>
    </row>
    <row r="990" ht="13.5" customHeight="1">
      <c r="A990" s="21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3"/>
      <c r="BC990" s="23"/>
      <c r="BD990" s="23"/>
      <c r="BE990" s="23"/>
      <c r="BF990" s="23"/>
      <c r="BG990" s="23"/>
      <c r="BH990" s="23"/>
      <c r="BI990" s="23"/>
      <c r="BJ990" s="23"/>
      <c r="BK990" s="23"/>
      <c r="BL990" s="23"/>
    </row>
    <row r="991" ht="13.5" customHeight="1">
      <c r="A991" s="21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3"/>
      <c r="BC991" s="23"/>
      <c r="BD991" s="23"/>
      <c r="BE991" s="23"/>
      <c r="BF991" s="23"/>
      <c r="BG991" s="23"/>
      <c r="BH991" s="23"/>
      <c r="BI991" s="23"/>
      <c r="BJ991" s="23"/>
      <c r="BK991" s="23"/>
      <c r="BL991" s="23"/>
    </row>
    <row r="992" ht="13.5" customHeight="1">
      <c r="A992" s="21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3"/>
      <c r="BC992" s="23"/>
      <c r="BD992" s="23"/>
      <c r="BE992" s="23"/>
      <c r="BF992" s="23"/>
      <c r="BG992" s="23"/>
      <c r="BH992" s="23"/>
      <c r="BI992" s="23"/>
      <c r="BJ992" s="23"/>
      <c r="BK992" s="23"/>
      <c r="BL992" s="23"/>
    </row>
    <row r="993" ht="13.5" customHeight="1">
      <c r="A993" s="21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  <c r="AY993" s="23"/>
      <c r="AZ993" s="23"/>
      <c r="BA993" s="23"/>
      <c r="BB993" s="23"/>
      <c r="BC993" s="23"/>
      <c r="BD993" s="23"/>
      <c r="BE993" s="23"/>
      <c r="BF993" s="23"/>
      <c r="BG993" s="23"/>
      <c r="BH993" s="23"/>
      <c r="BI993" s="23"/>
      <c r="BJ993" s="23"/>
      <c r="BK993" s="23"/>
      <c r="BL993" s="23"/>
    </row>
    <row r="994" ht="13.5" customHeight="1">
      <c r="A994" s="21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  <c r="AY994" s="23"/>
      <c r="AZ994" s="23"/>
      <c r="BA994" s="23"/>
      <c r="BB994" s="23"/>
      <c r="BC994" s="23"/>
      <c r="BD994" s="23"/>
      <c r="BE994" s="23"/>
      <c r="BF994" s="23"/>
      <c r="BG994" s="23"/>
      <c r="BH994" s="23"/>
      <c r="BI994" s="23"/>
      <c r="BJ994" s="23"/>
      <c r="BK994" s="23"/>
      <c r="BL994" s="23"/>
    </row>
    <row r="995" ht="13.5" customHeight="1">
      <c r="A995" s="21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  <c r="AY995" s="23"/>
      <c r="AZ995" s="23"/>
      <c r="BA995" s="23"/>
      <c r="BB995" s="23"/>
      <c r="BC995" s="23"/>
      <c r="BD995" s="23"/>
      <c r="BE995" s="23"/>
      <c r="BF995" s="23"/>
      <c r="BG995" s="23"/>
      <c r="BH995" s="23"/>
      <c r="BI995" s="23"/>
      <c r="BJ995" s="23"/>
      <c r="BK995" s="23"/>
      <c r="BL995" s="23"/>
    </row>
    <row r="996" ht="13.5" customHeight="1">
      <c r="A996" s="21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  <c r="AY996" s="23"/>
      <c r="AZ996" s="23"/>
      <c r="BA996" s="23"/>
      <c r="BB996" s="23"/>
      <c r="BC996" s="23"/>
      <c r="BD996" s="23"/>
      <c r="BE996" s="23"/>
      <c r="BF996" s="23"/>
      <c r="BG996" s="23"/>
      <c r="BH996" s="23"/>
      <c r="BI996" s="23"/>
      <c r="BJ996" s="23"/>
      <c r="BK996" s="23"/>
      <c r="BL996" s="23"/>
    </row>
    <row r="997" ht="13.5" customHeight="1">
      <c r="A997" s="21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  <c r="AY997" s="23"/>
      <c r="AZ997" s="23"/>
      <c r="BA997" s="23"/>
      <c r="BB997" s="23"/>
      <c r="BC997" s="23"/>
      <c r="BD997" s="23"/>
      <c r="BE997" s="23"/>
      <c r="BF997" s="23"/>
      <c r="BG997" s="23"/>
      <c r="BH997" s="23"/>
      <c r="BI997" s="23"/>
      <c r="BJ997" s="23"/>
      <c r="BK997" s="23"/>
      <c r="BL997" s="23"/>
    </row>
    <row r="998" ht="13.5" customHeight="1">
      <c r="A998" s="21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  <c r="AY998" s="23"/>
      <c r="AZ998" s="23"/>
      <c r="BA998" s="23"/>
      <c r="BB998" s="23"/>
      <c r="BC998" s="23"/>
      <c r="BD998" s="23"/>
      <c r="BE998" s="23"/>
      <c r="BF998" s="23"/>
      <c r="BG998" s="23"/>
      <c r="BH998" s="23"/>
      <c r="BI998" s="23"/>
      <c r="BJ998" s="23"/>
      <c r="BK998" s="23"/>
      <c r="BL998" s="23"/>
    </row>
    <row r="999" ht="13.5" customHeight="1">
      <c r="A999" s="21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  <c r="AY999" s="23"/>
      <c r="AZ999" s="23"/>
      <c r="BA999" s="23"/>
      <c r="BB999" s="23"/>
      <c r="BC999" s="23"/>
      <c r="BD999" s="23"/>
      <c r="BE999" s="23"/>
      <c r="BF999" s="23"/>
      <c r="BG999" s="23"/>
      <c r="BH999" s="23"/>
      <c r="BI999" s="23"/>
      <c r="BJ999" s="23"/>
      <c r="BK999" s="23"/>
      <c r="BL999" s="23"/>
    </row>
    <row r="1000" ht="13.5" customHeight="1">
      <c r="A1000" s="21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  <c r="AY1000" s="23"/>
      <c r="AZ1000" s="23"/>
      <c r="BA1000" s="23"/>
      <c r="BB1000" s="23"/>
      <c r="BC1000" s="23"/>
      <c r="BD1000" s="23"/>
      <c r="BE1000" s="23"/>
      <c r="BF1000" s="23"/>
      <c r="BG1000" s="23"/>
      <c r="BH1000" s="23"/>
      <c r="BI1000" s="23"/>
      <c r="BJ1000" s="23"/>
      <c r="BK1000" s="23"/>
      <c r="BL1000" s="23"/>
    </row>
  </sheetData>
  <mergeCells count="9">
    <mergeCell ref="B12:B13"/>
    <mergeCell ref="B14:B15"/>
    <mergeCell ref="A1:C1"/>
    <mergeCell ref="A2:C2"/>
    <mergeCell ref="A4:A6"/>
    <mergeCell ref="B4:B6"/>
    <mergeCell ref="A8:A10"/>
    <mergeCell ref="B8:B10"/>
    <mergeCell ref="A12:A17"/>
  </mergeCells>
  <printOptions/>
  <pageMargins bottom="0.75" footer="0.0" header="0.0" left="0.7" right="0.7" top="0.75"/>
  <pageSetup orientation="landscape"/>
  <drawing r:id="rId1"/>
</worksheet>
</file>