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33600" windowHeight="19960" tabRatio="500" activeTab="5"/>
  </bookViews>
  <sheets>
    <sheet name="taylor estimate" sheetId="1" r:id="rId1"/>
    <sheet name="taylor bit costs" sheetId="2" r:id="rId2"/>
    <sheet name="bhaskara" sheetId="3" r:id="rId3"/>
    <sheet name="quadratic curve" sheetId="4" r:id="rId4"/>
    <sheet name="quadratic curve hardware" sheetId="5" r:id="rId5"/>
    <sheet name="quadratic curve hardware (2)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6" l="1"/>
  <c r="D15" i="6"/>
  <c r="E15" i="6"/>
  <c r="B3" i="6"/>
  <c r="B6" i="6"/>
  <c r="B4" i="6"/>
  <c r="B5" i="6"/>
  <c r="C5" i="6"/>
  <c r="B79" i="6"/>
  <c r="C79" i="6"/>
  <c r="U79" i="6"/>
  <c r="D79" i="6"/>
  <c r="E79" i="6"/>
  <c r="J79" i="6"/>
  <c r="K79" i="6"/>
  <c r="F79" i="6"/>
  <c r="G79" i="6"/>
  <c r="B7" i="6"/>
  <c r="H79" i="6"/>
  <c r="I79" i="6"/>
  <c r="L79" i="6"/>
  <c r="M79" i="6"/>
  <c r="N79" i="6"/>
  <c r="O79" i="6"/>
  <c r="P79" i="6"/>
  <c r="B8" i="6"/>
  <c r="Q79" i="6"/>
  <c r="R79" i="6"/>
  <c r="S79" i="6"/>
  <c r="T79" i="6"/>
  <c r="V79" i="6"/>
  <c r="W79" i="6"/>
  <c r="B78" i="6"/>
  <c r="C78" i="6"/>
  <c r="U78" i="6"/>
  <c r="D78" i="6"/>
  <c r="E78" i="6"/>
  <c r="J78" i="6"/>
  <c r="K78" i="6"/>
  <c r="F78" i="6"/>
  <c r="G78" i="6"/>
  <c r="H78" i="6"/>
  <c r="I78" i="6"/>
  <c r="L78" i="6"/>
  <c r="M78" i="6"/>
  <c r="N78" i="6"/>
  <c r="O78" i="6"/>
  <c r="P78" i="6"/>
  <c r="Q78" i="6"/>
  <c r="R78" i="6"/>
  <c r="S78" i="6"/>
  <c r="T78" i="6"/>
  <c r="V78" i="6"/>
  <c r="W78" i="6"/>
  <c r="B77" i="6"/>
  <c r="C77" i="6"/>
  <c r="U77" i="6"/>
  <c r="D77" i="6"/>
  <c r="E77" i="6"/>
  <c r="J77" i="6"/>
  <c r="K77" i="6"/>
  <c r="F77" i="6"/>
  <c r="G77" i="6"/>
  <c r="H77" i="6"/>
  <c r="I77" i="6"/>
  <c r="L77" i="6"/>
  <c r="M77" i="6"/>
  <c r="N77" i="6"/>
  <c r="O77" i="6"/>
  <c r="P77" i="6"/>
  <c r="Q77" i="6"/>
  <c r="R77" i="6"/>
  <c r="S77" i="6"/>
  <c r="T77" i="6"/>
  <c r="V77" i="6"/>
  <c r="W77" i="6"/>
  <c r="B76" i="6"/>
  <c r="C76" i="6"/>
  <c r="U76" i="6"/>
  <c r="D76" i="6"/>
  <c r="E76" i="6"/>
  <c r="J76" i="6"/>
  <c r="K76" i="6"/>
  <c r="F76" i="6"/>
  <c r="G76" i="6"/>
  <c r="H76" i="6"/>
  <c r="I76" i="6"/>
  <c r="L76" i="6"/>
  <c r="M76" i="6"/>
  <c r="N76" i="6"/>
  <c r="O76" i="6"/>
  <c r="P76" i="6"/>
  <c r="Q76" i="6"/>
  <c r="R76" i="6"/>
  <c r="S76" i="6"/>
  <c r="T76" i="6"/>
  <c r="V76" i="6"/>
  <c r="W76" i="6"/>
  <c r="B75" i="6"/>
  <c r="C75" i="6"/>
  <c r="U75" i="6"/>
  <c r="D75" i="6"/>
  <c r="E75" i="6"/>
  <c r="J75" i="6"/>
  <c r="K75" i="6"/>
  <c r="F75" i="6"/>
  <c r="G75" i="6"/>
  <c r="H75" i="6"/>
  <c r="I75" i="6"/>
  <c r="L75" i="6"/>
  <c r="M75" i="6"/>
  <c r="N75" i="6"/>
  <c r="O75" i="6"/>
  <c r="P75" i="6"/>
  <c r="Q75" i="6"/>
  <c r="R75" i="6"/>
  <c r="S75" i="6"/>
  <c r="T75" i="6"/>
  <c r="V75" i="6"/>
  <c r="W75" i="6"/>
  <c r="B74" i="6"/>
  <c r="C74" i="6"/>
  <c r="U74" i="6"/>
  <c r="D74" i="6"/>
  <c r="E74" i="6"/>
  <c r="J74" i="6"/>
  <c r="K74" i="6"/>
  <c r="F74" i="6"/>
  <c r="G74" i="6"/>
  <c r="H74" i="6"/>
  <c r="I74" i="6"/>
  <c r="L74" i="6"/>
  <c r="M74" i="6"/>
  <c r="N74" i="6"/>
  <c r="O74" i="6"/>
  <c r="P74" i="6"/>
  <c r="Q74" i="6"/>
  <c r="R74" i="6"/>
  <c r="S74" i="6"/>
  <c r="T74" i="6"/>
  <c r="V74" i="6"/>
  <c r="W74" i="6"/>
  <c r="B73" i="6"/>
  <c r="C73" i="6"/>
  <c r="U73" i="6"/>
  <c r="D73" i="6"/>
  <c r="E73" i="6"/>
  <c r="J73" i="6"/>
  <c r="K73" i="6"/>
  <c r="F73" i="6"/>
  <c r="G73" i="6"/>
  <c r="H73" i="6"/>
  <c r="I73" i="6"/>
  <c r="L73" i="6"/>
  <c r="M73" i="6"/>
  <c r="N73" i="6"/>
  <c r="O73" i="6"/>
  <c r="P73" i="6"/>
  <c r="Q73" i="6"/>
  <c r="R73" i="6"/>
  <c r="S73" i="6"/>
  <c r="T73" i="6"/>
  <c r="V73" i="6"/>
  <c r="W73" i="6"/>
  <c r="B72" i="6"/>
  <c r="C72" i="6"/>
  <c r="U72" i="6"/>
  <c r="D72" i="6"/>
  <c r="E72" i="6"/>
  <c r="J72" i="6"/>
  <c r="K72" i="6"/>
  <c r="F72" i="6"/>
  <c r="G72" i="6"/>
  <c r="H72" i="6"/>
  <c r="I72" i="6"/>
  <c r="L72" i="6"/>
  <c r="M72" i="6"/>
  <c r="N72" i="6"/>
  <c r="O72" i="6"/>
  <c r="P72" i="6"/>
  <c r="Q72" i="6"/>
  <c r="R72" i="6"/>
  <c r="S72" i="6"/>
  <c r="T72" i="6"/>
  <c r="V72" i="6"/>
  <c r="W72" i="6"/>
  <c r="B71" i="6"/>
  <c r="C71" i="6"/>
  <c r="U71" i="6"/>
  <c r="D71" i="6"/>
  <c r="E71" i="6"/>
  <c r="J71" i="6"/>
  <c r="K71" i="6"/>
  <c r="F71" i="6"/>
  <c r="G71" i="6"/>
  <c r="H71" i="6"/>
  <c r="I71" i="6"/>
  <c r="L71" i="6"/>
  <c r="M71" i="6"/>
  <c r="N71" i="6"/>
  <c r="O71" i="6"/>
  <c r="P71" i="6"/>
  <c r="Q71" i="6"/>
  <c r="R71" i="6"/>
  <c r="S71" i="6"/>
  <c r="T71" i="6"/>
  <c r="V71" i="6"/>
  <c r="W71" i="6"/>
  <c r="B70" i="6"/>
  <c r="C70" i="6"/>
  <c r="U70" i="6"/>
  <c r="D70" i="6"/>
  <c r="E70" i="6"/>
  <c r="J70" i="6"/>
  <c r="K70" i="6"/>
  <c r="F70" i="6"/>
  <c r="G70" i="6"/>
  <c r="H70" i="6"/>
  <c r="I70" i="6"/>
  <c r="L70" i="6"/>
  <c r="M70" i="6"/>
  <c r="N70" i="6"/>
  <c r="O70" i="6"/>
  <c r="P70" i="6"/>
  <c r="Q70" i="6"/>
  <c r="R70" i="6"/>
  <c r="S70" i="6"/>
  <c r="T70" i="6"/>
  <c r="V70" i="6"/>
  <c r="W70" i="6"/>
  <c r="B69" i="6"/>
  <c r="C69" i="6"/>
  <c r="U69" i="6"/>
  <c r="D69" i="6"/>
  <c r="E69" i="6"/>
  <c r="J69" i="6"/>
  <c r="K69" i="6"/>
  <c r="F69" i="6"/>
  <c r="G69" i="6"/>
  <c r="H69" i="6"/>
  <c r="I69" i="6"/>
  <c r="L69" i="6"/>
  <c r="M69" i="6"/>
  <c r="N69" i="6"/>
  <c r="O69" i="6"/>
  <c r="P69" i="6"/>
  <c r="Q69" i="6"/>
  <c r="R69" i="6"/>
  <c r="S69" i="6"/>
  <c r="T69" i="6"/>
  <c r="V69" i="6"/>
  <c r="W69" i="6"/>
  <c r="B68" i="6"/>
  <c r="C68" i="6"/>
  <c r="U68" i="6"/>
  <c r="D68" i="6"/>
  <c r="E68" i="6"/>
  <c r="J68" i="6"/>
  <c r="K68" i="6"/>
  <c r="F68" i="6"/>
  <c r="G68" i="6"/>
  <c r="H68" i="6"/>
  <c r="I68" i="6"/>
  <c r="L68" i="6"/>
  <c r="M68" i="6"/>
  <c r="N68" i="6"/>
  <c r="O68" i="6"/>
  <c r="P68" i="6"/>
  <c r="Q68" i="6"/>
  <c r="R68" i="6"/>
  <c r="S68" i="6"/>
  <c r="T68" i="6"/>
  <c r="V68" i="6"/>
  <c r="W68" i="6"/>
  <c r="B67" i="6"/>
  <c r="C67" i="6"/>
  <c r="U67" i="6"/>
  <c r="D67" i="6"/>
  <c r="E67" i="6"/>
  <c r="J67" i="6"/>
  <c r="K67" i="6"/>
  <c r="F67" i="6"/>
  <c r="G67" i="6"/>
  <c r="H67" i="6"/>
  <c r="I67" i="6"/>
  <c r="L67" i="6"/>
  <c r="M67" i="6"/>
  <c r="N67" i="6"/>
  <c r="O67" i="6"/>
  <c r="P67" i="6"/>
  <c r="Q67" i="6"/>
  <c r="R67" i="6"/>
  <c r="S67" i="6"/>
  <c r="T67" i="6"/>
  <c r="V67" i="6"/>
  <c r="W67" i="6"/>
  <c r="B66" i="6"/>
  <c r="C66" i="6"/>
  <c r="U66" i="6"/>
  <c r="D66" i="6"/>
  <c r="E66" i="6"/>
  <c r="J66" i="6"/>
  <c r="K66" i="6"/>
  <c r="F66" i="6"/>
  <c r="G66" i="6"/>
  <c r="H66" i="6"/>
  <c r="I66" i="6"/>
  <c r="L66" i="6"/>
  <c r="M66" i="6"/>
  <c r="N66" i="6"/>
  <c r="O66" i="6"/>
  <c r="P66" i="6"/>
  <c r="Q66" i="6"/>
  <c r="R66" i="6"/>
  <c r="S66" i="6"/>
  <c r="T66" i="6"/>
  <c r="V66" i="6"/>
  <c r="W66" i="6"/>
  <c r="B65" i="6"/>
  <c r="C65" i="6"/>
  <c r="U65" i="6"/>
  <c r="D65" i="6"/>
  <c r="E65" i="6"/>
  <c r="J65" i="6"/>
  <c r="K65" i="6"/>
  <c r="F65" i="6"/>
  <c r="G65" i="6"/>
  <c r="H65" i="6"/>
  <c r="I65" i="6"/>
  <c r="L65" i="6"/>
  <c r="M65" i="6"/>
  <c r="N65" i="6"/>
  <c r="O65" i="6"/>
  <c r="P65" i="6"/>
  <c r="Q65" i="6"/>
  <c r="R65" i="6"/>
  <c r="S65" i="6"/>
  <c r="T65" i="6"/>
  <c r="V65" i="6"/>
  <c r="W65" i="6"/>
  <c r="B64" i="6"/>
  <c r="C64" i="6"/>
  <c r="U64" i="6"/>
  <c r="D64" i="6"/>
  <c r="E64" i="6"/>
  <c r="J64" i="6"/>
  <c r="K64" i="6"/>
  <c r="F64" i="6"/>
  <c r="G64" i="6"/>
  <c r="H64" i="6"/>
  <c r="I64" i="6"/>
  <c r="L64" i="6"/>
  <c r="M64" i="6"/>
  <c r="N64" i="6"/>
  <c r="O64" i="6"/>
  <c r="P64" i="6"/>
  <c r="Q64" i="6"/>
  <c r="R64" i="6"/>
  <c r="S64" i="6"/>
  <c r="T64" i="6"/>
  <c r="V64" i="6"/>
  <c r="W64" i="6"/>
  <c r="B63" i="6"/>
  <c r="C63" i="6"/>
  <c r="U63" i="6"/>
  <c r="D63" i="6"/>
  <c r="E63" i="6"/>
  <c r="J63" i="6"/>
  <c r="K63" i="6"/>
  <c r="F63" i="6"/>
  <c r="G63" i="6"/>
  <c r="H63" i="6"/>
  <c r="I63" i="6"/>
  <c r="L63" i="6"/>
  <c r="M63" i="6"/>
  <c r="N63" i="6"/>
  <c r="O63" i="6"/>
  <c r="P63" i="6"/>
  <c r="Q63" i="6"/>
  <c r="R63" i="6"/>
  <c r="S63" i="6"/>
  <c r="T63" i="6"/>
  <c r="V63" i="6"/>
  <c r="W63" i="6"/>
  <c r="B62" i="6"/>
  <c r="C62" i="6"/>
  <c r="U62" i="6"/>
  <c r="D62" i="6"/>
  <c r="E62" i="6"/>
  <c r="J62" i="6"/>
  <c r="K62" i="6"/>
  <c r="F62" i="6"/>
  <c r="G62" i="6"/>
  <c r="H62" i="6"/>
  <c r="I62" i="6"/>
  <c r="L62" i="6"/>
  <c r="M62" i="6"/>
  <c r="N62" i="6"/>
  <c r="O62" i="6"/>
  <c r="P62" i="6"/>
  <c r="Q62" i="6"/>
  <c r="R62" i="6"/>
  <c r="S62" i="6"/>
  <c r="T62" i="6"/>
  <c r="V62" i="6"/>
  <c r="W62" i="6"/>
  <c r="B61" i="6"/>
  <c r="C61" i="6"/>
  <c r="U61" i="6"/>
  <c r="D61" i="6"/>
  <c r="E61" i="6"/>
  <c r="J61" i="6"/>
  <c r="K61" i="6"/>
  <c r="F61" i="6"/>
  <c r="G61" i="6"/>
  <c r="H61" i="6"/>
  <c r="I61" i="6"/>
  <c r="L61" i="6"/>
  <c r="M61" i="6"/>
  <c r="N61" i="6"/>
  <c r="O61" i="6"/>
  <c r="P61" i="6"/>
  <c r="Q61" i="6"/>
  <c r="R61" i="6"/>
  <c r="S61" i="6"/>
  <c r="T61" i="6"/>
  <c r="V61" i="6"/>
  <c r="W61" i="6"/>
  <c r="B60" i="6"/>
  <c r="C60" i="6"/>
  <c r="U60" i="6"/>
  <c r="D60" i="6"/>
  <c r="E60" i="6"/>
  <c r="J60" i="6"/>
  <c r="K60" i="6"/>
  <c r="F60" i="6"/>
  <c r="G60" i="6"/>
  <c r="H60" i="6"/>
  <c r="I60" i="6"/>
  <c r="L60" i="6"/>
  <c r="M60" i="6"/>
  <c r="N60" i="6"/>
  <c r="O60" i="6"/>
  <c r="P60" i="6"/>
  <c r="Q60" i="6"/>
  <c r="R60" i="6"/>
  <c r="S60" i="6"/>
  <c r="T60" i="6"/>
  <c r="V60" i="6"/>
  <c r="W60" i="6"/>
  <c r="B59" i="6"/>
  <c r="C59" i="6"/>
  <c r="U59" i="6"/>
  <c r="D59" i="6"/>
  <c r="E59" i="6"/>
  <c r="J59" i="6"/>
  <c r="K59" i="6"/>
  <c r="F59" i="6"/>
  <c r="G59" i="6"/>
  <c r="H59" i="6"/>
  <c r="I59" i="6"/>
  <c r="L59" i="6"/>
  <c r="M59" i="6"/>
  <c r="N59" i="6"/>
  <c r="O59" i="6"/>
  <c r="P59" i="6"/>
  <c r="Q59" i="6"/>
  <c r="R59" i="6"/>
  <c r="S59" i="6"/>
  <c r="T59" i="6"/>
  <c r="V59" i="6"/>
  <c r="W59" i="6"/>
  <c r="B58" i="6"/>
  <c r="C58" i="6"/>
  <c r="U58" i="6"/>
  <c r="D58" i="6"/>
  <c r="E58" i="6"/>
  <c r="J58" i="6"/>
  <c r="K58" i="6"/>
  <c r="F58" i="6"/>
  <c r="G58" i="6"/>
  <c r="H58" i="6"/>
  <c r="I58" i="6"/>
  <c r="L58" i="6"/>
  <c r="M58" i="6"/>
  <c r="N58" i="6"/>
  <c r="O58" i="6"/>
  <c r="P58" i="6"/>
  <c r="Q58" i="6"/>
  <c r="R58" i="6"/>
  <c r="S58" i="6"/>
  <c r="T58" i="6"/>
  <c r="V58" i="6"/>
  <c r="W58" i="6"/>
  <c r="B57" i="6"/>
  <c r="C57" i="6"/>
  <c r="U57" i="6"/>
  <c r="D57" i="6"/>
  <c r="E57" i="6"/>
  <c r="J57" i="6"/>
  <c r="K57" i="6"/>
  <c r="F57" i="6"/>
  <c r="G57" i="6"/>
  <c r="H57" i="6"/>
  <c r="I57" i="6"/>
  <c r="L57" i="6"/>
  <c r="M57" i="6"/>
  <c r="N57" i="6"/>
  <c r="O57" i="6"/>
  <c r="P57" i="6"/>
  <c r="Q57" i="6"/>
  <c r="R57" i="6"/>
  <c r="S57" i="6"/>
  <c r="T57" i="6"/>
  <c r="V57" i="6"/>
  <c r="W57" i="6"/>
  <c r="B56" i="6"/>
  <c r="C56" i="6"/>
  <c r="U56" i="6"/>
  <c r="D56" i="6"/>
  <c r="E56" i="6"/>
  <c r="J56" i="6"/>
  <c r="K56" i="6"/>
  <c r="F56" i="6"/>
  <c r="G56" i="6"/>
  <c r="H56" i="6"/>
  <c r="I56" i="6"/>
  <c r="L56" i="6"/>
  <c r="M56" i="6"/>
  <c r="N56" i="6"/>
  <c r="O56" i="6"/>
  <c r="P56" i="6"/>
  <c r="Q56" i="6"/>
  <c r="R56" i="6"/>
  <c r="S56" i="6"/>
  <c r="T56" i="6"/>
  <c r="V56" i="6"/>
  <c r="W56" i="6"/>
  <c r="B55" i="6"/>
  <c r="C55" i="6"/>
  <c r="U55" i="6"/>
  <c r="D55" i="6"/>
  <c r="E55" i="6"/>
  <c r="J55" i="6"/>
  <c r="K55" i="6"/>
  <c r="F55" i="6"/>
  <c r="G55" i="6"/>
  <c r="H55" i="6"/>
  <c r="I55" i="6"/>
  <c r="L55" i="6"/>
  <c r="M55" i="6"/>
  <c r="N55" i="6"/>
  <c r="O55" i="6"/>
  <c r="P55" i="6"/>
  <c r="Q55" i="6"/>
  <c r="R55" i="6"/>
  <c r="S55" i="6"/>
  <c r="T55" i="6"/>
  <c r="V55" i="6"/>
  <c r="W55" i="6"/>
  <c r="B54" i="6"/>
  <c r="C54" i="6"/>
  <c r="U54" i="6"/>
  <c r="D54" i="6"/>
  <c r="E54" i="6"/>
  <c r="J54" i="6"/>
  <c r="K54" i="6"/>
  <c r="F54" i="6"/>
  <c r="G54" i="6"/>
  <c r="H54" i="6"/>
  <c r="I54" i="6"/>
  <c r="L54" i="6"/>
  <c r="M54" i="6"/>
  <c r="N54" i="6"/>
  <c r="O54" i="6"/>
  <c r="P54" i="6"/>
  <c r="Q54" i="6"/>
  <c r="R54" i="6"/>
  <c r="S54" i="6"/>
  <c r="T54" i="6"/>
  <c r="V54" i="6"/>
  <c r="W54" i="6"/>
  <c r="B53" i="6"/>
  <c r="C53" i="6"/>
  <c r="U53" i="6"/>
  <c r="D53" i="6"/>
  <c r="E53" i="6"/>
  <c r="J53" i="6"/>
  <c r="K53" i="6"/>
  <c r="F53" i="6"/>
  <c r="G53" i="6"/>
  <c r="H53" i="6"/>
  <c r="I53" i="6"/>
  <c r="L53" i="6"/>
  <c r="M53" i="6"/>
  <c r="N53" i="6"/>
  <c r="O53" i="6"/>
  <c r="P53" i="6"/>
  <c r="Q53" i="6"/>
  <c r="R53" i="6"/>
  <c r="S53" i="6"/>
  <c r="T53" i="6"/>
  <c r="V53" i="6"/>
  <c r="W53" i="6"/>
  <c r="B52" i="6"/>
  <c r="C52" i="6"/>
  <c r="U52" i="6"/>
  <c r="D52" i="6"/>
  <c r="E52" i="6"/>
  <c r="J52" i="6"/>
  <c r="K52" i="6"/>
  <c r="F52" i="6"/>
  <c r="G52" i="6"/>
  <c r="H52" i="6"/>
  <c r="I52" i="6"/>
  <c r="L52" i="6"/>
  <c r="M52" i="6"/>
  <c r="N52" i="6"/>
  <c r="O52" i="6"/>
  <c r="P52" i="6"/>
  <c r="Q52" i="6"/>
  <c r="R52" i="6"/>
  <c r="S52" i="6"/>
  <c r="T52" i="6"/>
  <c r="V52" i="6"/>
  <c r="W52" i="6"/>
  <c r="B51" i="6"/>
  <c r="C51" i="6"/>
  <c r="U51" i="6"/>
  <c r="D51" i="6"/>
  <c r="E51" i="6"/>
  <c r="J51" i="6"/>
  <c r="K51" i="6"/>
  <c r="F51" i="6"/>
  <c r="G51" i="6"/>
  <c r="H51" i="6"/>
  <c r="I51" i="6"/>
  <c r="L51" i="6"/>
  <c r="M51" i="6"/>
  <c r="N51" i="6"/>
  <c r="O51" i="6"/>
  <c r="P51" i="6"/>
  <c r="Q51" i="6"/>
  <c r="R51" i="6"/>
  <c r="S51" i="6"/>
  <c r="T51" i="6"/>
  <c r="V51" i="6"/>
  <c r="W51" i="6"/>
  <c r="B50" i="6"/>
  <c r="C50" i="6"/>
  <c r="U50" i="6"/>
  <c r="D50" i="6"/>
  <c r="E50" i="6"/>
  <c r="J50" i="6"/>
  <c r="K50" i="6"/>
  <c r="F50" i="6"/>
  <c r="G50" i="6"/>
  <c r="H50" i="6"/>
  <c r="I50" i="6"/>
  <c r="L50" i="6"/>
  <c r="M50" i="6"/>
  <c r="N50" i="6"/>
  <c r="O50" i="6"/>
  <c r="P50" i="6"/>
  <c r="Q50" i="6"/>
  <c r="R50" i="6"/>
  <c r="S50" i="6"/>
  <c r="T50" i="6"/>
  <c r="V50" i="6"/>
  <c r="W50" i="6"/>
  <c r="B49" i="6"/>
  <c r="C49" i="6"/>
  <c r="U49" i="6"/>
  <c r="D49" i="6"/>
  <c r="E49" i="6"/>
  <c r="J49" i="6"/>
  <c r="K49" i="6"/>
  <c r="F49" i="6"/>
  <c r="G49" i="6"/>
  <c r="H49" i="6"/>
  <c r="I49" i="6"/>
  <c r="L49" i="6"/>
  <c r="M49" i="6"/>
  <c r="N49" i="6"/>
  <c r="O49" i="6"/>
  <c r="P49" i="6"/>
  <c r="Q49" i="6"/>
  <c r="R49" i="6"/>
  <c r="S49" i="6"/>
  <c r="T49" i="6"/>
  <c r="V49" i="6"/>
  <c r="W49" i="6"/>
  <c r="B48" i="6"/>
  <c r="C48" i="6"/>
  <c r="U48" i="6"/>
  <c r="D48" i="6"/>
  <c r="E48" i="6"/>
  <c r="J48" i="6"/>
  <c r="K48" i="6"/>
  <c r="F48" i="6"/>
  <c r="G48" i="6"/>
  <c r="H48" i="6"/>
  <c r="I48" i="6"/>
  <c r="L48" i="6"/>
  <c r="M48" i="6"/>
  <c r="N48" i="6"/>
  <c r="O48" i="6"/>
  <c r="P48" i="6"/>
  <c r="Q48" i="6"/>
  <c r="R48" i="6"/>
  <c r="S48" i="6"/>
  <c r="T48" i="6"/>
  <c r="V48" i="6"/>
  <c r="W48" i="6"/>
  <c r="B47" i="6"/>
  <c r="C47" i="6"/>
  <c r="U47" i="6"/>
  <c r="D47" i="6"/>
  <c r="E47" i="6"/>
  <c r="J47" i="6"/>
  <c r="K47" i="6"/>
  <c r="F47" i="6"/>
  <c r="G47" i="6"/>
  <c r="H47" i="6"/>
  <c r="I47" i="6"/>
  <c r="L47" i="6"/>
  <c r="M47" i="6"/>
  <c r="N47" i="6"/>
  <c r="O47" i="6"/>
  <c r="P47" i="6"/>
  <c r="Q47" i="6"/>
  <c r="R47" i="6"/>
  <c r="S47" i="6"/>
  <c r="T47" i="6"/>
  <c r="V47" i="6"/>
  <c r="W47" i="6"/>
  <c r="B46" i="6"/>
  <c r="C46" i="6"/>
  <c r="U46" i="6"/>
  <c r="D46" i="6"/>
  <c r="E46" i="6"/>
  <c r="J46" i="6"/>
  <c r="K46" i="6"/>
  <c r="F46" i="6"/>
  <c r="G46" i="6"/>
  <c r="H46" i="6"/>
  <c r="I46" i="6"/>
  <c r="L46" i="6"/>
  <c r="M46" i="6"/>
  <c r="N46" i="6"/>
  <c r="O46" i="6"/>
  <c r="P46" i="6"/>
  <c r="Q46" i="6"/>
  <c r="R46" i="6"/>
  <c r="S46" i="6"/>
  <c r="T46" i="6"/>
  <c r="V46" i="6"/>
  <c r="W46" i="6"/>
  <c r="B45" i="6"/>
  <c r="C45" i="6"/>
  <c r="U45" i="6"/>
  <c r="D45" i="6"/>
  <c r="E45" i="6"/>
  <c r="J45" i="6"/>
  <c r="K45" i="6"/>
  <c r="F45" i="6"/>
  <c r="G45" i="6"/>
  <c r="H45" i="6"/>
  <c r="I45" i="6"/>
  <c r="L45" i="6"/>
  <c r="M45" i="6"/>
  <c r="N45" i="6"/>
  <c r="O45" i="6"/>
  <c r="P45" i="6"/>
  <c r="Q45" i="6"/>
  <c r="R45" i="6"/>
  <c r="S45" i="6"/>
  <c r="T45" i="6"/>
  <c r="V45" i="6"/>
  <c r="W45" i="6"/>
  <c r="B44" i="6"/>
  <c r="C44" i="6"/>
  <c r="U44" i="6"/>
  <c r="D44" i="6"/>
  <c r="E44" i="6"/>
  <c r="J44" i="6"/>
  <c r="K44" i="6"/>
  <c r="F44" i="6"/>
  <c r="G44" i="6"/>
  <c r="H44" i="6"/>
  <c r="I44" i="6"/>
  <c r="L44" i="6"/>
  <c r="M44" i="6"/>
  <c r="N44" i="6"/>
  <c r="O44" i="6"/>
  <c r="P44" i="6"/>
  <c r="Q44" i="6"/>
  <c r="R44" i="6"/>
  <c r="S44" i="6"/>
  <c r="T44" i="6"/>
  <c r="V44" i="6"/>
  <c r="W44" i="6"/>
  <c r="B43" i="6"/>
  <c r="C43" i="6"/>
  <c r="U43" i="6"/>
  <c r="D43" i="6"/>
  <c r="E43" i="6"/>
  <c r="J43" i="6"/>
  <c r="K43" i="6"/>
  <c r="F43" i="6"/>
  <c r="G43" i="6"/>
  <c r="H43" i="6"/>
  <c r="I43" i="6"/>
  <c r="L43" i="6"/>
  <c r="M43" i="6"/>
  <c r="N43" i="6"/>
  <c r="O43" i="6"/>
  <c r="P43" i="6"/>
  <c r="Q43" i="6"/>
  <c r="R43" i="6"/>
  <c r="S43" i="6"/>
  <c r="T43" i="6"/>
  <c r="V43" i="6"/>
  <c r="W43" i="6"/>
  <c r="B42" i="6"/>
  <c r="C42" i="6"/>
  <c r="U42" i="6"/>
  <c r="D42" i="6"/>
  <c r="E42" i="6"/>
  <c r="J42" i="6"/>
  <c r="K42" i="6"/>
  <c r="F42" i="6"/>
  <c r="G42" i="6"/>
  <c r="H42" i="6"/>
  <c r="I42" i="6"/>
  <c r="L42" i="6"/>
  <c r="M42" i="6"/>
  <c r="N42" i="6"/>
  <c r="O42" i="6"/>
  <c r="P42" i="6"/>
  <c r="Q42" i="6"/>
  <c r="R42" i="6"/>
  <c r="S42" i="6"/>
  <c r="T42" i="6"/>
  <c r="V42" i="6"/>
  <c r="W42" i="6"/>
  <c r="B41" i="6"/>
  <c r="C41" i="6"/>
  <c r="U41" i="6"/>
  <c r="D41" i="6"/>
  <c r="E41" i="6"/>
  <c r="J41" i="6"/>
  <c r="K41" i="6"/>
  <c r="F41" i="6"/>
  <c r="G41" i="6"/>
  <c r="H41" i="6"/>
  <c r="I41" i="6"/>
  <c r="L41" i="6"/>
  <c r="M41" i="6"/>
  <c r="N41" i="6"/>
  <c r="O41" i="6"/>
  <c r="P41" i="6"/>
  <c r="Q41" i="6"/>
  <c r="R41" i="6"/>
  <c r="S41" i="6"/>
  <c r="T41" i="6"/>
  <c r="V41" i="6"/>
  <c r="W41" i="6"/>
  <c r="B40" i="6"/>
  <c r="C40" i="6"/>
  <c r="U40" i="6"/>
  <c r="D40" i="6"/>
  <c r="E40" i="6"/>
  <c r="J40" i="6"/>
  <c r="K40" i="6"/>
  <c r="F40" i="6"/>
  <c r="G40" i="6"/>
  <c r="H40" i="6"/>
  <c r="I40" i="6"/>
  <c r="L40" i="6"/>
  <c r="M40" i="6"/>
  <c r="N40" i="6"/>
  <c r="O40" i="6"/>
  <c r="P40" i="6"/>
  <c r="Q40" i="6"/>
  <c r="R40" i="6"/>
  <c r="S40" i="6"/>
  <c r="T40" i="6"/>
  <c r="V40" i="6"/>
  <c r="W40" i="6"/>
  <c r="B39" i="6"/>
  <c r="C39" i="6"/>
  <c r="U39" i="6"/>
  <c r="D39" i="6"/>
  <c r="E39" i="6"/>
  <c r="J39" i="6"/>
  <c r="K39" i="6"/>
  <c r="F39" i="6"/>
  <c r="G39" i="6"/>
  <c r="H39" i="6"/>
  <c r="I39" i="6"/>
  <c r="L39" i="6"/>
  <c r="M39" i="6"/>
  <c r="N39" i="6"/>
  <c r="O39" i="6"/>
  <c r="P39" i="6"/>
  <c r="Q39" i="6"/>
  <c r="R39" i="6"/>
  <c r="S39" i="6"/>
  <c r="T39" i="6"/>
  <c r="V39" i="6"/>
  <c r="W39" i="6"/>
  <c r="B38" i="6"/>
  <c r="C38" i="6"/>
  <c r="U38" i="6"/>
  <c r="D38" i="6"/>
  <c r="E38" i="6"/>
  <c r="J38" i="6"/>
  <c r="K38" i="6"/>
  <c r="F38" i="6"/>
  <c r="G38" i="6"/>
  <c r="H38" i="6"/>
  <c r="I38" i="6"/>
  <c r="L38" i="6"/>
  <c r="M38" i="6"/>
  <c r="N38" i="6"/>
  <c r="O38" i="6"/>
  <c r="P38" i="6"/>
  <c r="Q38" i="6"/>
  <c r="R38" i="6"/>
  <c r="S38" i="6"/>
  <c r="T38" i="6"/>
  <c r="V38" i="6"/>
  <c r="W38" i="6"/>
  <c r="B37" i="6"/>
  <c r="C37" i="6"/>
  <c r="U37" i="6"/>
  <c r="D37" i="6"/>
  <c r="E37" i="6"/>
  <c r="J37" i="6"/>
  <c r="K37" i="6"/>
  <c r="F37" i="6"/>
  <c r="G37" i="6"/>
  <c r="H37" i="6"/>
  <c r="I37" i="6"/>
  <c r="L37" i="6"/>
  <c r="M37" i="6"/>
  <c r="N37" i="6"/>
  <c r="O37" i="6"/>
  <c r="P37" i="6"/>
  <c r="Q37" i="6"/>
  <c r="R37" i="6"/>
  <c r="S37" i="6"/>
  <c r="T37" i="6"/>
  <c r="V37" i="6"/>
  <c r="W37" i="6"/>
  <c r="B36" i="6"/>
  <c r="C36" i="6"/>
  <c r="U36" i="6"/>
  <c r="D36" i="6"/>
  <c r="E36" i="6"/>
  <c r="J36" i="6"/>
  <c r="K36" i="6"/>
  <c r="F36" i="6"/>
  <c r="G36" i="6"/>
  <c r="H36" i="6"/>
  <c r="I36" i="6"/>
  <c r="L36" i="6"/>
  <c r="M36" i="6"/>
  <c r="N36" i="6"/>
  <c r="O36" i="6"/>
  <c r="P36" i="6"/>
  <c r="Q36" i="6"/>
  <c r="R36" i="6"/>
  <c r="S36" i="6"/>
  <c r="T36" i="6"/>
  <c r="V36" i="6"/>
  <c r="W36" i="6"/>
  <c r="B35" i="6"/>
  <c r="C35" i="6"/>
  <c r="U35" i="6"/>
  <c r="D35" i="6"/>
  <c r="E35" i="6"/>
  <c r="J35" i="6"/>
  <c r="K35" i="6"/>
  <c r="F35" i="6"/>
  <c r="G35" i="6"/>
  <c r="H35" i="6"/>
  <c r="I35" i="6"/>
  <c r="L35" i="6"/>
  <c r="M35" i="6"/>
  <c r="N35" i="6"/>
  <c r="O35" i="6"/>
  <c r="P35" i="6"/>
  <c r="Q35" i="6"/>
  <c r="R35" i="6"/>
  <c r="S35" i="6"/>
  <c r="T35" i="6"/>
  <c r="V35" i="6"/>
  <c r="W35" i="6"/>
  <c r="B34" i="6"/>
  <c r="C34" i="6"/>
  <c r="U34" i="6"/>
  <c r="D34" i="6"/>
  <c r="E34" i="6"/>
  <c r="J34" i="6"/>
  <c r="K34" i="6"/>
  <c r="F34" i="6"/>
  <c r="G34" i="6"/>
  <c r="H34" i="6"/>
  <c r="I34" i="6"/>
  <c r="L34" i="6"/>
  <c r="M34" i="6"/>
  <c r="N34" i="6"/>
  <c r="O34" i="6"/>
  <c r="P34" i="6"/>
  <c r="Q34" i="6"/>
  <c r="R34" i="6"/>
  <c r="S34" i="6"/>
  <c r="T34" i="6"/>
  <c r="V34" i="6"/>
  <c r="W34" i="6"/>
  <c r="B33" i="6"/>
  <c r="C33" i="6"/>
  <c r="U33" i="6"/>
  <c r="D33" i="6"/>
  <c r="E33" i="6"/>
  <c r="J33" i="6"/>
  <c r="K33" i="6"/>
  <c r="F33" i="6"/>
  <c r="G33" i="6"/>
  <c r="H33" i="6"/>
  <c r="I33" i="6"/>
  <c r="L33" i="6"/>
  <c r="M33" i="6"/>
  <c r="N33" i="6"/>
  <c r="O33" i="6"/>
  <c r="P33" i="6"/>
  <c r="Q33" i="6"/>
  <c r="R33" i="6"/>
  <c r="S33" i="6"/>
  <c r="T33" i="6"/>
  <c r="V33" i="6"/>
  <c r="W33" i="6"/>
  <c r="B32" i="6"/>
  <c r="C32" i="6"/>
  <c r="U32" i="6"/>
  <c r="D32" i="6"/>
  <c r="E32" i="6"/>
  <c r="J32" i="6"/>
  <c r="K32" i="6"/>
  <c r="F32" i="6"/>
  <c r="G32" i="6"/>
  <c r="H32" i="6"/>
  <c r="I32" i="6"/>
  <c r="L32" i="6"/>
  <c r="M32" i="6"/>
  <c r="N32" i="6"/>
  <c r="O32" i="6"/>
  <c r="P32" i="6"/>
  <c r="Q32" i="6"/>
  <c r="R32" i="6"/>
  <c r="S32" i="6"/>
  <c r="T32" i="6"/>
  <c r="V32" i="6"/>
  <c r="W32" i="6"/>
  <c r="B31" i="6"/>
  <c r="C31" i="6"/>
  <c r="U31" i="6"/>
  <c r="D31" i="6"/>
  <c r="E31" i="6"/>
  <c r="J31" i="6"/>
  <c r="K31" i="6"/>
  <c r="F31" i="6"/>
  <c r="G31" i="6"/>
  <c r="H31" i="6"/>
  <c r="I31" i="6"/>
  <c r="L31" i="6"/>
  <c r="M31" i="6"/>
  <c r="N31" i="6"/>
  <c r="O31" i="6"/>
  <c r="P31" i="6"/>
  <c r="Q31" i="6"/>
  <c r="R31" i="6"/>
  <c r="S31" i="6"/>
  <c r="T31" i="6"/>
  <c r="V31" i="6"/>
  <c r="W31" i="6"/>
  <c r="B30" i="6"/>
  <c r="C30" i="6"/>
  <c r="U30" i="6"/>
  <c r="D30" i="6"/>
  <c r="E30" i="6"/>
  <c r="J30" i="6"/>
  <c r="K30" i="6"/>
  <c r="F30" i="6"/>
  <c r="G30" i="6"/>
  <c r="H30" i="6"/>
  <c r="I30" i="6"/>
  <c r="L30" i="6"/>
  <c r="M30" i="6"/>
  <c r="N30" i="6"/>
  <c r="O30" i="6"/>
  <c r="P30" i="6"/>
  <c r="Q30" i="6"/>
  <c r="R30" i="6"/>
  <c r="S30" i="6"/>
  <c r="T30" i="6"/>
  <c r="V30" i="6"/>
  <c r="W30" i="6"/>
  <c r="B29" i="6"/>
  <c r="C29" i="6"/>
  <c r="U29" i="6"/>
  <c r="D29" i="6"/>
  <c r="E29" i="6"/>
  <c r="J29" i="6"/>
  <c r="K29" i="6"/>
  <c r="F29" i="6"/>
  <c r="G29" i="6"/>
  <c r="H29" i="6"/>
  <c r="I29" i="6"/>
  <c r="L29" i="6"/>
  <c r="M29" i="6"/>
  <c r="N29" i="6"/>
  <c r="O29" i="6"/>
  <c r="P29" i="6"/>
  <c r="Q29" i="6"/>
  <c r="R29" i="6"/>
  <c r="S29" i="6"/>
  <c r="T29" i="6"/>
  <c r="V29" i="6"/>
  <c r="W29" i="6"/>
  <c r="B28" i="6"/>
  <c r="C28" i="6"/>
  <c r="U28" i="6"/>
  <c r="D28" i="6"/>
  <c r="E28" i="6"/>
  <c r="J28" i="6"/>
  <c r="K28" i="6"/>
  <c r="F28" i="6"/>
  <c r="G28" i="6"/>
  <c r="H28" i="6"/>
  <c r="I28" i="6"/>
  <c r="L28" i="6"/>
  <c r="M28" i="6"/>
  <c r="N28" i="6"/>
  <c r="O28" i="6"/>
  <c r="P28" i="6"/>
  <c r="Q28" i="6"/>
  <c r="R28" i="6"/>
  <c r="S28" i="6"/>
  <c r="T28" i="6"/>
  <c r="V28" i="6"/>
  <c r="W28" i="6"/>
  <c r="B27" i="6"/>
  <c r="C27" i="6"/>
  <c r="U27" i="6"/>
  <c r="D27" i="6"/>
  <c r="E27" i="6"/>
  <c r="J27" i="6"/>
  <c r="K27" i="6"/>
  <c r="F27" i="6"/>
  <c r="G27" i="6"/>
  <c r="H27" i="6"/>
  <c r="I27" i="6"/>
  <c r="L27" i="6"/>
  <c r="M27" i="6"/>
  <c r="N27" i="6"/>
  <c r="O27" i="6"/>
  <c r="P27" i="6"/>
  <c r="Q27" i="6"/>
  <c r="R27" i="6"/>
  <c r="S27" i="6"/>
  <c r="T27" i="6"/>
  <c r="V27" i="6"/>
  <c r="W27" i="6"/>
  <c r="B26" i="6"/>
  <c r="C26" i="6"/>
  <c r="U26" i="6"/>
  <c r="D26" i="6"/>
  <c r="E26" i="6"/>
  <c r="J26" i="6"/>
  <c r="K26" i="6"/>
  <c r="F26" i="6"/>
  <c r="G26" i="6"/>
  <c r="H26" i="6"/>
  <c r="I26" i="6"/>
  <c r="L26" i="6"/>
  <c r="M26" i="6"/>
  <c r="N26" i="6"/>
  <c r="O26" i="6"/>
  <c r="P26" i="6"/>
  <c r="Q26" i="6"/>
  <c r="R26" i="6"/>
  <c r="S26" i="6"/>
  <c r="T26" i="6"/>
  <c r="V26" i="6"/>
  <c r="W26" i="6"/>
  <c r="B25" i="6"/>
  <c r="C25" i="6"/>
  <c r="U25" i="6"/>
  <c r="D25" i="6"/>
  <c r="E25" i="6"/>
  <c r="J25" i="6"/>
  <c r="K25" i="6"/>
  <c r="F25" i="6"/>
  <c r="G25" i="6"/>
  <c r="H25" i="6"/>
  <c r="I25" i="6"/>
  <c r="L25" i="6"/>
  <c r="M25" i="6"/>
  <c r="N25" i="6"/>
  <c r="O25" i="6"/>
  <c r="P25" i="6"/>
  <c r="Q25" i="6"/>
  <c r="R25" i="6"/>
  <c r="S25" i="6"/>
  <c r="T25" i="6"/>
  <c r="V25" i="6"/>
  <c r="W25" i="6"/>
  <c r="B24" i="6"/>
  <c r="C24" i="6"/>
  <c r="U24" i="6"/>
  <c r="D24" i="6"/>
  <c r="E24" i="6"/>
  <c r="J24" i="6"/>
  <c r="K24" i="6"/>
  <c r="F24" i="6"/>
  <c r="G24" i="6"/>
  <c r="H24" i="6"/>
  <c r="I24" i="6"/>
  <c r="L24" i="6"/>
  <c r="M24" i="6"/>
  <c r="N24" i="6"/>
  <c r="O24" i="6"/>
  <c r="P24" i="6"/>
  <c r="Q24" i="6"/>
  <c r="R24" i="6"/>
  <c r="S24" i="6"/>
  <c r="T24" i="6"/>
  <c r="V24" i="6"/>
  <c r="W24" i="6"/>
  <c r="B23" i="6"/>
  <c r="C23" i="6"/>
  <c r="U23" i="6"/>
  <c r="D23" i="6"/>
  <c r="E23" i="6"/>
  <c r="J23" i="6"/>
  <c r="K23" i="6"/>
  <c r="F23" i="6"/>
  <c r="G23" i="6"/>
  <c r="H23" i="6"/>
  <c r="I23" i="6"/>
  <c r="L23" i="6"/>
  <c r="M23" i="6"/>
  <c r="N23" i="6"/>
  <c r="O23" i="6"/>
  <c r="P23" i="6"/>
  <c r="Q23" i="6"/>
  <c r="R23" i="6"/>
  <c r="S23" i="6"/>
  <c r="T23" i="6"/>
  <c r="V23" i="6"/>
  <c r="W23" i="6"/>
  <c r="B22" i="6"/>
  <c r="C22" i="6"/>
  <c r="U22" i="6"/>
  <c r="D22" i="6"/>
  <c r="E22" i="6"/>
  <c r="J22" i="6"/>
  <c r="K22" i="6"/>
  <c r="F22" i="6"/>
  <c r="G22" i="6"/>
  <c r="H22" i="6"/>
  <c r="I22" i="6"/>
  <c r="L22" i="6"/>
  <c r="M22" i="6"/>
  <c r="N22" i="6"/>
  <c r="O22" i="6"/>
  <c r="P22" i="6"/>
  <c r="Q22" i="6"/>
  <c r="R22" i="6"/>
  <c r="S22" i="6"/>
  <c r="T22" i="6"/>
  <c r="V22" i="6"/>
  <c r="W22" i="6"/>
  <c r="B21" i="6"/>
  <c r="C21" i="6"/>
  <c r="U21" i="6"/>
  <c r="D21" i="6"/>
  <c r="E21" i="6"/>
  <c r="J21" i="6"/>
  <c r="K21" i="6"/>
  <c r="F21" i="6"/>
  <c r="G21" i="6"/>
  <c r="H21" i="6"/>
  <c r="I21" i="6"/>
  <c r="L21" i="6"/>
  <c r="M21" i="6"/>
  <c r="N21" i="6"/>
  <c r="O21" i="6"/>
  <c r="P21" i="6"/>
  <c r="Q21" i="6"/>
  <c r="R21" i="6"/>
  <c r="S21" i="6"/>
  <c r="T21" i="6"/>
  <c r="V21" i="6"/>
  <c r="W21" i="6"/>
  <c r="B20" i="6"/>
  <c r="C20" i="6"/>
  <c r="U20" i="6"/>
  <c r="D20" i="6"/>
  <c r="E20" i="6"/>
  <c r="J20" i="6"/>
  <c r="K20" i="6"/>
  <c r="F20" i="6"/>
  <c r="G20" i="6"/>
  <c r="H20" i="6"/>
  <c r="I20" i="6"/>
  <c r="L20" i="6"/>
  <c r="M20" i="6"/>
  <c r="N20" i="6"/>
  <c r="O20" i="6"/>
  <c r="P20" i="6"/>
  <c r="Q20" i="6"/>
  <c r="R20" i="6"/>
  <c r="S20" i="6"/>
  <c r="T20" i="6"/>
  <c r="V20" i="6"/>
  <c r="W20" i="6"/>
  <c r="B19" i="6"/>
  <c r="C19" i="6"/>
  <c r="U19" i="6"/>
  <c r="D19" i="6"/>
  <c r="E19" i="6"/>
  <c r="J19" i="6"/>
  <c r="K19" i="6"/>
  <c r="F19" i="6"/>
  <c r="G19" i="6"/>
  <c r="H19" i="6"/>
  <c r="I19" i="6"/>
  <c r="L19" i="6"/>
  <c r="M19" i="6"/>
  <c r="N19" i="6"/>
  <c r="O19" i="6"/>
  <c r="P19" i="6"/>
  <c r="Q19" i="6"/>
  <c r="R19" i="6"/>
  <c r="S19" i="6"/>
  <c r="T19" i="6"/>
  <c r="V19" i="6"/>
  <c r="W19" i="6"/>
  <c r="B18" i="6"/>
  <c r="C18" i="6"/>
  <c r="U18" i="6"/>
  <c r="D18" i="6"/>
  <c r="E18" i="6"/>
  <c r="J18" i="6"/>
  <c r="K18" i="6"/>
  <c r="F18" i="6"/>
  <c r="G18" i="6"/>
  <c r="H18" i="6"/>
  <c r="I18" i="6"/>
  <c r="L18" i="6"/>
  <c r="M18" i="6"/>
  <c r="N18" i="6"/>
  <c r="O18" i="6"/>
  <c r="P18" i="6"/>
  <c r="Q18" i="6"/>
  <c r="R18" i="6"/>
  <c r="S18" i="6"/>
  <c r="T18" i="6"/>
  <c r="V18" i="6"/>
  <c r="W18" i="6"/>
  <c r="B17" i="6"/>
  <c r="C17" i="6"/>
  <c r="U17" i="6"/>
  <c r="D17" i="6"/>
  <c r="E17" i="6"/>
  <c r="J17" i="6"/>
  <c r="K17" i="6"/>
  <c r="F17" i="6"/>
  <c r="G17" i="6"/>
  <c r="H17" i="6"/>
  <c r="I17" i="6"/>
  <c r="L17" i="6"/>
  <c r="M17" i="6"/>
  <c r="N17" i="6"/>
  <c r="O17" i="6"/>
  <c r="P17" i="6"/>
  <c r="Q17" i="6"/>
  <c r="R17" i="6"/>
  <c r="S17" i="6"/>
  <c r="T17" i="6"/>
  <c r="V17" i="6"/>
  <c r="W17" i="6"/>
  <c r="B16" i="6"/>
  <c r="C16" i="6"/>
  <c r="U16" i="6"/>
  <c r="D16" i="6"/>
  <c r="E16" i="6"/>
  <c r="J16" i="6"/>
  <c r="K16" i="6"/>
  <c r="F16" i="6"/>
  <c r="G16" i="6"/>
  <c r="H16" i="6"/>
  <c r="I16" i="6"/>
  <c r="L16" i="6"/>
  <c r="M16" i="6"/>
  <c r="N16" i="6"/>
  <c r="O16" i="6"/>
  <c r="P16" i="6"/>
  <c r="Q16" i="6"/>
  <c r="R16" i="6"/>
  <c r="S16" i="6"/>
  <c r="T16" i="6"/>
  <c r="V16" i="6"/>
  <c r="W16" i="6"/>
  <c r="B15" i="6"/>
  <c r="U15" i="6"/>
  <c r="J15" i="6"/>
  <c r="K15" i="6"/>
  <c r="F15" i="6"/>
  <c r="G15" i="6"/>
  <c r="H15" i="6"/>
  <c r="I15" i="6"/>
  <c r="L15" i="6"/>
  <c r="M15" i="6"/>
  <c r="N15" i="6"/>
  <c r="O15" i="6"/>
  <c r="P15" i="6"/>
  <c r="Q15" i="6"/>
  <c r="R15" i="6"/>
  <c r="S15" i="6"/>
  <c r="T15" i="6"/>
  <c r="V15" i="6"/>
  <c r="W15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V11" i="6"/>
  <c r="B11" i="6"/>
  <c r="B10" i="6"/>
  <c r="B9" i="6"/>
  <c r="C3" i="6"/>
  <c r="E15" i="5"/>
  <c r="F15" i="5"/>
  <c r="G15" i="5"/>
  <c r="J15" i="5"/>
  <c r="K15" i="5"/>
  <c r="H15" i="5"/>
  <c r="I15" i="5"/>
  <c r="L15" i="5"/>
  <c r="M15" i="5"/>
  <c r="N15" i="5"/>
  <c r="O15" i="5"/>
  <c r="P15" i="5"/>
  <c r="Q15" i="5"/>
  <c r="R15" i="5"/>
  <c r="S15" i="5"/>
  <c r="T15" i="5"/>
  <c r="V15" i="5"/>
  <c r="V11" i="5"/>
  <c r="B7" i="5"/>
  <c r="B8" i="5"/>
  <c r="B9" i="5"/>
  <c r="B10" i="5"/>
  <c r="B11" i="5"/>
  <c r="B6" i="5"/>
  <c r="B3" i="5"/>
  <c r="B15" i="5"/>
  <c r="C15" i="5"/>
  <c r="D15" i="5"/>
  <c r="B16" i="5"/>
  <c r="C16" i="5"/>
  <c r="D16" i="5"/>
  <c r="E16" i="5"/>
  <c r="F16" i="5"/>
  <c r="G16" i="5"/>
  <c r="B17" i="5"/>
  <c r="C17" i="5"/>
  <c r="D17" i="5"/>
  <c r="E17" i="5"/>
  <c r="F17" i="5"/>
  <c r="G17" i="5"/>
  <c r="B18" i="5"/>
  <c r="C18" i="5"/>
  <c r="D18" i="5"/>
  <c r="E18" i="5"/>
  <c r="F18" i="5"/>
  <c r="G18" i="5"/>
  <c r="B19" i="5"/>
  <c r="C19" i="5"/>
  <c r="D19" i="5"/>
  <c r="E19" i="5"/>
  <c r="F19" i="5"/>
  <c r="G19" i="5"/>
  <c r="B20" i="5"/>
  <c r="C20" i="5"/>
  <c r="D20" i="5"/>
  <c r="E20" i="5"/>
  <c r="F20" i="5"/>
  <c r="G20" i="5"/>
  <c r="B21" i="5"/>
  <c r="C21" i="5"/>
  <c r="D21" i="5"/>
  <c r="E21" i="5"/>
  <c r="F21" i="5"/>
  <c r="G21" i="5"/>
  <c r="B22" i="5"/>
  <c r="C22" i="5"/>
  <c r="D22" i="5"/>
  <c r="E22" i="5"/>
  <c r="F22" i="5"/>
  <c r="G22" i="5"/>
  <c r="B23" i="5"/>
  <c r="C23" i="5"/>
  <c r="D23" i="5"/>
  <c r="E23" i="5"/>
  <c r="F23" i="5"/>
  <c r="G23" i="5"/>
  <c r="B24" i="5"/>
  <c r="C24" i="5"/>
  <c r="D24" i="5"/>
  <c r="E24" i="5"/>
  <c r="F24" i="5"/>
  <c r="G24" i="5"/>
  <c r="B25" i="5"/>
  <c r="C25" i="5"/>
  <c r="D25" i="5"/>
  <c r="E25" i="5"/>
  <c r="F25" i="5"/>
  <c r="G25" i="5"/>
  <c r="B26" i="5"/>
  <c r="C26" i="5"/>
  <c r="D26" i="5"/>
  <c r="E26" i="5"/>
  <c r="F26" i="5"/>
  <c r="G26" i="5"/>
  <c r="B27" i="5"/>
  <c r="C27" i="5"/>
  <c r="D27" i="5"/>
  <c r="E27" i="5"/>
  <c r="F27" i="5"/>
  <c r="G27" i="5"/>
  <c r="B28" i="5"/>
  <c r="C28" i="5"/>
  <c r="D28" i="5"/>
  <c r="E28" i="5"/>
  <c r="F28" i="5"/>
  <c r="G28" i="5"/>
  <c r="B29" i="5"/>
  <c r="C29" i="5"/>
  <c r="D29" i="5"/>
  <c r="E29" i="5"/>
  <c r="F29" i="5"/>
  <c r="G29" i="5"/>
  <c r="B30" i="5"/>
  <c r="C30" i="5"/>
  <c r="D30" i="5"/>
  <c r="E30" i="5"/>
  <c r="F30" i="5"/>
  <c r="G30" i="5"/>
  <c r="B31" i="5"/>
  <c r="C31" i="5"/>
  <c r="D31" i="5"/>
  <c r="E31" i="5"/>
  <c r="F31" i="5"/>
  <c r="G31" i="5"/>
  <c r="B32" i="5"/>
  <c r="C32" i="5"/>
  <c r="D32" i="5"/>
  <c r="E32" i="5"/>
  <c r="F32" i="5"/>
  <c r="G32" i="5"/>
  <c r="B33" i="5"/>
  <c r="C33" i="5"/>
  <c r="D33" i="5"/>
  <c r="E33" i="5"/>
  <c r="F33" i="5"/>
  <c r="G33" i="5"/>
  <c r="B34" i="5"/>
  <c r="C34" i="5"/>
  <c r="D34" i="5"/>
  <c r="E34" i="5"/>
  <c r="F34" i="5"/>
  <c r="G34" i="5"/>
  <c r="B35" i="5"/>
  <c r="C35" i="5"/>
  <c r="D35" i="5"/>
  <c r="E35" i="5"/>
  <c r="F35" i="5"/>
  <c r="G35" i="5"/>
  <c r="B36" i="5"/>
  <c r="C36" i="5"/>
  <c r="D36" i="5"/>
  <c r="E36" i="5"/>
  <c r="F36" i="5"/>
  <c r="G36" i="5"/>
  <c r="B37" i="5"/>
  <c r="C37" i="5"/>
  <c r="D37" i="5"/>
  <c r="E37" i="5"/>
  <c r="F37" i="5"/>
  <c r="G37" i="5"/>
  <c r="B38" i="5"/>
  <c r="C38" i="5"/>
  <c r="D38" i="5"/>
  <c r="E38" i="5"/>
  <c r="F38" i="5"/>
  <c r="G38" i="5"/>
  <c r="B39" i="5"/>
  <c r="C39" i="5"/>
  <c r="D39" i="5"/>
  <c r="E39" i="5"/>
  <c r="F39" i="5"/>
  <c r="G39" i="5"/>
  <c r="B40" i="5"/>
  <c r="C40" i="5"/>
  <c r="D40" i="5"/>
  <c r="E40" i="5"/>
  <c r="F40" i="5"/>
  <c r="G40" i="5"/>
  <c r="B41" i="5"/>
  <c r="C41" i="5"/>
  <c r="D41" i="5"/>
  <c r="E41" i="5"/>
  <c r="F41" i="5"/>
  <c r="G41" i="5"/>
  <c r="B42" i="5"/>
  <c r="C42" i="5"/>
  <c r="D42" i="5"/>
  <c r="E42" i="5"/>
  <c r="F42" i="5"/>
  <c r="G42" i="5"/>
  <c r="B43" i="5"/>
  <c r="C43" i="5"/>
  <c r="D43" i="5"/>
  <c r="E43" i="5"/>
  <c r="F43" i="5"/>
  <c r="G43" i="5"/>
  <c r="B44" i="5"/>
  <c r="C44" i="5"/>
  <c r="D44" i="5"/>
  <c r="E44" i="5"/>
  <c r="F44" i="5"/>
  <c r="G44" i="5"/>
  <c r="B45" i="5"/>
  <c r="C45" i="5"/>
  <c r="D45" i="5"/>
  <c r="E45" i="5"/>
  <c r="F45" i="5"/>
  <c r="G45" i="5"/>
  <c r="B46" i="5"/>
  <c r="C46" i="5"/>
  <c r="D46" i="5"/>
  <c r="E46" i="5"/>
  <c r="F46" i="5"/>
  <c r="G46" i="5"/>
  <c r="B47" i="5"/>
  <c r="C47" i="5"/>
  <c r="D47" i="5"/>
  <c r="E47" i="5"/>
  <c r="F47" i="5"/>
  <c r="G47" i="5"/>
  <c r="B48" i="5"/>
  <c r="C48" i="5"/>
  <c r="D48" i="5"/>
  <c r="E48" i="5"/>
  <c r="F48" i="5"/>
  <c r="G48" i="5"/>
  <c r="B49" i="5"/>
  <c r="C49" i="5"/>
  <c r="D49" i="5"/>
  <c r="E49" i="5"/>
  <c r="F49" i="5"/>
  <c r="G49" i="5"/>
  <c r="B50" i="5"/>
  <c r="C50" i="5"/>
  <c r="D50" i="5"/>
  <c r="E50" i="5"/>
  <c r="F50" i="5"/>
  <c r="G50" i="5"/>
  <c r="B51" i="5"/>
  <c r="C51" i="5"/>
  <c r="D51" i="5"/>
  <c r="E51" i="5"/>
  <c r="F51" i="5"/>
  <c r="G51" i="5"/>
  <c r="B52" i="5"/>
  <c r="C52" i="5"/>
  <c r="D52" i="5"/>
  <c r="E52" i="5"/>
  <c r="F52" i="5"/>
  <c r="G52" i="5"/>
  <c r="B53" i="5"/>
  <c r="C53" i="5"/>
  <c r="D53" i="5"/>
  <c r="E53" i="5"/>
  <c r="F53" i="5"/>
  <c r="G53" i="5"/>
  <c r="B54" i="5"/>
  <c r="C54" i="5"/>
  <c r="D54" i="5"/>
  <c r="E54" i="5"/>
  <c r="F54" i="5"/>
  <c r="G54" i="5"/>
  <c r="B55" i="5"/>
  <c r="C55" i="5"/>
  <c r="D55" i="5"/>
  <c r="E55" i="5"/>
  <c r="F55" i="5"/>
  <c r="G55" i="5"/>
  <c r="B56" i="5"/>
  <c r="C56" i="5"/>
  <c r="D56" i="5"/>
  <c r="E56" i="5"/>
  <c r="F56" i="5"/>
  <c r="G56" i="5"/>
  <c r="B57" i="5"/>
  <c r="C57" i="5"/>
  <c r="D57" i="5"/>
  <c r="E57" i="5"/>
  <c r="F57" i="5"/>
  <c r="G57" i="5"/>
  <c r="B58" i="5"/>
  <c r="C58" i="5"/>
  <c r="D58" i="5"/>
  <c r="E58" i="5"/>
  <c r="F58" i="5"/>
  <c r="G58" i="5"/>
  <c r="B59" i="5"/>
  <c r="C59" i="5"/>
  <c r="D59" i="5"/>
  <c r="E59" i="5"/>
  <c r="F59" i="5"/>
  <c r="G59" i="5"/>
  <c r="B60" i="5"/>
  <c r="C60" i="5"/>
  <c r="D60" i="5"/>
  <c r="E60" i="5"/>
  <c r="F60" i="5"/>
  <c r="G60" i="5"/>
  <c r="B61" i="5"/>
  <c r="C61" i="5"/>
  <c r="D61" i="5"/>
  <c r="E61" i="5"/>
  <c r="F61" i="5"/>
  <c r="G61" i="5"/>
  <c r="B62" i="5"/>
  <c r="C62" i="5"/>
  <c r="D62" i="5"/>
  <c r="E62" i="5"/>
  <c r="F62" i="5"/>
  <c r="G62" i="5"/>
  <c r="B63" i="5"/>
  <c r="C63" i="5"/>
  <c r="D63" i="5"/>
  <c r="E63" i="5"/>
  <c r="F63" i="5"/>
  <c r="G63" i="5"/>
  <c r="B64" i="5"/>
  <c r="C64" i="5"/>
  <c r="D64" i="5"/>
  <c r="E64" i="5"/>
  <c r="F64" i="5"/>
  <c r="G64" i="5"/>
  <c r="B65" i="5"/>
  <c r="C65" i="5"/>
  <c r="D65" i="5"/>
  <c r="E65" i="5"/>
  <c r="F65" i="5"/>
  <c r="G65" i="5"/>
  <c r="B66" i="5"/>
  <c r="C66" i="5"/>
  <c r="D66" i="5"/>
  <c r="E66" i="5"/>
  <c r="F66" i="5"/>
  <c r="G66" i="5"/>
  <c r="B67" i="5"/>
  <c r="C67" i="5"/>
  <c r="D67" i="5"/>
  <c r="E67" i="5"/>
  <c r="F67" i="5"/>
  <c r="G67" i="5"/>
  <c r="B68" i="5"/>
  <c r="C68" i="5"/>
  <c r="D68" i="5"/>
  <c r="E68" i="5"/>
  <c r="F68" i="5"/>
  <c r="G68" i="5"/>
  <c r="B69" i="5"/>
  <c r="C69" i="5"/>
  <c r="D69" i="5"/>
  <c r="E69" i="5"/>
  <c r="F69" i="5"/>
  <c r="G69" i="5"/>
  <c r="B70" i="5"/>
  <c r="C70" i="5"/>
  <c r="D70" i="5"/>
  <c r="E70" i="5"/>
  <c r="F70" i="5"/>
  <c r="G70" i="5"/>
  <c r="B71" i="5"/>
  <c r="C71" i="5"/>
  <c r="D71" i="5"/>
  <c r="E71" i="5"/>
  <c r="F71" i="5"/>
  <c r="G71" i="5"/>
  <c r="B72" i="5"/>
  <c r="C72" i="5"/>
  <c r="D72" i="5"/>
  <c r="E72" i="5"/>
  <c r="F72" i="5"/>
  <c r="G72" i="5"/>
  <c r="B73" i="5"/>
  <c r="C73" i="5"/>
  <c r="D73" i="5"/>
  <c r="E73" i="5"/>
  <c r="F73" i="5"/>
  <c r="G73" i="5"/>
  <c r="B74" i="5"/>
  <c r="C74" i="5"/>
  <c r="D74" i="5"/>
  <c r="E74" i="5"/>
  <c r="F74" i="5"/>
  <c r="G74" i="5"/>
  <c r="B75" i="5"/>
  <c r="C75" i="5"/>
  <c r="D75" i="5"/>
  <c r="E75" i="5"/>
  <c r="F75" i="5"/>
  <c r="G75" i="5"/>
  <c r="B76" i="5"/>
  <c r="C76" i="5"/>
  <c r="D76" i="5"/>
  <c r="E76" i="5"/>
  <c r="F76" i="5"/>
  <c r="G76" i="5"/>
  <c r="B77" i="5"/>
  <c r="C77" i="5"/>
  <c r="D77" i="5"/>
  <c r="E77" i="5"/>
  <c r="F77" i="5"/>
  <c r="G77" i="5"/>
  <c r="B78" i="5"/>
  <c r="C78" i="5"/>
  <c r="D78" i="5"/>
  <c r="E78" i="5"/>
  <c r="F78" i="5"/>
  <c r="G78" i="5"/>
  <c r="B79" i="5"/>
  <c r="C79" i="5"/>
  <c r="D79" i="5"/>
  <c r="E79" i="5"/>
  <c r="F79" i="5"/>
  <c r="G79" i="5"/>
  <c r="G13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13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13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13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13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13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13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13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13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13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13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13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13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13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13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13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13" i="5"/>
  <c r="F13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F12" i="5"/>
  <c r="B4" i="5"/>
  <c r="B5" i="5"/>
  <c r="C5" i="5"/>
  <c r="C3" i="5"/>
  <c r="B3" i="4"/>
  <c r="D15" i="4"/>
  <c r="E15" i="4"/>
  <c r="B7" i="4"/>
  <c r="B8" i="4"/>
  <c r="F15" i="4"/>
  <c r="G15" i="4"/>
  <c r="H15" i="4"/>
  <c r="D16" i="4"/>
  <c r="E16" i="4"/>
  <c r="F16" i="4"/>
  <c r="G16" i="4"/>
  <c r="H16" i="4"/>
  <c r="D17" i="4"/>
  <c r="E17" i="4"/>
  <c r="F17" i="4"/>
  <c r="G17" i="4"/>
  <c r="H17" i="4"/>
  <c r="D18" i="4"/>
  <c r="E18" i="4"/>
  <c r="F18" i="4"/>
  <c r="G18" i="4"/>
  <c r="H18" i="4"/>
  <c r="D19" i="4"/>
  <c r="E19" i="4"/>
  <c r="F19" i="4"/>
  <c r="G19" i="4"/>
  <c r="H19" i="4"/>
  <c r="D20" i="4"/>
  <c r="E20" i="4"/>
  <c r="F20" i="4"/>
  <c r="G20" i="4"/>
  <c r="H20" i="4"/>
  <c r="D21" i="4"/>
  <c r="E21" i="4"/>
  <c r="F21" i="4"/>
  <c r="G21" i="4"/>
  <c r="H21" i="4"/>
  <c r="D22" i="4"/>
  <c r="E22" i="4"/>
  <c r="F22" i="4"/>
  <c r="G22" i="4"/>
  <c r="H22" i="4"/>
  <c r="D23" i="4"/>
  <c r="E23" i="4"/>
  <c r="F23" i="4"/>
  <c r="G23" i="4"/>
  <c r="H23" i="4"/>
  <c r="D24" i="4"/>
  <c r="E24" i="4"/>
  <c r="F24" i="4"/>
  <c r="G24" i="4"/>
  <c r="H24" i="4"/>
  <c r="D25" i="4"/>
  <c r="E25" i="4"/>
  <c r="F25" i="4"/>
  <c r="G25" i="4"/>
  <c r="H25" i="4"/>
  <c r="D26" i="4"/>
  <c r="E26" i="4"/>
  <c r="F26" i="4"/>
  <c r="G26" i="4"/>
  <c r="H26" i="4"/>
  <c r="D27" i="4"/>
  <c r="E27" i="4"/>
  <c r="F27" i="4"/>
  <c r="G27" i="4"/>
  <c r="H27" i="4"/>
  <c r="D28" i="4"/>
  <c r="E28" i="4"/>
  <c r="F28" i="4"/>
  <c r="G28" i="4"/>
  <c r="H28" i="4"/>
  <c r="D29" i="4"/>
  <c r="E29" i="4"/>
  <c r="F29" i="4"/>
  <c r="G29" i="4"/>
  <c r="H29" i="4"/>
  <c r="D30" i="4"/>
  <c r="E30" i="4"/>
  <c r="F30" i="4"/>
  <c r="G30" i="4"/>
  <c r="H30" i="4"/>
  <c r="D31" i="4"/>
  <c r="E31" i="4"/>
  <c r="F31" i="4"/>
  <c r="G31" i="4"/>
  <c r="H31" i="4"/>
  <c r="D32" i="4"/>
  <c r="E32" i="4"/>
  <c r="F32" i="4"/>
  <c r="G32" i="4"/>
  <c r="H32" i="4"/>
  <c r="D33" i="4"/>
  <c r="E33" i="4"/>
  <c r="F33" i="4"/>
  <c r="G33" i="4"/>
  <c r="H33" i="4"/>
  <c r="D34" i="4"/>
  <c r="E34" i="4"/>
  <c r="F34" i="4"/>
  <c r="G34" i="4"/>
  <c r="H34" i="4"/>
  <c r="D35" i="4"/>
  <c r="E35" i="4"/>
  <c r="F35" i="4"/>
  <c r="G35" i="4"/>
  <c r="H35" i="4"/>
  <c r="D36" i="4"/>
  <c r="E36" i="4"/>
  <c r="F36" i="4"/>
  <c r="G36" i="4"/>
  <c r="H36" i="4"/>
  <c r="D37" i="4"/>
  <c r="E37" i="4"/>
  <c r="F37" i="4"/>
  <c r="G37" i="4"/>
  <c r="H37" i="4"/>
  <c r="D38" i="4"/>
  <c r="E38" i="4"/>
  <c r="F38" i="4"/>
  <c r="G38" i="4"/>
  <c r="H38" i="4"/>
  <c r="D39" i="4"/>
  <c r="E39" i="4"/>
  <c r="F39" i="4"/>
  <c r="G39" i="4"/>
  <c r="H39" i="4"/>
  <c r="D40" i="4"/>
  <c r="E40" i="4"/>
  <c r="F40" i="4"/>
  <c r="G40" i="4"/>
  <c r="H40" i="4"/>
  <c r="D41" i="4"/>
  <c r="E41" i="4"/>
  <c r="F41" i="4"/>
  <c r="G41" i="4"/>
  <c r="H41" i="4"/>
  <c r="D42" i="4"/>
  <c r="E42" i="4"/>
  <c r="F42" i="4"/>
  <c r="G42" i="4"/>
  <c r="H42" i="4"/>
  <c r="D43" i="4"/>
  <c r="E43" i="4"/>
  <c r="F43" i="4"/>
  <c r="G43" i="4"/>
  <c r="H43" i="4"/>
  <c r="D44" i="4"/>
  <c r="E44" i="4"/>
  <c r="F44" i="4"/>
  <c r="G44" i="4"/>
  <c r="H44" i="4"/>
  <c r="D45" i="4"/>
  <c r="E45" i="4"/>
  <c r="F45" i="4"/>
  <c r="G45" i="4"/>
  <c r="H45" i="4"/>
  <c r="D46" i="4"/>
  <c r="E46" i="4"/>
  <c r="F46" i="4"/>
  <c r="G46" i="4"/>
  <c r="H46" i="4"/>
  <c r="D47" i="4"/>
  <c r="E47" i="4"/>
  <c r="F47" i="4"/>
  <c r="G47" i="4"/>
  <c r="H47" i="4"/>
  <c r="D48" i="4"/>
  <c r="E48" i="4"/>
  <c r="F48" i="4"/>
  <c r="G48" i="4"/>
  <c r="H48" i="4"/>
  <c r="D49" i="4"/>
  <c r="E49" i="4"/>
  <c r="F49" i="4"/>
  <c r="G49" i="4"/>
  <c r="H49" i="4"/>
  <c r="D50" i="4"/>
  <c r="E50" i="4"/>
  <c r="F50" i="4"/>
  <c r="G50" i="4"/>
  <c r="H50" i="4"/>
  <c r="D51" i="4"/>
  <c r="E51" i="4"/>
  <c r="F51" i="4"/>
  <c r="G51" i="4"/>
  <c r="H51" i="4"/>
  <c r="D52" i="4"/>
  <c r="E52" i="4"/>
  <c r="F52" i="4"/>
  <c r="G52" i="4"/>
  <c r="H52" i="4"/>
  <c r="D53" i="4"/>
  <c r="E53" i="4"/>
  <c r="F53" i="4"/>
  <c r="G53" i="4"/>
  <c r="H53" i="4"/>
  <c r="D54" i="4"/>
  <c r="E54" i="4"/>
  <c r="F54" i="4"/>
  <c r="G54" i="4"/>
  <c r="H54" i="4"/>
  <c r="D55" i="4"/>
  <c r="E55" i="4"/>
  <c r="F55" i="4"/>
  <c r="G55" i="4"/>
  <c r="H55" i="4"/>
  <c r="D56" i="4"/>
  <c r="E56" i="4"/>
  <c r="F56" i="4"/>
  <c r="G56" i="4"/>
  <c r="H56" i="4"/>
  <c r="D57" i="4"/>
  <c r="E57" i="4"/>
  <c r="F57" i="4"/>
  <c r="G57" i="4"/>
  <c r="H57" i="4"/>
  <c r="D58" i="4"/>
  <c r="E58" i="4"/>
  <c r="F58" i="4"/>
  <c r="G58" i="4"/>
  <c r="H58" i="4"/>
  <c r="D59" i="4"/>
  <c r="E59" i="4"/>
  <c r="F59" i="4"/>
  <c r="G59" i="4"/>
  <c r="H59" i="4"/>
  <c r="D60" i="4"/>
  <c r="E60" i="4"/>
  <c r="F60" i="4"/>
  <c r="G60" i="4"/>
  <c r="H60" i="4"/>
  <c r="D61" i="4"/>
  <c r="E61" i="4"/>
  <c r="F61" i="4"/>
  <c r="G61" i="4"/>
  <c r="H61" i="4"/>
  <c r="D62" i="4"/>
  <c r="E62" i="4"/>
  <c r="F62" i="4"/>
  <c r="G62" i="4"/>
  <c r="H62" i="4"/>
  <c r="D63" i="4"/>
  <c r="E63" i="4"/>
  <c r="F63" i="4"/>
  <c r="G63" i="4"/>
  <c r="H63" i="4"/>
  <c r="H13" i="4"/>
  <c r="H12" i="4"/>
  <c r="B9" i="4"/>
  <c r="B10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13" i="4"/>
  <c r="I12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13" i="4"/>
  <c r="J12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13" i="4"/>
  <c r="K12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13" i="4"/>
  <c r="L12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13" i="4"/>
  <c r="M12" i="4"/>
  <c r="B11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13" i="4"/>
  <c r="N12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13" i="4"/>
  <c r="O12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13" i="4"/>
  <c r="P12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13" i="4"/>
  <c r="Q12" i="4"/>
  <c r="R12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13" i="4"/>
  <c r="S12" i="4"/>
  <c r="T15" i="4"/>
  <c r="T13" i="4"/>
  <c r="T12" i="4"/>
  <c r="G13" i="4"/>
  <c r="G12" i="4"/>
  <c r="B16" i="4"/>
  <c r="C16" i="4"/>
  <c r="R16" i="4"/>
  <c r="T16" i="4"/>
  <c r="B17" i="4"/>
  <c r="C17" i="4"/>
  <c r="R17" i="4"/>
  <c r="T17" i="4"/>
  <c r="B18" i="4"/>
  <c r="C18" i="4"/>
  <c r="R18" i="4"/>
  <c r="T18" i="4"/>
  <c r="B19" i="4"/>
  <c r="C19" i="4"/>
  <c r="R19" i="4"/>
  <c r="T19" i="4"/>
  <c r="B20" i="4"/>
  <c r="C20" i="4"/>
  <c r="R20" i="4"/>
  <c r="T20" i="4"/>
  <c r="B21" i="4"/>
  <c r="C21" i="4"/>
  <c r="R21" i="4"/>
  <c r="T21" i="4"/>
  <c r="B22" i="4"/>
  <c r="C22" i="4"/>
  <c r="R22" i="4"/>
  <c r="T22" i="4"/>
  <c r="B23" i="4"/>
  <c r="C23" i="4"/>
  <c r="R23" i="4"/>
  <c r="T23" i="4"/>
  <c r="B24" i="4"/>
  <c r="C24" i="4"/>
  <c r="R24" i="4"/>
  <c r="T24" i="4"/>
  <c r="B25" i="4"/>
  <c r="C25" i="4"/>
  <c r="R25" i="4"/>
  <c r="T25" i="4"/>
  <c r="B26" i="4"/>
  <c r="C26" i="4"/>
  <c r="R26" i="4"/>
  <c r="T26" i="4"/>
  <c r="B27" i="4"/>
  <c r="C27" i="4"/>
  <c r="R27" i="4"/>
  <c r="T27" i="4"/>
  <c r="B28" i="4"/>
  <c r="C28" i="4"/>
  <c r="R28" i="4"/>
  <c r="T28" i="4"/>
  <c r="B29" i="4"/>
  <c r="C29" i="4"/>
  <c r="R29" i="4"/>
  <c r="T29" i="4"/>
  <c r="B30" i="4"/>
  <c r="C30" i="4"/>
  <c r="R30" i="4"/>
  <c r="T30" i="4"/>
  <c r="B31" i="4"/>
  <c r="C31" i="4"/>
  <c r="R31" i="4"/>
  <c r="T31" i="4"/>
  <c r="B32" i="4"/>
  <c r="C32" i="4"/>
  <c r="R32" i="4"/>
  <c r="T32" i="4"/>
  <c r="B33" i="4"/>
  <c r="C33" i="4"/>
  <c r="R33" i="4"/>
  <c r="T33" i="4"/>
  <c r="B34" i="4"/>
  <c r="C34" i="4"/>
  <c r="R34" i="4"/>
  <c r="T34" i="4"/>
  <c r="B35" i="4"/>
  <c r="C35" i="4"/>
  <c r="R35" i="4"/>
  <c r="T35" i="4"/>
  <c r="B36" i="4"/>
  <c r="C36" i="4"/>
  <c r="R36" i="4"/>
  <c r="T36" i="4"/>
  <c r="B37" i="4"/>
  <c r="C37" i="4"/>
  <c r="R37" i="4"/>
  <c r="T37" i="4"/>
  <c r="B38" i="4"/>
  <c r="C38" i="4"/>
  <c r="R38" i="4"/>
  <c r="T38" i="4"/>
  <c r="B39" i="4"/>
  <c r="C39" i="4"/>
  <c r="R39" i="4"/>
  <c r="T39" i="4"/>
  <c r="B40" i="4"/>
  <c r="C40" i="4"/>
  <c r="R40" i="4"/>
  <c r="T40" i="4"/>
  <c r="B41" i="4"/>
  <c r="C41" i="4"/>
  <c r="R41" i="4"/>
  <c r="T41" i="4"/>
  <c r="B42" i="4"/>
  <c r="C42" i="4"/>
  <c r="R42" i="4"/>
  <c r="T42" i="4"/>
  <c r="B43" i="4"/>
  <c r="C43" i="4"/>
  <c r="R43" i="4"/>
  <c r="T43" i="4"/>
  <c r="B44" i="4"/>
  <c r="C44" i="4"/>
  <c r="R44" i="4"/>
  <c r="T44" i="4"/>
  <c r="B45" i="4"/>
  <c r="C45" i="4"/>
  <c r="R45" i="4"/>
  <c r="T45" i="4"/>
  <c r="B46" i="4"/>
  <c r="C46" i="4"/>
  <c r="R46" i="4"/>
  <c r="T46" i="4"/>
  <c r="B47" i="4"/>
  <c r="C47" i="4"/>
  <c r="R47" i="4"/>
  <c r="T47" i="4"/>
  <c r="B48" i="4"/>
  <c r="C48" i="4"/>
  <c r="R48" i="4"/>
  <c r="T48" i="4"/>
  <c r="B49" i="4"/>
  <c r="C49" i="4"/>
  <c r="R49" i="4"/>
  <c r="T49" i="4"/>
  <c r="B50" i="4"/>
  <c r="C50" i="4"/>
  <c r="R50" i="4"/>
  <c r="T50" i="4"/>
  <c r="B51" i="4"/>
  <c r="C51" i="4"/>
  <c r="R51" i="4"/>
  <c r="T51" i="4"/>
  <c r="B52" i="4"/>
  <c r="C52" i="4"/>
  <c r="R52" i="4"/>
  <c r="T52" i="4"/>
  <c r="B53" i="4"/>
  <c r="C53" i="4"/>
  <c r="R53" i="4"/>
  <c r="T53" i="4"/>
  <c r="B54" i="4"/>
  <c r="C54" i="4"/>
  <c r="R54" i="4"/>
  <c r="T54" i="4"/>
  <c r="B55" i="4"/>
  <c r="C55" i="4"/>
  <c r="R55" i="4"/>
  <c r="T55" i="4"/>
  <c r="B56" i="4"/>
  <c r="C56" i="4"/>
  <c r="R56" i="4"/>
  <c r="T56" i="4"/>
  <c r="B57" i="4"/>
  <c r="C57" i="4"/>
  <c r="R57" i="4"/>
  <c r="T57" i="4"/>
  <c r="B58" i="4"/>
  <c r="C58" i="4"/>
  <c r="R58" i="4"/>
  <c r="T58" i="4"/>
  <c r="B59" i="4"/>
  <c r="C59" i="4"/>
  <c r="R59" i="4"/>
  <c r="T59" i="4"/>
  <c r="B60" i="4"/>
  <c r="C60" i="4"/>
  <c r="R60" i="4"/>
  <c r="T60" i="4"/>
  <c r="B61" i="4"/>
  <c r="C61" i="4"/>
  <c r="R61" i="4"/>
  <c r="T61" i="4"/>
  <c r="B62" i="4"/>
  <c r="C62" i="4"/>
  <c r="R62" i="4"/>
  <c r="T62" i="4"/>
  <c r="B63" i="4"/>
  <c r="C63" i="4"/>
  <c r="R63" i="4"/>
  <c r="T63" i="4"/>
  <c r="R13" i="4"/>
  <c r="B6" i="4"/>
  <c r="B15" i="4"/>
  <c r="C15" i="4"/>
  <c r="R15" i="4"/>
  <c r="B4" i="4"/>
  <c r="B5" i="4"/>
  <c r="C5" i="4"/>
  <c r="C3" i="4"/>
  <c r="H26" i="3"/>
  <c r="C3" i="3"/>
  <c r="B4" i="3"/>
  <c r="B5" i="3"/>
  <c r="C5" i="3"/>
  <c r="B3" i="3"/>
  <c r="B7" i="3"/>
  <c r="B8" i="3"/>
  <c r="B15" i="3"/>
  <c r="C15" i="3"/>
  <c r="D15" i="3"/>
  <c r="E15" i="3"/>
  <c r="F15" i="3"/>
  <c r="G15" i="3"/>
  <c r="H15" i="3"/>
  <c r="I15" i="3"/>
  <c r="B16" i="3"/>
  <c r="C16" i="3"/>
  <c r="D16" i="3"/>
  <c r="E16" i="3"/>
  <c r="F16" i="3"/>
  <c r="G16" i="3"/>
  <c r="H16" i="3"/>
  <c r="I16" i="3"/>
  <c r="B17" i="3"/>
  <c r="C17" i="3"/>
  <c r="D17" i="3"/>
  <c r="E17" i="3"/>
  <c r="F17" i="3"/>
  <c r="G17" i="3"/>
  <c r="H17" i="3"/>
  <c r="I17" i="3"/>
  <c r="B18" i="3"/>
  <c r="C18" i="3"/>
  <c r="D18" i="3"/>
  <c r="E18" i="3"/>
  <c r="F18" i="3"/>
  <c r="G18" i="3"/>
  <c r="H18" i="3"/>
  <c r="I18" i="3"/>
  <c r="B19" i="3"/>
  <c r="C19" i="3"/>
  <c r="D19" i="3"/>
  <c r="E19" i="3"/>
  <c r="F19" i="3"/>
  <c r="G19" i="3"/>
  <c r="H19" i="3"/>
  <c r="I19" i="3"/>
  <c r="B20" i="3"/>
  <c r="C20" i="3"/>
  <c r="D20" i="3"/>
  <c r="E20" i="3"/>
  <c r="F20" i="3"/>
  <c r="G20" i="3"/>
  <c r="H20" i="3"/>
  <c r="I20" i="3"/>
  <c r="B21" i="3"/>
  <c r="C21" i="3"/>
  <c r="D21" i="3"/>
  <c r="E21" i="3"/>
  <c r="F21" i="3"/>
  <c r="G21" i="3"/>
  <c r="H21" i="3"/>
  <c r="I21" i="3"/>
  <c r="B22" i="3"/>
  <c r="C22" i="3"/>
  <c r="D22" i="3"/>
  <c r="E22" i="3"/>
  <c r="F22" i="3"/>
  <c r="G22" i="3"/>
  <c r="H22" i="3"/>
  <c r="I22" i="3"/>
  <c r="B23" i="3"/>
  <c r="C23" i="3"/>
  <c r="D23" i="3"/>
  <c r="E23" i="3"/>
  <c r="F23" i="3"/>
  <c r="G23" i="3"/>
  <c r="H23" i="3"/>
  <c r="I23" i="3"/>
  <c r="B24" i="3"/>
  <c r="C24" i="3"/>
  <c r="D24" i="3"/>
  <c r="E24" i="3"/>
  <c r="F24" i="3"/>
  <c r="G24" i="3"/>
  <c r="H24" i="3"/>
  <c r="I24" i="3"/>
  <c r="B25" i="3"/>
  <c r="C25" i="3"/>
  <c r="D25" i="3"/>
  <c r="E25" i="3"/>
  <c r="F25" i="3"/>
  <c r="G25" i="3"/>
  <c r="H25" i="3"/>
  <c r="I25" i="3"/>
  <c r="B26" i="3"/>
  <c r="C26" i="3"/>
  <c r="D26" i="3"/>
  <c r="E26" i="3"/>
  <c r="F26" i="3"/>
  <c r="G26" i="3"/>
  <c r="I26" i="3"/>
  <c r="B27" i="3"/>
  <c r="C27" i="3"/>
  <c r="D27" i="3"/>
  <c r="E27" i="3"/>
  <c r="F27" i="3"/>
  <c r="G27" i="3"/>
  <c r="H27" i="3"/>
  <c r="I27" i="3"/>
  <c r="B28" i="3"/>
  <c r="C28" i="3"/>
  <c r="D28" i="3"/>
  <c r="E28" i="3"/>
  <c r="F28" i="3"/>
  <c r="G28" i="3"/>
  <c r="H28" i="3"/>
  <c r="I28" i="3"/>
  <c r="B29" i="3"/>
  <c r="C29" i="3"/>
  <c r="D29" i="3"/>
  <c r="E29" i="3"/>
  <c r="F29" i="3"/>
  <c r="G29" i="3"/>
  <c r="H29" i="3"/>
  <c r="I29" i="3"/>
  <c r="B30" i="3"/>
  <c r="C30" i="3"/>
  <c r="D30" i="3"/>
  <c r="E30" i="3"/>
  <c r="F30" i="3"/>
  <c r="G30" i="3"/>
  <c r="H30" i="3"/>
  <c r="I30" i="3"/>
  <c r="B31" i="3"/>
  <c r="C31" i="3"/>
  <c r="D31" i="3"/>
  <c r="E31" i="3"/>
  <c r="F31" i="3"/>
  <c r="G31" i="3"/>
  <c r="H31" i="3"/>
  <c r="I31" i="3"/>
  <c r="B32" i="3"/>
  <c r="C32" i="3"/>
  <c r="D32" i="3"/>
  <c r="E32" i="3"/>
  <c r="F32" i="3"/>
  <c r="G32" i="3"/>
  <c r="H32" i="3"/>
  <c r="I32" i="3"/>
  <c r="B33" i="3"/>
  <c r="C33" i="3"/>
  <c r="D33" i="3"/>
  <c r="E33" i="3"/>
  <c r="F33" i="3"/>
  <c r="G33" i="3"/>
  <c r="H33" i="3"/>
  <c r="I33" i="3"/>
  <c r="B34" i="3"/>
  <c r="C34" i="3"/>
  <c r="D34" i="3"/>
  <c r="E34" i="3"/>
  <c r="F34" i="3"/>
  <c r="G34" i="3"/>
  <c r="H34" i="3"/>
  <c r="I34" i="3"/>
  <c r="B35" i="3"/>
  <c r="C35" i="3"/>
  <c r="D35" i="3"/>
  <c r="E35" i="3"/>
  <c r="F35" i="3"/>
  <c r="G35" i="3"/>
  <c r="H35" i="3"/>
  <c r="I35" i="3"/>
  <c r="B36" i="3"/>
  <c r="C36" i="3"/>
  <c r="D36" i="3"/>
  <c r="E36" i="3"/>
  <c r="F36" i="3"/>
  <c r="G36" i="3"/>
  <c r="H36" i="3"/>
  <c r="I36" i="3"/>
  <c r="B37" i="3"/>
  <c r="C37" i="3"/>
  <c r="D37" i="3"/>
  <c r="E37" i="3"/>
  <c r="F37" i="3"/>
  <c r="G37" i="3"/>
  <c r="H37" i="3"/>
  <c r="I37" i="3"/>
  <c r="B38" i="3"/>
  <c r="C38" i="3"/>
  <c r="D38" i="3"/>
  <c r="E38" i="3"/>
  <c r="F38" i="3"/>
  <c r="G38" i="3"/>
  <c r="H38" i="3"/>
  <c r="I38" i="3"/>
  <c r="B39" i="3"/>
  <c r="C39" i="3"/>
  <c r="D39" i="3"/>
  <c r="E39" i="3"/>
  <c r="F39" i="3"/>
  <c r="G39" i="3"/>
  <c r="H39" i="3"/>
  <c r="I39" i="3"/>
  <c r="B40" i="3"/>
  <c r="C40" i="3"/>
  <c r="D40" i="3"/>
  <c r="E40" i="3"/>
  <c r="F40" i="3"/>
  <c r="G40" i="3"/>
  <c r="H40" i="3"/>
  <c r="I40" i="3"/>
  <c r="B41" i="3"/>
  <c r="C41" i="3"/>
  <c r="D41" i="3"/>
  <c r="E41" i="3"/>
  <c r="F41" i="3"/>
  <c r="G41" i="3"/>
  <c r="H41" i="3"/>
  <c r="I41" i="3"/>
  <c r="B42" i="3"/>
  <c r="C42" i="3"/>
  <c r="D42" i="3"/>
  <c r="E42" i="3"/>
  <c r="F42" i="3"/>
  <c r="G42" i="3"/>
  <c r="H42" i="3"/>
  <c r="I42" i="3"/>
  <c r="B43" i="3"/>
  <c r="C43" i="3"/>
  <c r="D43" i="3"/>
  <c r="E43" i="3"/>
  <c r="F43" i="3"/>
  <c r="G43" i="3"/>
  <c r="H43" i="3"/>
  <c r="I43" i="3"/>
  <c r="B44" i="3"/>
  <c r="C44" i="3"/>
  <c r="D44" i="3"/>
  <c r="E44" i="3"/>
  <c r="F44" i="3"/>
  <c r="G44" i="3"/>
  <c r="H44" i="3"/>
  <c r="I44" i="3"/>
  <c r="B45" i="3"/>
  <c r="C45" i="3"/>
  <c r="D45" i="3"/>
  <c r="E45" i="3"/>
  <c r="F45" i="3"/>
  <c r="G45" i="3"/>
  <c r="H45" i="3"/>
  <c r="I45" i="3"/>
  <c r="B46" i="3"/>
  <c r="C46" i="3"/>
  <c r="D46" i="3"/>
  <c r="E46" i="3"/>
  <c r="F46" i="3"/>
  <c r="G46" i="3"/>
  <c r="H46" i="3"/>
  <c r="I46" i="3"/>
  <c r="B47" i="3"/>
  <c r="C47" i="3"/>
  <c r="D47" i="3"/>
  <c r="E47" i="3"/>
  <c r="F47" i="3"/>
  <c r="G47" i="3"/>
  <c r="H47" i="3"/>
  <c r="I47" i="3"/>
  <c r="B48" i="3"/>
  <c r="C48" i="3"/>
  <c r="D48" i="3"/>
  <c r="E48" i="3"/>
  <c r="F48" i="3"/>
  <c r="G48" i="3"/>
  <c r="H48" i="3"/>
  <c r="I48" i="3"/>
  <c r="B49" i="3"/>
  <c r="C49" i="3"/>
  <c r="D49" i="3"/>
  <c r="E49" i="3"/>
  <c r="F49" i="3"/>
  <c r="G49" i="3"/>
  <c r="H49" i="3"/>
  <c r="I49" i="3"/>
  <c r="B50" i="3"/>
  <c r="C50" i="3"/>
  <c r="D50" i="3"/>
  <c r="E50" i="3"/>
  <c r="F50" i="3"/>
  <c r="G50" i="3"/>
  <c r="H50" i="3"/>
  <c r="I50" i="3"/>
  <c r="B51" i="3"/>
  <c r="C51" i="3"/>
  <c r="D51" i="3"/>
  <c r="E51" i="3"/>
  <c r="F51" i="3"/>
  <c r="G51" i="3"/>
  <c r="H51" i="3"/>
  <c r="I51" i="3"/>
  <c r="B52" i="3"/>
  <c r="C52" i="3"/>
  <c r="D52" i="3"/>
  <c r="E52" i="3"/>
  <c r="F52" i="3"/>
  <c r="G52" i="3"/>
  <c r="H52" i="3"/>
  <c r="I52" i="3"/>
  <c r="B53" i="3"/>
  <c r="C53" i="3"/>
  <c r="D53" i="3"/>
  <c r="E53" i="3"/>
  <c r="F53" i="3"/>
  <c r="G53" i="3"/>
  <c r="H53" i="3"/>
  <c r="I53" i="3"/>
  <c r="B54" i="3"/>
  <c r="C54" i="3"/>
  <c r="D54" i="3"/>
  <c r="E54" i="3"/>
  <c r="F54" i="3"/>
  <c r="G54" i="3"/>
  <c r="H54" i="3"/>
  <c r="I54" i="3"/>
  <c r="B55" i="3"/>
  <c r="C55" i="3"/>
  <c r="D55" i="3"/>
  <c r="E55" i="3"/>
  <c r="F55" i="3"/>
  <c r="G55" i="3"/>
  <c r="H55" i="3"/>
  <c r="I55" i="3"/>
  <c r="B56" i="3"/>
  <c r="C56" i="3"/>
  <c r="D56" i="3"/>
  <c r="E56" i="3"/>
  <c r="F56" i="3"/>
  <c r="G56" i="3"/>
  <c r="H56" i="3"/>
  <c r="I56" i="3"/>
  <c r="B57" i="3"/>
  <c r="C57" i="3"/>
  <c r="D57" i="3"/>
  <c r="E57" i="3"/>
  <c r="F57" i="3"/>
  <c r="G57" i="3"/>
  <c r="H57" i="3"/>
  <c r="I57" i="3"/>
  <c r="B58" i="3"/>
  <c r="C58" i="3"/>
  <c r="D58" i="3"/>
  <c r="E58" i="3"/>
  <c r="F58" i="3"/>
  <c r="G58" i="3"/>
  <c r="H58" i="3"/>
  <c r="I58" i="3"/>
  <c r="B59" i="3"/>
  <c r="C59" i="3"/>
  <c r="D59" i="3"/>
  <c r="E59" i="3"/>
  <c r="F59" i="3"/>
  <c r="G59" i="3"/>
  <c r="H59" i="3"/>
  <c r="I59" i="3"/>
  <c r="B60" i="3"/>
  <c r="C60" i="3"/>
  <c r="D60" i="3"/>
  <c r="E60" i="3"/>
  <c r="F60" i="3"/>
  <c r="G60" i="3"/>
  <c r="H60" i="3"/>
  <c r="I60" i="3"/>
  <c r="B61" i="3"/>
  <c r="C61" i="3"/>
  <c r="D61" i="3"/>
  <c r="E61" i="3"/>
  <c r="F61" i="3"/>
  <c r="G61" i="3"/>
  <c r="H61" i="3"/>
  <c r="I61" i="3"/>
  <c r="B62" i="3"/>
  <c r="C62" i="3"/>
  <c r="D62" i="3"/>
  <c r="E62" i="3"/>
  <c r="F62" i="3"/>
  <c r="G62" i="3"/>
  <c r="H62" i="3"/>
  <c r="I62" i="3"/>
  <c r="B63" i="3"/>
  <c r="C63" i="3"/>
  <c r="D63" i="3"/>
  <c r="E63" i="3"/>
  <c r="F63" i="3"/>
  <c r="G63" i="3"/>
  <c r="H63" i="3"/>
  <c r="I63" i="3"/>
  <c r="B64" i="3"/>
  <c r="C64" i="3"/>
  <c r="D64" i="3"/>
  <c r="E64" i="3"/>
  <c r="F64" i="3"/>
  <c r="G64" i="3"/>
  <c r="H64" i="3"/>
  <c r="I64" i="3"/>
  <c r="B65" i="3"/>
  <c r="C65" i="3"/>
  <c r="D65" i="3"/>
  <c r="E65" i="3"/>
  <c r="F65" i="3"/>
  <c r="G65" i="3"/>
  <c r="H65" i="3"/>
  <c r="I65" i="3"/>
  <c r="B66" i="3"/>
  <c r="C66" i="3"/>
  <c r="D66" i="3"/>
  <c r="E66" i="3"/>
  <c r="F66" i="3"/>
  <c r="G66" i="3"/>
  <c r="H66" i="3"/>
  <c r="I66" i="3"/>
  <c r="B67" i="3"/>
  <c r="C67" i="3"/>
  <c r="D67" i="3"/>
  <c r="E67" i="3"/>
  <c r="F67" i="3"/>
  <c r="G67" i="3"/>
  <c r="H67" i="3"/>
  <c r="I67" i="3"/>
  <c r="B68" i="3"/>
  <c r="C68" i="3"/>
  <c r="D68" i="3"/>
  <c r="E68" i="3"/>
  <c r="F68" i="3"/>
  <c r="G68" i="3"/>
  <c r="H68" i="3"/>
  <c r="I68" i="3"/>
  <c r="B69" i="3"/>
  <c r="C69" i="3"/>
  <c r="D69" i="3"/>
  <c r="E69" i="3"/>
  <c r="F69" i="3"/>
  <c r="G69" i="3"/>
  <c r="H69" i="3"/>
  <c r="I69" i="3"/>
  <c r="B70" i="3"/>
  <c r="C70" i="3"/>
  <c r="D70" i="3"/>
  <c r="E70" i="3"/>
  <c r="F70" i="3"/>
  <c r="G70" i="3"/>
  <c r="H70" i="3"/>
  <c r="I70" i="3"/>
  <c r="B71" i="3"/>
  <c r="C71" i="3"/>
  <c r="D71" i="3"/>
  <c r="E71" i="3"/>
  <c r="F71" i="3"/>
  <c r="G71" i="3"/>
  <c r="H71" i="3"/>
  <c r="I71" i="3"/>
  <c r="B72" i="3"/>
  <c r="C72" i="3"/>
  <c r="D72" i="3"/>
  <c r="E72" i="3"/>
  <c r="F72" i="3"/>
  <c r="G72" i="3"/>
  <c r="H72" i="3"/>
  <c r="I72" i="3"/>
  <c r="B73" i="3"/>
  <c r="C73" i="3"/>
  <c r="D73" i="3"/>
  <c r="E73" i="3"/>
  <c r="F73" i="3"/>
  <c r="G73" i="3"/>
  <c r="H73" i="3"/>
  <c r="I73" i="3"/>
  <c r="B74" i="3"/>
  <c r="C74" i="3"/>
  <c r="D74" i="3"/>
  <c r="E74" i="3"/>
  <c r="F74" i="3"/>
  <c r="G74" i="3"/>
  <c r="H74" i="3"/>
  <c r="I74" i="3"/>
  <c r="B75" i="3"/>
  <c r="C75" i="3"/>
  <c r="D75" i="3"/>
  <c r="E75" i="3"/>
  <c r="F75" i="3"/>
  <c r="G75" i="3"/>
  <c r="H75" i="3"/>
  <c r="I75" i="3"/>
  <c r="B76" i="3"/>
  <c r="C76" i="3"/>
  <c r="D76" i="3"/>
  <c r="E76" i="3"/>
  <c r="F76" i="3"/>
  <c r="G76" i="3"/>
  <c r="H76" i="3"/>
  <c r="I76" i="3"/>
  <c r="B77" i="3"/>
  <c r="C77" i="3"/>
  <c r="D77" i="3"/>
  <c r="E77" i="3"/>
  <c r="F77" i="3"/>
  <c r="G77" i="3"/>
  <c r="H77" i="3"/>
  <c r="I77" i="3"/>
  <c r="B78" i="3"/>
  <c r="C78" i="3"/>
  <c r="D78" i="3"/>
  <c r="E78" i="3"/>
  <c r="F78" i="3"/>
  <c r="G78" i="3"/>
  <c r="H78" i="3"/>
  <c r="I78" i="3"/>
  <c r="B79" i="3"/>
  <c r="C79" i="3"/>
  <c r="D79" i="3"/>
  <c r="E79" i="3"/>
  <c r="F79" i="3"/>
  <c r="G79" i="3"/>
  <c r="H79" i="3"/>
  <c r="I79" i="3"/>
  <c r="B80" i="3"/>
  <c r="C80" i="3"/>
  <c r="D80" i="3"/>
  <c r="E80" i="3"/>
  <c r="F80" i="3"/>
  <c r="G80" i="3"/>
  <c r="H80" i="3"/>
  <c r="I80" i="3"/>
  <c r="B81" i="3"/>
  <c r="C81" i="3"/>
  <c r="D81" i="3"/>
  <c r="E81" i="3"/>
  <c r="F81" i="3"/>
  <c r="G81" i="3"/>
  <c r="H81" i="3"/>
  <c r="I81" i="3"/>
  <c r="B82" i="3"/>
  <c r="C82" i="3"/>
  <c r="D82" i="3"/>
  <c r="E82" i="3"/>
  <c r="F82" i="3"/>
  <c r="G82" i="3"/>
  <c r="H82" i="3"/>
  <c r="I82" i="3"/>
  <c r="B83" i="3"/>
  <c r="C83" i="3"/>
  <c r="D83" i="3"/>
  <c r="E83" i="3"/>
  <c r="F83" i="3"/>
  <c r="G83" i="3"/>
  <c r="H83" i="3"/>
  <c r="I83" i="3"/>
  <c r="B84" i="3"/>
  <c r="C84" i="3"/>
  <c r="D84" i="3"/>
  <c r="E84" i="3"/>
  <c r="F84" i="3"/>
  <c r="G84" i="3"/>
  <c r="H84" i="3"/>
  <c r="I84" i="3"/>
  <c r="B85" i="3"/>
  <c r="C85" i="3"/>
  <c r="D85" i="3"/>
  <c r="E85" i="3"/>
  <c r="F85" i="3"/>
  <c r="G85" i="3"/>
  <c r="H85" i="3"/>
  <c r="I85" i="3"/>
  <c r="B86" i="3"/>
  <c r="C86" i="3"/>
  <c r="D86" i="3"/>
  <c r="E86" i="3"/>
  <c r="F86" i="3"/>
  <c r="G86" i="3"/>
  <c r="H86" i="3"/>
  <c r="I86" i="3"/>
  <c r="B87" i="3"/>
  <c r="C87" i="3"/>
  <c r="D87" i="3"/>
  <c r="E87" i="3"/>
  <c r="F87" i="3"/>
  <c r="G87" i="3"/>
  <c r="H87" i="3"/>
  <c r="I87" i="3"/>
  <c r="B88" i="3"/>
  <c r="C88" i="3"/>
  <c r="D88" i="3"/>
  <c r="E88" i="3"/>
  <c r="F88" i="3"/>
  <c r="G88" i="3"/>
  <c r="H88" i="3"/>
  <c r="I88" i="3"/>
  <c r="B89" i="3"/>
  <c r="C89" i="3"/>
  <c r="D89" i="3"/>
  <c r="E89" i="3"/>
  <c r="F89" i="3"/>
  <c r="G89" i="3"/>
  <c r="H89" i="3"/>
  <c r="I89" i="3"/>
  <c r="B90" i="3"/>
  <c r="C90" i="3"/>
  <c r="D90" i="3"/>
  <c r="E90" i="3"/>
  <c r="F90" i="3"/>
  <c r="G90" i="3"/>
  <c r="H90" i="3"/>
  <c r="I90" i="3"/>
  <c r="B91" i="3"/>
  <c r="C91" i="3"/>
  <c r="D91" i="3"/>
  <c r="E91" i="3"/>
  <c r="F91" i="3"/>
  <c r="G91" i="3"/>
  <c r="H91" i="3"/>
  <c r="I91" i="3"/>
  <c r="B92" i="3"/>
  <c r="C92" i="3"/>
  <c r="D92" i="3"/>
  <c r="E92" i="3"/>
  <c r="F92" i="3"/>
  <c r="G92" i="3"/>
  <c r="H92" i="3"/>
  <c r="I92" i="3"/>
  <c r="B93" i="3"/>
  <c r="C93" i="3"/>
  <c r="D93" i="3"/>
  <c r="E93" i="3"/>
  <c r="F93" i="3"/>
  <c r="G93" i="3"/>
  <c r="H93" i="3"/>
  <c r="I93" i="3"/>
  <c r="B94" i="3"/>
  <c r="C94" i="3"/>
  <c r="D94" i="3"/>
  <c r="E94" i="3"/>
  <c r="F94" i="3"/>
  <c r="G94" i="3"/>
  <c r="H94" i="3"/>
  <c r="I94" i="3"/>
  <c r="B95" i="3"/>
  <c r="C95" i="3"/>
  <c r="D95" i="3"/>
  <c r="E95" i="3"/>
  <c r="F95" i="3"/>
  <c r="G95" i="3"/>
  <c r="H95" i="3"/>
  <c r="I95" i="3"/>
  <c r="B96" i="3"/>
  <c r="C96" i="3"/>
  <c r="D96" i="3"/>
  <c r="E96" i="3"/>
  <c r="F96" i="3"/>
  <c r="G96" i="3"/>
  <c r="H96" i="3"/>
  <c r="I96" i="3"/>
  <c r="B97" i="3"/>
  <c r="C97" i="3"/>
  <c r="D97" i="3"/>
  <c r="E97" i="3"/>
  <c r="F97" i="3"/>
  <c r="G97" i="3"/>
  <c r="H97" i="3"/>
  <c r="I97" i="3"/>
  <c r="B98" i="3"/>
  <c r="C98" i="3"/>
  <c r="D98" i="3"/>
  <c r="E98" i="3"/>
  <c r="F98" i="3"/>
  <c r="G98" i="3"/>
  <c r="H98" i="3"/>
  <c r="I98" i="3"/>
  <c r="B99" i="3"/>
  <c r="C99" i="3"/>
  <c r="D99" i="3"/>
  <c r="E99" i="3"/>
  <c r="F99" i="3"/>
  <c r="G99" i="3"/>
  <c r="H99" i="3"/>
  <c r="I99" i="3"/>
  <c r="B100" i="3"/>
  <c r="C100" i="3"/>
  <c r="D100" i="3"/>
  <c r="E100" i="3"/>
  <c r="F100" i="3"/>
  <c r="G100" i="3"/>
  <c r="H100" i="3"/>
  <c r="I100" i="3"/>
  <c r="B101" i="3"/>
  <c r="C101" i="3"/>
  <c r="D101" i="3"/>
  <c r="E101" i="3"/>
  <c r="F101" i="3"/>
  <c r="G101" i="3"/>
  <c r="H101" i="3"/>
  <c r="I101" i="3"/>
  <c r="B102" i="3"/>
  <c r="C102" i="3"/>
  <c r="D102" i="3"/>
  <c r="E102" i="3"/>
  <c r="F102" i="3"/>
  <c r="G102" i="3"/>
  <c r="H102" i="3"/>
  <c r="I102" i="3"/>
  <c r="B103" i="3"/>
  <c r="C103" i="3"/>
  <c r="D103" i="3"/>
  <c r="E103" i="3"/>
  <c r="F103" i="3"/>
  <c r="G103" i="3"/>
  <c r="H103" i="3"/>
  <c r="I103" i="3"/>
  <c r="B104" i="3"/>
  <c r="C104" i="3"/>
  <c r="D104" i="3"/>
  <c r="E104" i="3"/>
  <c r="F104" i="3"/>
  <c r="G104" i="3"/>
  <c r="H104" i="3"/>
  <c r="I104" i="3"/>
  <c r="B105" i="3"/>
  <c r="C105" i="3"/>
  <c r="D105" i="3"/>
  <c r="E105" i="3"/>
  <c r="F105" i="3"/>
  <c r="G105" i="3"/>
  <c r="H105" i="3"/>
  <c r="I105" i="3"/>
  <c r="B106" i="3"/>
  <c r="C106" i="3"/>
  <c r="D106" i="3"/>
  <c r="E106" i="3"/>
  <c r="F106" i="3"/>
  <c r="G106" i="3"/>
  <c r="H106" i="3"/>
  <c r="I106" i="3"/>
  <c r="B107" i="3"/>
  <c r="C107" i="3"/>
  <c r="D107" i="3"/>
  <c r="E107" i="3"/>
  <c r="F107" i="3"/>
  <c r="G107" i="3"/>
  <c r="H107" i="3"/>
  <c r="I107" i="3"/>
  <c r="B108" i="3"/>
  <c r="C108" i="3"/>
  <c r="D108" i="3"/>
  <c r="E108" i="3"/>
  <c r="F108" i="3"/>
  <c r="G108" i="3"/>
  <c r="H108" i="3"/>
  <c r="I108" i="3"/>
  <c r="B109" i="3"/>
  <c r="C109" i="3"/>
  <c r="D109" i="3"/>
  <c r="E109" i="3"/>
  <c r="F109" i="3"/>
  <c r="G109" i="3"/>
  <c r="H109" i="3"/>
  <c r="I109" i="3"/>
  <c r="B110" i="3"/>
  <c r="C110" i="3"/>
  <c r="D110" i="3"/>
  <c r="E110" i="3"/>
  <c r="F110" i="3"/>
  <c r="G110" i="3"/>
  <c r="H110" i="3"/>
  <c r="I110" i="3"/>
  <c r="B111" i="3"/>
  <c r="C111" i="3"/>
  <c r="D111" i="3"/>
  <c r="E111" i="3"/>
  <c r="F111" i="3"/>
  <c r="G111" i="3"/>
  <c r="H111" i="3"/>
  <c r="I111" i="3"/>
  <c r="B112" i="3"/>
  <c r="C112" i="3"/>
  <c r="D112" i="3"/>
  <c r="E112" i="3"/>
  <c r="F112" i="3"/>
  <c r="G112" i="3"/>
  <c r="H112" i="3"/>
  <c r="I112" i="3"/>
  <c r="B113" i="3"/>
  <c r="C113" i="3"/>
  <c r="D113" i="3"/>
  <c r="E113" i="3"/>
  <c r="F113" i="3"/>
  <c r="G113" i="3"/>
  <c r="H113" i="3"/>
  <c r="I113" i="3"/>
  <c r="B114" i="3"/>
  <c r="C114" i="3"/>
  <c r="D114" i="3"/>
  <c r="E114" i="3"/>
  <c r="F114" i="3"/>
  <c r="G114" i="3"/>
  <c r="H114" i="3"/>
  <c r="I114" i="3"/>
  <c r="B115" i="3"/>
  <c r="C115" i="3"/>
  <c r="D115" i="3"/>
  <c r="E115" i="3"/>
  <c r="F115" i="3"/>
  <c r="G115" i="3"/>
  <c r="H115" i="3"/>
  <c r="I115" i="3"/>
  <c r="B116" i="3"/>
  <c r="C116" i="3"/>
  <c r="D116" i="3"/>
  <c r="E116" i="3"/>
  <c r="F116" i="3"/>
  <c r="G116" i="3"/>
  <c r="H116" i="3"/>
  <c r="I116" i="3"/>
  <c r="B117" i="3"/>
  <c r="C117" i="3"/>
  <c r="D117" i="3"/>
  <c r="E117" i="3"/>
  <c r="F117" i="3"/>
  <c r="G117" i="3"/>
  <c r="H117" i="3"/>
  <c r="I117" i="3"/>
  <c r="B118" i="3"/>
  <c r="C118" i="3"/>
  <c r="D118" i="3"/>
  <c r="E118" i="3"/>
  <c r="F118" i="3"/>
  <c r="G118" i="3"/>
  <c r="H118" i="3"/>
  <c r="I118" i="3"/>
  <c r="B119" i="3"/>
  <c r="C119" i="3"/>
  <c r="D119" i="3"/>
  <c r="E119" i="3"/>
  <c r="F119" i="3"/>
  <c r="G119" i="3"/>
  <c r="H119" i="3"/>
  <c r="I119" i="3"/>
  <c r="B120" i="3"/>
  <c r="C120" i="3"/>
  <c r="D120" i="3"/>
  <c r="E120" i="3"/>
  <c r="F120" i="3"/>
  <c r="G120" i="3"/>
  <c r="H120" i="3"/>
  <c r="I120" i="3"/>
  <c r="B121" i="3"/>
  <c r="C121" i="3"/>
  <c r="D121" i="3"/>
  <c r="E121" i="3"/>
  <c r="F121" i="3"/>
  <c r="G121" i="3"/>
  <c r="H121" i="3"/>
  <c r="I121" i="3"/>
  <c r="B122" i="3"/>
  <c r="C122" i="3"/>
  <c r="D122" i="3"/>
  <c r="E122" i="3"/>
  <c r="F122" i="3"/>
  <c r="G122" i="3"/>
  <c r="H122" i="3"/>
  <c r="I122" i="3"/>
  <c r="B123" i="3"/>
  <c r="C123" i="3"/>
  <c r="D123" i="3"/>
  <c r="E123" i="3"/>
  <c r="F123" i="3"/>
  <c r="G123" i="3"/>
  <c r="H123" i="3"/>
  <c r="I123" i="3"/>
  <c r="B124" i="3"/>
  <c r="C124" i="3"/>
  <c r="D124" i="3"/>
  <c r="E124" i="3"/>
  <c r="F124" i="3"/>
  <c r="G124" i="3"/>
  <c r="H124" i="3"/>
  <c r="I124" i="3"/>
  <c r="B125" i="3"/>
  <c r="C125" i="3"/>
  <c r="D125" i="3"/>
  <c r="E125" i="3"/>
  <c r="F125" i="3"/>
  <c r="G125" i="3"/>
  <c r="H125" i="3"/>
  <c r="I125" i="3"/>
  <c r="B126" i="3"/>
  <c r="C126" i="3"/>
  <c r="D126" i="3"/>
  <c r="E126" i="3"/>
  <c r="F126" i="3"/>
  <c r="G126" i="3"/>
  <c r="H126" i="3"/>
  <c r="I126" i="3"/>
  <c r="B127" i="3"/>
  <c r="C127" i="3"/>
  <c r="D127" i="3"/>
  <c r="E127" i="3"/>
  <c r="F127" i="3"/>
  <c r="G127" i="3"/>
  <c r="H127" i="3"/>
  <c r="I127" i="3"/>
  <c r="B128" i="3"/>
  <c r="C128" i="3"/>
  <c r="D128" i="3"/>
  <c r="E128" i="3"/>
  <c r="F128" i="3"/>
  <c r="G128" i="3"/>
  <c r="H128" i="3"/>
  <c r="I128" i="3"/>
  <c r="B129" i="3"/>
  <c r="C129" i="3"/>
  <c r="D129" i="3"/>
  <c r="E129" i="3"/>
  <c r="F129" i="3"/>
  <c r="G129" i="3"/>
  <c r="H129" i="3"/>
  <c r="I129" i="3"/>
  <c r="B130" i="3"/>
  <c r="C130" i="3"/>
  <c r="D130" i="3"/>
  <c r="E130" i="3"/>
  <c r="F130" i="3"/>
  <c r="G130" i="3"/>
  <c r="H130" i="3"/>
  <c r="I130" i="3"/>
  <c r="B131" i="3"/>
  <c r="C131" i="3"/>
  <c r="D131" i="3"/>
  <c r="E131" i="3"/>
  <c r="F131" i="3"/>
  <c r="G131" i="3"/>
  <c r="H131" i="3"/>
  <c r="I131" i="3"/>
  <c r="B132" i="3"/>
  <c r="C132" i="3"/>
  <c r="D132" i="3"/>
  <c r="E132" i="3"/>
  <c r="F132" i="3"/>
  <c r="G132" i="3"/>
  <c r="H132" i="3"/>
  <c r="I132" i="3"/>
  <c r="B133" i="3"/>
  <c r="C133" i="3"/>
  <c r="D133" i="3"/>
  <c r="E133" i="3"/>
  <c r="F133" i="3"/>
  <c r="G133" i="3"/>
  <c r="H133" i="3"/>
  <c r="I133" i="3"/>
  <c r="B134" i="3"/>
  <c r="C134" i="3"/>
  <c r="D134" i="3"/>
  <c r="E134" i="3"/>
  <c r="F134" i="3"/>
  <c r="G134" i="3"/>
  <c r="H134" i="3"/>
  <c r="I134" i="3"/>
  <c r="B135" i="3"/>
  <c r="C135" i="3"/>
  <c r="D135" i="3"/>
  <c r="E135" i="3"/>
  <c r="F135" i="3"/>
  <c r="G135" i="3"/>
  <c r="H135" i="3"/>
  <c r="I135" i="3"/>
  <c r="B136" i="3"/>
  <c r="C136" i="3"/>
  <c r="D136" i="3"/>
  <c r="E136" i="3"/>
  <c r="F136" i="3"/>
  <c r="G136" i="3"/>
  <c r="H136" i="3"/>
  <c r="I136" i="3"/>
  <c r="B137" i="3"/>
  <c r="C137" i="3"/>
  <c r="D137" i="3"/>
  <c r="E137" i="3"/>
  <c r="F137" i="3"/>
  <c r="G137" i="3"/>
  <c r="H137" i="3"/>
  <c r="I137" i="3"/>
  <c r="B138" i="3"/>
  <c r="C138" i="3"/>
  <c r="D138" i="3"/>
  <c r="E138" i="3"/>
  <c r="F138" i="3"/>
  <c r="G138" i="3"/>
  <c r="H138" i="3"/>
  <c r="I138" i="3"/>
  <c r="B139" i="3"/>
  <c r="C139" i="3"/>
  <c r="D139" i="3"/>
  <c r="E139" i="3"/>
  <c r="F139" i="3"/>
  <c r="G139" i="3"/>
  <c r="H139" i="3"/>
  <c r="I139" i="3"/>
  <c r="B140" i="3"/>
  <c r="C140" i="3"/>
  <c r="D140" i="3"/>
  <c r="E140" i="3"/>
  <c r="F140" i="3"/>
  <c r="G140" i="3"/>
  <c r="H140" i="3"/>
  <c r="I140" i="3"/>
  <c r="B141" i="3"/>
  <c r="C141" i="3"/>
  <c r="D141" i="3"/>
  <c r="E141" i="3"/>
  <c r="F141" i="3"/>
  <c r="G141" i="3"/>
  <c r="H141" i="3"/>
  <c r="I141" i="3"/>
  <c r="B142" i="3"/>
  <c r="C142" i="3"/>
  <c r="D142" i="3"/>
  <c r="E142" i="3"/>
  <c r="F142" i="3"/>
  <c r="G142" i="3"/>
  <c r="H142" i="3"/>
  <c r="I142" i="3"/>
  <c r="B143" i="3"/>
  <c r="C143" i="3"/>
  <c r="D143" i="3"/>
  <c r="E143" i="3"/>
  <c r="F143" i="3"/>
  <c r="G143" i="3"/>
  <c r="H143" i="3"/>
  <c r="I143" i="3"/>
  <c r="B144" i="3"/>
  <c r="C144" i="3"/>
  <c r="D144" i="3"/>
  <c r="E144" i="3"/>
  <c r="F144" i="3"/>
  <c r="G144" i="3"/>
  <c r="H144" i="3"/>
  <c r="I144" i="3"/>
  <c r="B145" i="3"/>
  <c r="C145" i="3"/>
  <c r="D145" i="3"/>
  <c r="E145" i="3"/>
  <c r="F145" i="3"/>
  <c r="G145" i="3"/>
  <c r="H145" i="3"/>
  <c r="I145" i="3"/>
  <c r="B146" i="3"/>
  <c r="C146" i="3"/>
  <c r="D146" i="3"/>
  <c r="E146" i="3"/>
  <c r="F146" i="3"/>
  <c r="G146" i="3"/>
  <c r="H146" i="3"/>
  <c r="I146" i="3"/>
  <c r="B147" i="3"/>
  <c r="C147" i="3"/>
  <c r="D147" i="3"/>
  <c r="E147" i="3"/>
  <c r="F147" i="3"/>
  <c r="G147" i="3"/>
  <c r="H147" i="3"/>
  <c r="I147" i="3"/>
  <c r="B148" i="3"/>
  <c r="C148" i="3"/>
  <c r="D148" i="3"/>
  <c r="E148" i="3"/>
  <c r="F148" i="3"/>
  <c r="G148" i="3"/>
  <c r="H148" i="3"/>
  <c r="I148" i="3"/>
  <c r="B149" i="3"/>
  <c r="C149" i="3"/>
  <c r="D149" i="3"/>
  <c r="E149" i="3"/>
  <c r="F149" i="3"/>
  <c r="G149" i="3"/>
  <c r="H149" i="3"/>
  <c r="I149" i="3"/>
  <c r="B150" i="3"/>
  <c r="C150" i="3"/>
  <c r="D150" i="3"/>
  <c r="E150" i="3"/>
  <c r="F150" i="3"/>
  <c r="G150" i="3"/>
  <c r="H150" i="3"/>
  <c r="I150" i="3"/>
  <c r="B151" i="3"/>
  <c r="C151" i="3"/>
  <c r="D151" i="3"/>
  <c r="E151" i="3"/>
  <c r="F151" i="3"/>
  <c r="G151" i="3"/>
  <c r="H151" i="3"/>
  <c r="I151" i="3"/>
  <c r="B152" i="3"/>
  <c r="C152" i="3"/>
  <c r="D152" i="3"/>
  <c r="E152" i="3"/>
  <c r="F152" i="3"/>
  <c r="G152" i="3"/>
  <c r="H152" i="3"/>
  <c r="I152" i="3"/>
  <c r="B153" i="3"/>
  <c r="C153" i="3"/>
  <c r="D153" i="3"/>
  <c r="E153" i="3"/>
  <c r="F153" i="3"/>
  <c r="G153" i="3"/>
  <c r="H153" i="3"/>
  <c r="I153" i="3"/>
  <c r="B154" i="3"/>
  <c r="C154" i="3"/>
  <c r="D154" i="3"/>
  <c r="E154" i="3"/>
  <c r="F154" i="3"/>
  <c r="G154" i="3"/>
  <c r="H154" i="3"/>
  <c r="I154" i="3"/>
  <c r="B155" i="3"/>
  <c r="C155" i="3"/>
  <c r="D155" i="3"/>
  <c r="E155" i="3"/>
  <c r="F155" i="3"/>
  <c r="G155" i="3"/>
  <c r="H155" i="3"/>
  <c r="I155" i="3"/>
  <c r="B156" i="3"/>
  <c r="C156" i="3"/>
  <c r="D156" i="3"/>
  <c r="E156" i="3"/>
  <c r="F156" i="3"/>
  <c r="G156" i="3"/>
  <c r="H156" i="3"/>
  <c r="I156" i="3"/>
  <c r="B157" i="3"/>
  <c r="C157" i="3"/>
  <c r="D157" i="3"/>
  <c r="E157" i="3"/>
  <c r="F157" i="3"/>
  <c r="G157" i="3"/>
  <c r="H157" i="3"/>
  <c r="I157" i="3"/>
  <c r="B158" i="3"/>
  <c r="C158" i="3"/>
  <c r="D158" i="3"/>
  <c r="E158" i="3"/>
  <c r="F158" i="3"/>
  <c r="G158" i="3"/>
  <c r="H158" i="3"/>
  <c r="I158" i="3"/>
  <c r="B159" i="3"/>
  <c r="C159" i="3"/>
  <c r="D159" i="3"/>
  <c r="E159" i="3"/>
  <c r="F159" i="3"/>
  <c r="G159" i="3"/>
  <c r="H159" i="3"/>
  <c r="I159" i="3"/>
  <c r="B160" i="3"/>
  <c r="C160" i="3"/>
  <c r="D160" i="3"/>
  <c r="E160" i="3"/>
  <c r="F160" i="3"/>
  <c r="G160" i="3"/>
  <c r="H160" i="3"/>
  <c r="I160" i="3"/>
  <c r="B161" i="3"/>
  <c r="C161" i="3"/>
  <c r="D161" i="3"/>
  <c r="E161" i="3"/>
  <c r="F161" i="3"/>
  <c r="G161" i="3"/>
  <c r="H161" i="3"/>
  <c r="I161" i="3"/>
  <c r="B162" i="3"/>
  <c r="C162" i="3"/>
  <c r="D162" i="3"/>
  <c r="E162" i="3"/>
  <c r="F162" i="3"/>
  <c r="G162" i="3"/>
  <c r="H162" i="3"/>
  <c r="I162" i="3"/>
  <c r="B163" i="3"/>
  <c r="C163" i="3"/>
  <c r="D163" i="3"/>
  <c r="E163" i="3"/>
  <c r="F163" i="3"/>
  <c r="G163" i="3"/>
  <c r="H163" i="3"/>
  <c r="I163" i="3"/>
  <c r="B164" i="3"/>
  <c r="C164" i="3"/>
  <c r="D164" i="3"/>
  <c r="E164" i="3"/>
  <c r="F164" i="3"/>
  <c r="G164" i="3"/>
  <c r="H164" i="3"/>
  <c r="I164" i="3"/>
  <c r="B165" i="3"/>
  <c r="C165" i="3"/>
  <c r="D165" i="3"/>
  <c r="E165" i="3"/>
  <c r="F165" i="3"/>
  <c r="G165" i="3"/>
  <c r="H165" i="3"/>
  <c r="I165" i="3"/>
  <c r="B166" i="3"/>
  <c r="C166" i="3"/>
  <c r="D166" i="3"/>
  <c r="E166" i="3"/>
  <c r="F166" i="3"/>
  <c r="G166" i="3"/>
  <c r="H166" i="3"/>
  <c r="I166" i="3"/>
  <c r="B167" i="3"/>
  <c r="C167" i="3"/>
  <c r="D167" i="3"/>
  <c r="E167" i="3"/>
  <c r="F167" i="3"/>
  <c r="G167" i="3"/>
  <c r="H167" i="3"/>
  <c r="I167" i="3"/>
  <c r="B168" i="3"/>
  <c r="C168" i="3"/>
  <c r="D168" i="3"/>
  <c r="E168" i="3"/>
  <c r="F168" i="3"/>
  <c r="G168" i="3"/>
  <c r="H168" i="3"/>
  <c r="I168" i="3"/>
  <c r="B169" i="3"/>
  <c r="C169" i="3"/>
  <c r="D169" i="3"/>
  <c r="E169" i="3"/>
  <c r="F169" i="3"/>
  <c r="G169" i="3"/>
  <c r="H169" i="3"/>
  <c r="I169" i="3"/>
  <c r="B170" i="3"/>
  <c r="C170" i="3"/>
  <c r="D170" i="3"/>
  <c r="E170" i="3"/>
  <c r="F170" i="3"/>
  <c r="G170" i="3"/>
  <c r="H170" i="3"/>
  <c r="I170" i="3"/>
  <c r="B171" i="3"/>
  <c r="C171" i="3"/>
  <c r="D171" i="3"/>
  <c r="E171" i="3"/>
  <c r="F171" i="3"/>
  <c r="G171" i="3"/>
  <c r="H171" i="3"/>
  <c r="I171" i="3"/>
  <c r="B172" i="3"/>
  <c r="C172" i="3"/>
  <c r="D172" i="3"/>
  <c r="E172" i="3"/>
  <c r="F172" i="3"/>
  <c r="G172" i="3"/>
  <c r="H172" i="3"/>
  <c r="I172" i="3"/>
  <c r="B173" i="3"/>
  <c r="C173" i="3"/>
  <c r="D173" i="3"/>
  <c r="E173" i="3"/>
  <c r="F173" i="3"/>
  <c r="G173" i="3"/>
  <c r="H173" i="3"/>
  <c r="I173" i="3"/>
  <c r="B174" i="3"/>
  <c r="C174" i="3"/>
  <c r="D174" i="3"/>
  <c r="E174" i="3"/>
  <c r="F174" i="3"/>
  <c r="G174" i="3"/>
  <c r="H174" i="3"/>
  <c r="I174" i="3"/>
  <c r="B175" i="3"/>
  <c r="C175" i="3"/>
  <c r="D175" i="3"/>
  <c r="E175" i="3"/>
  <c r="F175" i="3"/>
  <c r="G175" i="3"/>
  <c r="H175" i="3"/>
  <c r="I175" i="3"/>
  <c r="B176" i="3"/>
  <c r="C176" i="3"/>
  <c r="D176" i="3"/>
  <c r="E176" i="3"/>
  <c r="F176" i="3"/>
  <c r="G176" i="3"/>
  <c r="H176" i="3"/>
  <c r="I176" i="3"/>
  <c r="B177" i="3"/>
  <c r="C177" i="3"/>
  <c r="D177" i="3"/>
  <c r="E177" i="3"/>
  <c r="F177" i="3"/>
  <c r="G177" i="3"/>
  <c r="H177" i="3"/>
  <c r="I177" i="3"/>
  <c r="B178" i="3"/>
  <c r="C178" i="3"/>
  <c r="D178" i="3"/>
  <c r="E178" i="3"/>
  <c r="F178" i="3"/>
  <c r="G178" i="3"/>
  <c r="H178" i="3"/>
  <c r="I178" i="3"/>
  <c r="B179" i="3"/>
  <c r="C179" i="3"/>
  <c r="D179" i="3"/>
  <c r="E179" i="3"/>
  <c r="F179" i="3"/>
  <c r="G179" i="3"/>
  <c r="H179" i="3"/>
  <c r="I179" i="3"/>
  <c r="B180" i="3"/>
  <c r="C180" i="3"/>
  <c r="D180" i="3"/>
  <c r="E180" i="3"/>
  <c r="F180" i="3"/>
  <c r="G180" i="3"/>
  <c r="H180" i="3"/>
  <c r="I180" i="3"/>
  <c r="B181" i="3"/>
  <c r="C181" i="3"/>
  <c r="D181" i="3"/>
  <c r="E181" i="3"/>
  <c r="F181" i="3"/>
  <c r="G181" i="3"/>
  <c r="H181" i="3"/>
  <c r="I181" i="3"/>
  <c r="B182" i="3"/>
  <c r="C182" i="3"/>
  <c r="D182" i="3"/>
  <c r="E182" i="3"/>
  <c r="F182" i="3"/>
  <c r="G182" i="3"/>
  <c r="H182" i="3"/>
  <c r="I182" i="3"/>
  <c r="B183" i="3"/>
  <c r="C183" i="3"/>
  <c r="D183" i="3"/>
  <c r="E183" i="3"/>
  <c r="F183" i="3"/>
  <c r="G183" i="3"/>
  <c r="H183" i="3"/>
  <c r="I183" i="3"/>
  <c r="B184" i="3"/>
  <c r="C184" i="3"/>
  <c r="D184" i="3"/>
  <c r="E184" i="3"/>
  <c r="F184" i="3"/>
  <c r="G184" i="3"/>
  <c r="H184" i="3"/>
  <c r="I184" i="3"/>
  <c r="B185" i="3"/>
  <c r="C185" i="3"/>
  <c r="D185" i="3"/>
  <c r="E185" i="3"/>
  <c r="F185" i="3"/>
  <c r="G185" i="3"/>
  <c r="H185" i="3"/>
  <c r="I185" i="3"/>
  <c r="B186" i="3"/>
  <c r="C186" i="3"/>
  <c r="D186" i="3"/>
  <c r="E186" i="3"/>
  <c r="F186" i="3"/>
  <c r="G186" i="3"/>
  <c r="H186" i="3"/>
  <c r="I186" i="3"/>
  <c r="B187" i="3"/>
  <c r="C187" i="3"/>
  <c r="D187" i="3"/>
  <c r="E187" i="3"/>
  <c r="F187" i="3"/>
  <c r="G187" i="3"/>
  <c r="H187" i="3"/>
  <c r="I187" i="3"/>
  <c r="B188" i="3"/>
  <c r="C188" i="3"/>
  <c r="D188" i="3"/>
  <c r="E188" i="3"/>
  <c r="F188" i="3"/>
  <c r="G188" i="3"/>
  <c r="H188" i="3"/>
  <c r="I188" i="3"/>
  <c r="B189" i="3"/>
  <c r="C189" i="3"/>
  <c r="D189" i="3"/>
  <c r="E189" i="3"/>
  <c r="F189" i="3"/>
  <c r="G189" i="3"/>
  <c r="H189" i="3"/>
  <c r="I189" i="3"/>
  <c r="B190" i="3"/>
  <c r="C190" i="3"/>
  <c r="D190" i="3"/>
  <c r="E190" i="3"/>
  <c r="F190" i="3"/>
  <c r="G190" i="3"/>
  <c r="H190" i="3"/>
  <c r="I190" i="3"/>
  <c r="B191" i="3"/>
  <c r="C191" i="3"/>
  <c r="D191" i="3"/>
  <c r="E191" i="3"/>
  <c r="F191" i="3"/>
  <c r="G191" i="3"/>
  <c r="H191" i="3"/>
  <c r="I191" i="3"/>
  <c r="B192" i="3"/>
  <c r="C192" i="3"/>
  <c r="D192" i="3"/>
  <c r="E192" i="3"/>
  <c r="F192" i="3"/>
  <c r="G192" i="3"/>
  <c r="H192" i="3"/>
  <c r="I192" i="3"/>
  <c r="B193" i="3"/>
  <c r="C193" i="3"/>
  <c r="D193" i="3"/>
  <c r="E193" i="3"/>
  <c r="F193" i="3"/>
  <c r="G193" i="3"/>
  <c r="H193" i="3"/>
  <c r="I193" i="3"/>
  <c r="B194" i="3"/>
  <c r="C194" i="3"/>
  <c r="D194" i="3"/>
  <c r="E194" i="3"/>
  <c r="F194" i="3"/>
  <c r="G194" i="3"/>
  <c r="H194" i="3"/>
  <c r="I194" i="3"/>
  <c r="B195" i="3"/>
  <c r="C195" i="3"/>
  <c r="D195" i="3"/>
  <c r="E195" i="3"/>
  <c r="F195" i="3"/>
  <c r="G195" i="3"/>
  <c r="H195" i="3"/>
  <c r="I195" i="3"/>
  <c r="B196" i="3"/>
  <c r="C196" i="3"/>
  <c r="D196" i="3"/>
  <c r="E196" i="3"/>
  <c r="F196" i="3"/>
  <c r="G196" i="3"/>
  <c r="H196" i="3"/>
  <c r="I196" i="3"/>
  <c r="B197" i="3"/>
  <c r="C197" i="3"/>
  <c r="D197" i="3"/>
  <c r="E197" i="3"/>
  <c r="F197" i="3"/>
  <c r="G197" i="3"/>
  <c r="H197" i="3"/>
  <c r="I197" i="3"/>
  <c r="B198" i="3"/>
  <c r="C198" i="3"/>
  <c r="D198" i="3"/>
  <c r="E198" i="3"/>
  <c r="F198" i="3"/>
  <c r="G198" i="3"/>
  <c r="H198" i="3"/>
  <c r="I198" i="3"/>
  <c r="B199" i="3"/>
  <c r="C199" i="3"/>
  <c r="D199" i="3"/>
  <c r="E199" i="3"/>
  <c r="F199" i="3"/>
  <c r="G199" i="3"/>
  <c r="H199" i="3"/>
  <c r="I199" i="3"/>
  <c r="B200" i="3"/>
  <c r="C200" i="3"/>
  <c r="D200" i="3"/>
  <c r="E200" i="3"/>
  <c r="F200" i="3"/>
  <c r="G200" i="3"/>
  <c r="H200" i="3"/>
  <c r="I200" i="3"/>
  <c r="B201" i="3"/>
  <c r="C201" i="3"/>
  <c r="D201" i="3"/>
  <c r="E201" i="3"/>
  <c r="F201" i="3"/>
  <c r="G201" i="3"/>
  <c r="H201" i="3"/>
  <c r="I201" i="3"/>
  <c r="B202" i="3"/>
  <c r="C202" i="3"/>
  <c r="D202" i="3"/>
  <c r="E202" i="3"/>
  <c r="F202" i="3"/>
  <c r="G202" i="3"/>
  <c r="H202" i="3"/>
  <c r="I202" i="3"/>
  <c r="B203" i="3"/>
  <c r="C203" i="3"/>
  <c r="D203" i="3"/>
  <c r="E203" i="3"/>
  <c r="F203" i="3"/>
  <c r="G203" i="3"/>
  <c r="H203" i="3"/>
  <c r="I203" i="3"/>
  <c r="B204" i="3"/>
  <c r="C204" i="3"/>
  <c r="D204" i="3"/>
  <c r="E204" i="3"/>
  <c r="F204" i="3"/>
  <c r="G204" i="3"/>
  <c r="H204" i="3"/>
  <c r="I204" i="3"/>
  <c r="B205" i="3"/>
  <c r="C205" i="3"/>
  <c r="D205" i="3"/>
  <c r="E205" i="3"/>
  <c r="F205" i="3"/>
  <c r="G205" i="3"/>
  <c r="H205" i="3"/>
  <c r="I205" i="3"/>
  <c r="B206" i="3"/>
  <c r="C206" i="3"/>
  <c r="D206" i="3"/>
  <c r="E206" i="3"/>
  <c r="F206" i="3"/>
  <c r="G206" i="3"/>
  <c r="H206" i="3"/>
  <c r="I206" i="3"/>
  <c r="B207" i="3"/>
  <c r="C207" i="3"/>
  <c r="D207" i="3"/>
  <c r="E207" i="3"/>
  <c r="F207" i="3"/>
  <c r="G207" i="3"/>
  <c r="H207" i="3"/>
  <c r="I207" i="3"/>
  <c r="B208" i="3"/>
  <c r="C208" i="3"/>
  <c r="D208" i="3"/>
  <c r="E208" i="3"/>
  <c r="F208" i="3"/>
  <c r="G208" i="3"/>
  <c r="H208" i="3"/>
  <c r="I208" i="3"/>
  <c r="B209" i="3"/>
  <c r="C209" i="3"/>
  <c r="D209" i="3"/>
  <c r="E209" i="3"/>
  <c r="F209" i="3"/>
  <c r="G209" i="3"/>
  <c r="H209" i="3"/>
  <c r="I209" i="3"/>
  <c r="B210" i="3"/>
  <c r="C210" i="3"/>
  <c r="D210" i="3"/>
  <c r="E210" i="3"/>
  <c r="F210" i="3"/>
  <c r="G210" i="3"/>
  <c r="H210" i="3"/>
  <c r="I210" i="3"/>
  <c r="B211" i="3"/>
  <c r="C211" i="3"/>
  <c r="D211" i="3"/>
  <c r="E211" i="3"/>
  <c r="F211" i="3"/>
  <c r="G211" i="3"/>
  <c r="H211" i="3"/>
  <c r="I211" i="3"/>
  <c r="B212" i="3"/>
  <c r="C212" i="3"/>
  <c r="D212" i="3"/>
  <c r="E212" i="3"/>
  <c r="F212" i="3"/>
  <c r="G212" i="3"/>
  <c r="H212" i="3"/>
  <c r="I212" i="3"/>
  <c r="B213" i="3"/>
  <c r="C213" i="3"/>
  <c r="D213" i="3"/>
  <c r="E213" i="3"/>
  <c r="F213" i="3"/>
  <c r="G213" i="3"/>
  <c r="H213" i="3"/>
  <c r="I213" i="3"/>
  <c r="B214" i="3"/>
  <c r="C214" i="3"/>
  <c r="D214" i="3"/>
  <c r="E214" i="3"/>
  <c r="F214" i="3"/>
  <c r="G214" i="3"/>
  <c r="H214" i="3"/>
  <c r="I214" i="3"/>
  <c r="B215" i="3"/>
  <c r="C215" i="3"/>
  <c r="D215" i="3"/>
  <c r="E215" i="3"/>
  <c r="F215" i="3"/>
  <c r="G215" i="3"/>
  <c r="H215" i="3"/>
  <c r="I215" i="3"/>
  <c r="B216" i="3"/>
  <c r="C216" i="3"/>
  <c r="D216" i="3"/>
  <c r="E216" i="3"/>
  <c r="F216" i="3"/>
  <c r="G216" i="3"/>
  <c r="H216" i="3"/>
  <c r="I216" i="3"/>
  <c r="B217" i="3"/>
  <c r="C217" i="3"/>
  <c r="D217" i="3"/>
  <c r="E217" i="3"/>
  <c r="F217" i="3"/>
  <c r="G217" i="3"/>
  <c r="H217" i="3"/>
  <c r="I217" i="3"/>
  <c r="B218" i="3"/>
  <c r="C218" i="3"/>
  <c r="D218" i="3"/>
  <c r="E218" i="3"/>
  <c r="F218" i="3"/>
  <c r="G218" i="3"/>
  <c r="H218" i="3"/>
  <c r="I218" i="3"/>
  <c r="B219" i="3"/>
  <c r="C219" i="3"/>
  <c r="D219" i="3"/>
  <c r="E219" i="3"/>
  <c r="F219" i="3"/>
  <c r="G219" i="3"/>
  <c r="H219" i="3"/>
  <c r="I219" i="3"/>
  <c r="B220" i="3"/>
  <c r="C220" i="3"/>
  <c r="D220" i="3"/>
  <c r="E220" i="3"/>
  <c r="F220" i="3"/>
  <c r="G220" i="3"/>
  <c r="H220" i="3"/>
  <c r="I220" i="3"/>
  <c r="B221" i="3"/>
  <c r="C221" i="3"/>
  <c r="D221" i="3"/>
  <c r="E221" i="3"/>
  <c r="F221" i="3"/>
  <c r="G221" i="3"/>
  <c r="H221" i="3"/>
  <c r="I221" i="3"/>
  <c r="B222" i="3"/>
  <c r="C222" i="3"/>
  <c r="D222" i="3"/>
  <c r="E222" i="3"/>
  <c r="F222" i="3"/>
  <c r="G222" i="3"/>
  <c r="H222" i="3"/>
  <c r="I222" i="3"/>
  <c r="B223" i="3"/>
  <c r="C223" i="3"/>
  <c r="D223" i="3"/>
  <c r="E223" i="3"/>
  <c r="F223" i="3"/>
  <c r="G223" i="3"/>
  <c r="H223" i="3"/>
  <c r="I223" i="3"/>
  <c r="B224" i="3"/>
  <c r="C224" i="3"/>
  <c r="D224" i="3"/>
  <c r="E224" i="3"/>
  <c r="F224" i="3"/>
  <c r="G224" i="3"/>
  <c r="H224" i="3"/>
  <c r="I224" i="3"/>
  <c r="B225" i="3"/>
  <c r="C225" i="3"/>
  <c r="D225" i="3"/>
  <c r="E225" i="3"/>
  <c r="F225" i="3"/>
  <c r="G225" i="3"/>
  <c r="H225" i="3"/>
  <c r="I225" i="3"/>
  <c r="B226" i="3"/>
  <c r="C226" i="3"/>
  <c r="D226" i="3"/>
  <c r="E226" i="3"/>
  <c r="F226" i="3"/>
  <c r="G226" i="3"/>
  <c r="H226" i="3"/>
  <c r="I226" i="3"/>
  <c r="B227" i="3"/>
  <c r="C227" i="3"/>
  <c r="D227" i="3"/>
  <c r="E227" i="3"/>
  <c r="F227" i="3"/>
  <c r="G227" i="3"/>
  <c r="H227" i="3"/>
  <c r="I227" i="3"/>
  <c r="B228" i="3"/>
  <c r="C228" i="3"/>
  <c r="D228" i="3"/>
  <c r="E228" i="3"/>
  <c r="F228" i="3"/>
  <c r="G228" i="3"/>
  <c r="H228" i="3"/>
  <c r="I228" i="3"/>
  <c r="B229" i="3"/>
  <c r="C229" i="3"/>
  <c r="D229" i="3"/>
  <c r="E229" i="3"/>
  <c r="F229" i="3"/>
  <c r="G229" i="3"/>
  <c r="H229" i="3"/>
  <c r="I229" i="3"/>
  <c r="B230" i="3"/>
  <c r="C230" i="3"/>
  <c r="D230" i="3"/>
  <c r="E230" i="3"/>
  <c r="F230" i="3"/>
  <c r="G230" i="3"/>
  <c r="H230" i="3"/>
  <c r="I230" i="3"/>
  <c r="B231" i="3"/>
  <c r="C231" i="3"/>
  <c r="D231" i="3"/>
  <c r="E231" i="3"/>
  <c r="F231" i="3"/>
  <c r="G231" i="3"/>
  <c r="H231" i="3"/>
  <c r="I231" i="3"/>
  <c r="B232" i="3"/>
  <c r="C232" i="3"/>
  <c r="D232" i="3"/>
  <c r="E232" i="3"/>
  <c r="F232" i="3"/>
  <c r="G232" i="3"/>
  <c r="H232" i="3"/>
  <c r="I232" i="3"/>
  <c r="B233" i="3"/>
  <c r="C233" i="3"/>
  <c r="D233" i="3"/>
  <c r="E233" i="3"/>
  <c r="F233" i="3"/>
  <c r="G233" i="3"/>
  <c r="H233" i="3"/>
  <c r="I233" i="3"/>
  <c r="B234" i="3"/>
  <c r="C234" i="3"/>
  <c r="D234" i="3"/>
  <c r="E234" i="3"/>
  <c r="F234" i="3"/>
  <c r="G234" i="3"/>
  <c r="H234" i="3"/>
  <c r="I234" i="3"/>
  <c r="B235" i="3"/>
  <c r="C235" i="3"/>
  <c r="D235" i="3"/>
  <c r="E235" i="3"/>
  <c r="F235" i="3"/>
  <c r="G235" i="3"/>
  <c r="H235" i="3"/>
  <c r="I235" i="3"/>
  <c r="B236" i="3"/>
  <c r="C236" i="3"/>
  <c r="D236" i="3"/>
  <c r="E236" i="3"/>
  <c r="F236" i="3"/>
  <c r="G236" i="3"/>
  <c r="H236" i="3"/>
  <c r="I236" i="3"/>
  <c r="B237" i="3"/>
  <c r="C237" i="3"/>
  <c r="D237" i="3"/>
  <c r="E237" i="3"/>
  <c r="F237" i="3"/>
  <c r="G237" i="3"/>
  <c r="H237" i="3"/>
  <c r="I237" i="3"/>
  <c r="B238" i="3"/>
  <c r="C238" i="3"/>
  <c r="D238" i="3"/>
  <c r="E238" i="3"/>
  <c r="F238" i="3"/>
  <c r="G238" i="3"/>
  <c r="H238" i="3"/>
  <c r="I238" i="3"/>
  <c r="B239" i="3"/>
  <c r="C239" i="3"/>
  <c r="D239" i="3"/>
  <c r="E239" i="3"/>
  <c r="F239" i="3"/>
  <c r="G239" i="3"/>
  <c r="H239" i="3"/>
  <c r="I239" i="3"/>
  <c r="B240" i="3"/>
  <c r="C240" i="3"/>
  <c r="D240" i="3"/>
  <c r="E240" i="3"/>
  <c r="F240" i="3"/>
  <c r="G240" i="3"/>
  <c r="H240" i="3"/>
  <c r="I240" i="3"/>
  <c r="B241" i="3"/>
  <c r="C241" i="3"/>
  <c r="D241" i="3"/>
  <c r="E241" i="3"/>
  <c r="F241" i="3"/>
  <c r="G241" i="3"/>
  <c r="H241" i="3"/>
  <c r="I241" i="3"/>
  <c r="B242" i="3"/>
  <c r="C242" i="3"/>
  <c r="D242" i="3"/>
  <c r="E242" i="3"/>
  <c r="F242" i="3"/>
  <c r="G242" i="3"/>
  <c r="H242" i="3"/>
  <c r="I242" i="3"/>
  <c r="B243" i="3"/>
  <c r="C243" i="3"/>
  <c r="D243" i="3"/>
  <c r="E243" i="3"/>
  <c r="F243" i="3"/>
  <c r="G243" i="3"/>
  <c r="H243" i="3"/>
  <c r="I243" i="3"/>
  <c r="B244" i="3"/>
  <c r="C244" i="3"/>
  <c r="D244" i="3"/>
  <c r="E244" i="3"/>
  <c r="F244" i="3"/>
  <c r="G244" i="3"/>
  <c r="H244" i="3"/>
  <c r="I244" i="3"/>
  <c r="B245" i="3"/>
  <c r="C245" i="3"/>
  <c r="D245" i="3"/>
  <c r="E245" i="3"/>
  <c r="F245" i="3"/>
  <c r="G245" i="3"/>
  <c r="H245" i="3"/>
  <c r="I245" i="3"/>
  <c r="B246" i="3"/>
  <c r="C246" i="3"/>
  <c r="D246" i="3"/>
  <c r="E246" i="3"/>
  <c r="F246" i="3"/>
  <c r="G246" i="3"/>
  <c r="H246" i="3"/>
  <c r="I246" i="3"/>
  <c r="B247" i="3"/>
  <c r="C247" i="3"/>
  <c r="D247" i="3"/>
  <c r="E247" i="3"/>
  <c r="F247" i="3"/>
  <c r="G247" i="3"/>
  <c r="H247" i="3"/>
  <c r="I247" i="3"/>
  <c r="B248" i="3"/>
  <c r="C248" i="3"/>
  <c r="D248" i="3"/>
  <c r="E248" i="3"/>
  <c r="F248" i="3"/>
  <c r="G248" i="3"/>
  <c r="H248" i="3"/>
  <c r="I248" i="3"/>
  <c r="B249" i="3"/>
  <c r="C249" i="3"/>
  <c r="D249" i="3"/>
  <c r="E249" i="3"/>
  <c r="F249" i="3"/>
  <c r="G249" i="3"/>
  <c r="H249" i="3"/>
  <c r="I249" i="3"/>
  <c r="B250" i="3"/>
  <c r="C250" i="3"/>
  <c r="D250" i="3"/>
  <c r="E250" i="3"/>
  <c r="F250" i="3"/>
  <c r="G250" i="3"/>
  <c r="H250" i="3"/>
  <c r="I250" i="3"/>
  <c r="B251" i="3"/>
  <c r="C251" i="3"/>
  <c r="D251" i="3"/>
  <c r="E251" i="3"/>
  <c r="F251" i="3"/>
  <c r="G251" i="3"/>
  <c r="H251" i="3"/>
  <c r="I251" i="3"/>
  <c r="B252" i="3"/>
  <c r="C252" i="3"/>
  <c r="D252" i="3"/>
  <c r="E252" i="3"/>
  <c r="F252" i="3"/>
  <c r="G252" i="3"/>
  <c r="H252" i="3"/>
  <c r="I252" i="3"/>
  <c r="B253" i="3"/>
  <c r="C253" i="3"/>
  <c r="D253" i="3"/>
  <c r="E253" i="3"/>
  <c r="F253" i="3"/>
  <c r="G253" i="3"/>
  <c r="H253" i="3"/>
  <c r="I253" i="3"/>
  <c r="B254" i="3"/>
  <c r="C254" i="3"/>
  <c r="D254" i="3"/>
  <c r="E254" i="3"/>
  <c r="F254" i="3"/>
  <c r="G254" i="3"/>
  <c r="H254" i="3"/>
  <c r="I254" i="3"/>
  <c r="B255" i="3"/>
  <c r="C255" i="3"/>
  <c r="D255" i="3"/>
  <c r="E255" i="3"/>
  <c r="F255" i="3"/>
  <c r="G255" i="3"/>
  <c r="H255" i="3"/>
  <c r="I255" i="3"/>
  <c r="B256" i="3"/>
  <c r="C256" i="3"/>
  <c r="D256" i="3"/>
  <c r="E256" i="3"/>
  <c r="F256" i="3"/>
  <c r="G256" i="3"/>
  <c r="H256" i="3"/>
  <c r="I256" i="3"/>
  <c r="B257" i="3"/>
  <c r="C257" i="3"/>
  <c r="D257" i="3"/>
  <c r="E257" i="3"/>
  <c r="F257" i="3"/>
  <c r="G257" i="3"/>
  <c r="H257" i="3"/>
  <c r="I257" i="3"/>
  <c r="B258" i="3"/>
  <c r="C258" i="3"/>
  <c r="D258" i="3"/>
  <c r="E258" i="3"/>
  <c r="F258" i="3"/>
  <c r="G258" i="3"/>
  <c r="H258" i="3"/>
  <c r="I258" i="3"/>
  <c r="B259" i="3"/>
  <c r="C259" i="3"/>
  <c r="D259" i="3"/>
  <c r="E259" i="3"/>
  <c r="F259" i="3"/>
  <c r="G259" i="3"/>
  <c r="H259" i="3"/>
  <c r="I259" i="3"/>
  <c r="B260" i="3"/>
  <c r="C260" i="3"/>
  <c r="D260" i="3"/>
  <c r="E260" i="3"/>
  <c r="F260" i="3"/>
  <c r="G260" i="3"/>
  <c r="H260" i="3"/>
  <c r="I260" i="3"/>
  <c r="B261" i="3"/>
  <c r="C261" i="3"/>
  <c r="D261" i="3"/>
  <c r="E261" i="3"/>
  <c r="F261" i="3"/>
  <c r="G261" i="3"/>
  <c r="H261" i="3"/>
  <c r="I261" i="3"/>
  <c r="B262" i="3"/>
  <c r="C262" i="3"/>
  <c r="D262" i="3"/>
  <c r="E262" i="3"/>
  <c r="F262" i="3"/>
  <c r="G262" i="3"/>
  <c r="H262" i="3"/>
  <c r="I262" i="3"/>
  <c r="B263" i="3"/>
  <c r="C263" i="3"/>
  <c r="D263" i="3"/>
  <c r="E263" i="3"/>
  <c r="F263" i="3"/>
  <c r="G263" i="3"/>
  <c r="H263" i="3"/>
  <c r="I263" i="3"/>
  <c r="B264" i="3"/>
  <c r="C264" i="3"/>
  <c r="D264" i="3"/>
  <c r="E264" i="3"/>
  <c r="F264" i="3"/>
  <c r="G264" i="3"/>
  <c r="H264" i="3"/>
  <c r="I264" i="3"/>
  <c r="B265" i="3"/>
  <c r="C265" i="3"/>
  <c r="D265" i="3"/>
  <c r="E265" i="3"/>
  <c r="F265" i="3"/>
  <c r="G265" i="3"/>
  <c r="H265" i="3"/>
  <c r="I265" i="3"/>
  <c r="B266" i="3"/>
  <c r="C266" i="3"/>
  <c r="D266" i="3"/>
  <c r="E266" i="3"/>
  <c r="F266" i="3"/>
  <c r="G266" i="3"/>
  <c r="H266" i="3"/>
  <c r="I266" i="3"/>
  <c r="B267" i="3"/>
  <c r="C267" i="3"/>
  <c r="D267" i="3"/>
  <c r="E267" i="3"/>
  <c r="F267" i="3"/>
  <c r="G267" i="3"/>
  <c r="H267" i="3"/>
  <c r="I267" i="3"/>
  <c r="B268" i="3"/>
  <c r="C268" i="3"/>
  <c r="D268" i="3"/>
  <c r="E268" i="3"/>
  <c r="F268" i="3"/>
  <c r="G268" i="3"/>
  <c r="H268" i="3"/>
  <c r="I268" i="3"/>
  <c r="B269" i="3"/>
  <c r="C269" i="3"/>
  <c r="D269" i="3"/>
  <c r="E269" i="3"/>
  <c r="F269" i="3"/>
  <c r="G269" i="3"/>
  <c r="H269" i="3"/>
  <c r="I269" i="3"/>
  <c r="B270" i="3"/>
  <c r="C270" i="3"/>
  <c r="D270" i="3"/>
  <c r="E270" i="3"/>
  <c r="F270" i="3"/>
  <c r="G270" i="3"/>
  <c r="H270" i="3"/>
  <c r="I270" i="3"/>
  <c r="B271" i="3"/>
  <c r="C271" i="3"/>
  <c r="D271" i="3"/>
  <c r="E271" i="3"/>
  <c r="F271" i="3"/>
  <c r="G271" i="3"/>
  <c r="H271" i="3"/>
  <c r="I271" i="3"/>
  <c r="B272" i="3"/>
  <c r="C272" i="3"/>
  <c r="D272" i="3"/>
  <c r="E272" i="3"/>
  <c r="F272" i="3"/>
  <c r="G272" i="3"/>
  <c r="H272" i="3"/>
  <c r="I272" i="3"/>
  <c r="B273" i="3"/>
  <c r="C273" i="3"/>
  <c r="D273" i="3"/>
  <c r="E273" i="3"/>
  <c r="F273" i="3"/>
  <c r="G273" i="3"/>
  <c r="H273" i="3"/>
  <c r="I273" i="3"/>
  <c r="B274" i="3"/>
  <c r="C274" i="3"/>
  <c r="D274" i="3"/>
  <c r="E274" i="3"/>
  <c r="F274" i="3"/>
  <c r="G274" i="3"/>
  <c r="H274" i="3"/>
  <c r="I274" i="3"/>
  <c r="B275" i="3"/>
  <c r="C275" i="3"/>
  <c r="D275" i="3"/>
  <c r="E275" i="3"/>
  <c r="F275" i="3"/>
  <c r="G275" i="3"/>
  <c r="H275" i="3"/>
  <c r="I275" i="3"/>
  <c r="B276" i="3"/>
  <c r="C276" i="3"/>
  <c r="D276" i="3"/>
  <c r="E276" i="3"/>
  <c r="F276" i="3"/>
  <c r="G276" i="3"/>
  <c r="H276" i="3"/>
  <c r="I276" i="3"/>
  <c r="B277" i="3"/>
  <c r="C277" i="3"/>
  <c r="D277" i="3"/>
  <c r="E277" i="3"/>
  <c r="F277" i="3"/>
  <c r="G277" i="3"/>
  <c r="H277" i="3"/>
  <c r="I277" i="3"/>
  <c r="B278" i="3"/>
  <c r="C278" i="3"/>
  <c r="D278" i="3"/>
  <c r="E278" i="3"/>
  <c r="F278" i="3"/>
  <c r="G278" i="3"/>
  <c r="H278" i="3"/>
  <c r="I278" i="3"/>
  <c r="B279" i="3"/>
  <c r="C279" i="3"/>
  <c r="D279" i="3"/>
  <c r="E279" i="3"/>
  <c r="F279" i="3"/>
  <c r="G279" i="3"/>
  <c r="H279" i="3"/>
  <c r="I279" i="3"/>
  <c r="B280" i="3"/>
  <c r="C280" i="3"/>
  <c r="D280" i="3"/>
  <c r="E280" i="3"/>
  <c r="F280" i="3"/>
  <c r="G280" i="3"/>
  <c r="H280" i="3"/>
  <c r="I280" i="3"/>
  <c r="B281" i="3"/>
  <c r="C281" i="3"/>
  <c r="D281" i="3"/>
  <c r="E281" i="3"/>
  <c r="F281" i="3"/>
  <c r="G281" i="3"/>
  <c r="H281" i="3"/>
  <c r="I281" i="3"/>
  <c r="B282" i="3"/>
  <c r="C282" i="3"/>
  <c r="D282" i="3"/>
  <c r="E282" i="3"/>
  <c r="F282" i="3"/>
  <c r="G282" i="3"/>
  <c r="H282" i="3"/>
  <c r="I282" i="3"/>
  <c r="B283" i="3"/>
  <c r="C283" i="3"/>
  <c r="D283" i="3"/>
  <c r="E283" i="3"/>
  <c r="F283" i="3"/>
  <c r="G283" i="3"/>
  <c r="H283" i="3"/>
  <c r="I283" i="3"/>
  <c r="B284" i="3"/>
  <c r="C284" i="3"/>
  <c r="D284" i="3"/>
  <c r="E284" i="3"/>
  <c r="F284" i="3"/>
  <c r="G284" i="3"/>
  <c r="H284" i="3"/>
  <c r="I284" i="3"/>
  <c r="B285" i="3"/>
  <c r="C285" i="3"/>
  <c r="D285" i="3"/>
  <c r="E285" i="3"/>
  <c r="F285" i="3"/>
  <c r="G285" i="3"/>
  <c r="H285" i="3"/>
  <c r="I285" i="3"/>
  <c r="B286" i="3"/>
  <c r="C286" i="3"/>
  <c r="D286" i="3"/>
  <c r="E286" i="3"/>
  <c r="F286" i="3"/>
  <c r="G286" i="3"/>
  <c r="H286" i="3"/>
  <c r="I286" i="3"/>
  <c r="B287" i="3"/>
  <c r="C287" i="3"/>
  <c r="D287" i="3"/>
  <c r="E287" i="3"/>
  <c r="F287" i="3"/>
  <c r="G287" i="3"/>
  <c r="H287" i="3"/>
  <c r="I287" i="3"/>
  <c r="B288" i="3"/>
  <c r="C288" i="3"/>
  <c r="D288" i="3"/>
  <c r="E288" i="3"/>
  <c r="F288" i="3"/>
  <c r="G288" i="3"/>
  <c r="H288" i="3"/>
  <c r="I288" i="3"/>
  <c r="B289" i="3"/>
  <c r="C289" i="3"/>
  <c r="D289" i="3"/>
  <c r="E289" i="3"/>
  <c r="F289" i="3"/>
  <c r="G289" i="3"/>
  <c r="H289" i="3"/>
  <c r="I289" i="3"/>
  <c r="B290" i="3"/>
  <c r="C290" i="3"/>
  <c r="D290" i="3"/>
  <c r="E290" i="3"/>
  <c r="F290" i="3"/>
  <c r="G290" i="3"/>
  <c r="H290" i="3"/>
  <c r="I290" i="3"/>
  <c r="B291" i="3"/>
  <c r="C291" i="3"/>
  <c r="D291" i="3"/>
  <c r="E291" i="3"/>
  <c r="F291" i="3"/>
  <c r="G291" i="3"/>
  <c r="H291" i="3"/>
  <c r="I291" i="3"/>
  <c r="B292" i="3"/>
  <c r="C292" i="3"/>
  <c r="D292" i="3"/>
  <c r="E292" i="3"/>
  <c r="F292" i="3"/>
  <c r="G292" i="3"/>
  <c r="H292" i="3"/>
  <c r="I292" i="3"/>
  <c r="B293" i="3"/>
  <c r="C293" i="3"/>
  <c r="D293" i="3"/>
  <c r="E293" i="3"/>
  <c r="F293" i="3"/>
  <c r="G293" i="3"/>
  <c r="H293" i="3"/>
  <c r="I293" i="3"/>
  <c r="B294" i="3"/>
  <c r="C294" i="3"/>
  <c r="D294" i="3"/>
  <c r="E294" i="3"/>
  <c r="F294" i="3"/>
  <c r="G294" i="3"/>
  <c r="H294" i="3"/>
  <c r="I294" i="3"/>
  <c r="B295" i="3"/>
  <c r="C295" i="3"/>
  <c r="D295" i="3"/>
  <c r="E295" i="3"/>
  <c r="F295" i="3"/>
  <c r="G295" i="3"/>
  <c r="H295" i="3"/>
  <c r="I295" i="3"/>
  <c r="B296" i="3"/>
  <c r="C296" i="3"/>
  <c r="D296" i="3"/>
  <c r="E296" i="3"/>
  <c r="F296" i="3"/>
  <c r="G296" i="3"/>
  <c r="H296" i="3"/>
  <c r="I296" i="3"/>
  <c r="B297" i="3"/>
  <c r="C297" i="3"/>
  <c r="D297" i="3"/>
  <c r="E297" i="3"/>
  <c r="F297" i="3"/>
  <c r="G297" i="3"/>
  <c r="H297" i="3"/>
  <c r="I297" i="3"/>
  <c r="B298" i="3"/>
  <c r="C298" i="3"/>
  <c r="D298" i="3"/>
  <c r="E298" i="3"/>
  <c r="F298" i="3"/>
  <c r="G298" i="3"/>
  <c r="H298" i="3"/>
  <c r="I298" i="3"/>
  <c r="B299" i="3"/>
  <c r="C299" i="3"/>
  <c r="D299" i="3"/>
  <c r="E299" i="3"/>
  <c r="F299" i="3"/>
  <c r="G299" i="3"/>
  <c r="H299" i="3"/>
  <c r="I299" i="3"/>
  <c r="B300" i="3"/>
  <c r="C300" i="3"/>
  <c r="D300" i="3"/>
  <c r="E300" i="3"/>
  <c r="F300" i="3"/>
  <c r="G300" i="3"/>
  <c r="H300" i="3"/>
  <c r="I300" i="3"/>
  <c r="B301" i="3"/>
  <c r="C301" i="3"/>
  <c r="D301" i="3"/>
  <c r="E301" i="3"/>
  <c r="F301" i="3"/>
  <c r="G301" i="3"/>
  <c r="H301" i="3"/>
  <c r="I301" i="3"/>
  <c r="B302" i="3"/>
  <c r="C302" i="3"/>
  <c r="D302" i="3"/>
  <c r="E302" i="3"/>
  <c r="F302" i="3"/>
  <c r="G302" i="3"/>
  <c r="H302" i="3"/>
  <c r="I302" i="3"/>
  <c r="B303" i="3"/>
  <c r="C303" i="3"/>
  <c r="D303" i="3"/>
  <c r="E303" i="3"/>
  <c r="F303" i="3"/>
  <c r="G303" i="3"/>
  <c r="H303" i="3"/>
  <c r="I303" i="3"/>
  <c r="B304" i="3"/>
  <c r="C304" i="3"/>
  <c r="D304" i="3"/>
  <c r="E304" i="3"/>
  <c r="F304" i="3"/>
  <c r="G304" i="3"/>
  <c r="H304" i="3"/>
  <c r="I304" i="3"/>
  <c r="B305" i="3"/>
  <c r="C305" i="3"/>
  <c r="D305" i="3"/>
  <c r="E305" i="3"/>
  <c r="F305" i="3"/>
  <c r="G305" i="3"/>
  <c r="H305" i="3"/>
  <c r="I305" i="3"/>
  <c r="B306" i="3"/>
  <c r="C306" i="3"/>
  <c r="D306" i="3"/>
  <c r="E306" i="3"/>
  <c r="F306" i="3"/>
  <c r="G306" i="3"/>
  <c r="H306" i="3"/>
  <c r="I306" i="3"/>
  <c r="B307" i="3"/>
  <c r="C307" i="3"/>
  <c r="D307" i="3"/>
  <c r="E307" i="3"/>
  <c r="F307" i="3"/>
  <c r="G307" i="3"/>
  <c r="H307" i="3"/>
  <c r="I307" i="3"/>
  <c r="B308" i="3"/>
  <c r="C308" i="3"/>
  <c r="D308" i="3"/>
  <c r="E308" i="3"/>
  <c r="F308" i="3"/>
  <c r="G308" i="3"/>
  <c r="H308" i="3"/>
  <c r="I308" i="3"/>
  <c r="B309" i="3"/>
  <c r="C309" i="3"/>
  <c r="D309" i="3"/>
  <c r="E309" i="3"/>
  <c r="F309" i="3"/>
  <c r="G309" i="3"/>
  <c r="H309" i="3"/>
  <c r="I309" i="3"/>
  <c r="B310" i="3"/>
  <c r="C310" i="3"/>
  <c r="D310" i="3"/>
  <c r="E310" i="3"/>
  <c r="F310" i="3"/>
  <c r="G310" i="3"/>
  <c r="H310" i="3"/>
  <c r="I310" i="3"/>
  <c r="B311" i="3"/>
  <c r="C311" i="3"/>
  <c r="D311" i="3"/>
  <c r="E311" i="3"/>
  <c r="F311" i="3"/>
  <c r="G311" i="3"/>
  <c r="H311" i="3"/>
  <c r="I311" i="3"/>
  <c r="B312" i="3"/>
  <c r="C312" i="3"/>
  <c r="D312" i="3"/>
  <c r="E312" i="3"/>
  <c r="F312" i="3"/>
  <c r="G312" i="3"/>
  <c r="H312" i="3"/>
  <c r="I312" i="3"/>
  <c r="B313" i="3"/>
  <c r="C313" i="3"/>
  <c r="D313" i="3"/>
  <c r="E313" i="3"/>
  <c r="F313" i="3"/>
  <c r="G313" i="3"/>
  <c r="H313" i="3"/>
  <c r="I313" i="3"/>
  <c r="B314" i="3"/>
  <c r="C314" i="3"/>
  <c r="D314" i="3"/>
  <c r="E314" i="3"/>
  <c r="F314" i="3"/>
  <c r="G314" i="3"/>
  <c r="H314" i="3"/>
  <c r="I314" i="3"/>
  <c r="B315" i="3"/>
  <c r="C315" i="3"/>
  <c r="D315" i="3"/>
  <c r="E315" i="3"/>
  <c r="F315" i="3"/>
  <c r="G315" i="3"/>
  <c r="H315" i="3"/>
  <c r="I315" i="3"/>
  <c r="B316" i="3"/>
  <c r="C316" i="3"/>
  <c r="D316" i="3"/>
  <c r="E316" i="3"/>
  <c r="F316" i="3"/>
  <c r="G316" i="3"/>
  <c r="H316" i="3"/>
  <c r="I316" i="3"/>
  <c r="B317" i="3"/>
  <c r="C317" i="3"/>
  <c r="D317" i="3"/>
  <c r="E317" i="3"/>
  <c r="F317" i="3"/>
  <c r="G317" i="3"/>
  <c r="H317" i="3"/>
  <c r="I317" i="3"/>
  <c r="B318" i="3"/>
  <c r="C318" i="3"/>
  <c r="D318" i="3"/>
  <c r="E318" i="3"/>
  <c r="F318" i="3"/>
  <c r="G318" i="3"/>
  <c r="H318" i="3"/>
  <c r="I318" i="3"/>
  <c r="B319" i="3"/>
  <c r="C319" i="3"/>
  <c r="D319" i="3"/>
  <c r="E319" i="3"/>
  <c r="F319" i="3"/>
  <c r="G319" i="3"/>
  <c r="H319" i="3"/>
  <c r="I319" i="3"/>
  <c r="B320" i="3"/>
  <c r="C320" i="3"/>
  <c r="D320" i="3"/>
  <c r="E320" i="3"/>
  <c r="F320" i="3"/>
  <c r="G320" i="3"/>
  <c r="H320" i="3"/>
  <c r="I320" i="3"/>
  <c r="B321" i="3"/>
  <c r="C321" i="3"/>
  <c r="D321" i="3"/>
  <c r="E321" i="3"/>
  <c r="F321" i="3"/>
  <c r="G321" i="3"/>
  <c r="H321" i="3"/>
  <c r="I321" i="3"/>
  <c r="B322" i="3"/>
  <c r="C322" i="3"/>
  <c r="D322" i="3"/>
  <c r="E322" i="3"/>
  <c r="F322" i="3"/>
  <c r="G322" i="3"/>
  <c r="H322" i="3"/>
  <c r="I322" i="3"/>
  <c r="B323" i="3"/>
  <c r="C323" i="3"/>
  <c r="D323" i="3"/>
  <c r="E323" i="3"/>
  <c r="F323" i="3"/>
  <c r="G323" i="3"/>
  <c r="H323" i="3"/>
  <c r="I323" i="3"/>
  <c r="B324" i="3"/>
  <c r="C324" i="3"/>
  <c r="D324" i="3"/>
  <c r="E324" i="3"/>
  <c r="F324" i="3"/>
  <c r="G324" i="3"/>
  <c r="H324" i="3"/>
  <c r="I324" i="3"/>
  <c r="B325" i="3"/>
  <c r="C325" i="3"/>
  <c r="D325" i="3"/>
  <c r="E325" i="3"/>
  <c r="F325" i="3"/>
  <c r="G325" i="3"/>
  <c r="H325" i="3"/>
  <c r="I325" i="3"/>
  <c r="B326" i="3"/>
  <c r="C326" i="3"/>
  <c r="D326" i="3"/>
  <c r="E326" i="3"/>
  <c r="F326" i="3"/>
  <c r="G326" i="3"/>
  <c r="H326" i="3"/>
  <c r="I326" i="3"/>
  <c r="B327" i="3"/>
  <c r="C327" i="3"/>
  <c r="D327" i="3"/>
  <c r="E327" i="3"/>
  <c r="F327" i="3"/>
  <c r="G327" i="3"/>
  <c r="H327" i="3"/>
  <c r="I327" i="3"/>
  <c r="B328" i="3"/>
  <c r="C328" i="3"/>
  <c r="D328" i="3"/>
  <c r="E328" i="3"/>
  <c r="F328" i="3"/>
  <c r="G328" i="3"/>
  <c r="H328" i="3"/>
  <c r="I328" i="3"/>
  <c r="B329" i="3"/>
  <c r="C329" i="3"/>
  <c r="D329" i="3"/>
  <c r="E329" i="3"/>
  <c r="F329" i="3"/>
  <c r="G329" i="3"/>
  <c r="H329" i="3"/>
  <c r="I329" i="3"/>
  <c r="B330" i="3"/>
  <c r="C330" i="3"/>
  <c r="D330" i="3"/>
  <c r="E330" i="3"/>
  <c r="F330" i="3"/>
  <c r="G330" i="3"/>
  <c r="H330" i="3"/>
  <c r="I330" i="3"/>
  <c r="B331" i="3"/>
  <c r="C331" i="3"/>
  <c r="D331" i="3"/>
  <c r="E331" i="3"/>
  <c r="F331" i="3"/>
  <c r="G331" i="3"/>
  <c r="H331" i="3"/>
  <c r="I331" i="3"/>
  <c r="B332" i="3"/>
  <c r="C332" i="3"/>
  <c r="D332" i="3"/>
  <c r="E332" i="3"/>
  <c r="F332" i="3"/>
  <c r="G332" i="3"/>
  <c r="H332" i="3"/>
  <c r="I332" i="3"/>
  <c r="B333" i="3"/>
  <c r="C333" i="3"/>
  <c r="D333" i="3"/>
  <c r="E333" i="3"/>
  <c r="F333" i="3"/>
  <c r="G333" i="3"/>
  <c r="H333" i="3"/>
  <c r="I333" i="3"/>
  <c r="B334" i="3"/>
  <c r="C334" i="3"/>
  <c r="D334" i="3"/>
  <c r="E334" i="3"/>
  <c r="F334" i="3"/>
  <c r="G334" i="3"/>
  <c r="H334" i="3"/>
  <c r="I334" i="3"/>
  <c r="B335" i="3"/>
  <c r="C335" i="3"/>
  <c r="D335" i="3"/>
  <c r="E335" i="3"/>
  <c r="F335" i="3"/>
  <c r="G335" i="3"/>
  <c r="H335" i="3"/>
  <c r="I335" i="3"/>
  <c r="B336" i="3"/>
  <c r="C336" i="3"/>
  <c r="D336" i="3"/>
  <c r="E336" i="3"/>
  <c r="F336" i="3"/>
  <c r="G336" i="3"/>
  <c r="H336" i="3"/>
  <c r="I336" i="3"/>
  <c r="B337" i="3"/>
  <c r="C337" i="3"/>
  <c r="D337" i="3"/>
  <c r="E337" i="3"/>
  <c r="F337" i="3"/>
  <c r="G337" i="3"/>
  <c r="H337" i="3"/>
  <c r="I337" i="3"/>
  <c r="B338" i="3"/>
  <c r="C338" i="3"/>
  <c r="D338" i="3"/>
  <c r="E338" i="3"/>
  <c r="F338" i="3"/>
  <c r="G338" i="3"/>
  <c r="H338" i="3"/>
  <c r="I338" i="3"/>
  <c r="B339" i="3"/>
  <c r="C339" i="3"/>
  <c r="D339" i="3"/>
  <c r="E339" i="3"/>
  <c r="F339" i="3"/>
  <c r="G339" i="3"/>
  <c r="H339" i="3"/>
  <c r="I339" i="3"/>
  <c r="B340" i="3"/>
  <c r="C340" i="3"/>
  <c r="D340" i="3"/>
  <c r="E340" i="3"/>
  <c r="F340" i="3"/>
  <c r="G340" i="3"/>
  <c r="H340" i="3"/>
  <c r="I340" i="3"/>
  <c r="B341" i="3"/>
  <c r="C341" i="3"/>
  <c r="D341" i="3"/>
  <c r="E341" i="3"/>
  <c r="F341" i="3"/>
  <c r="G341" i="3"/>
  <c r="H341" i="3"/>
  <c r="I341" i="3"/>
  <c r="B342" i="3"/>
  <c r="C342" i="3"/>
  <c r="D342" i="3"/>
  <c r="E342" i="3"/>
  <c r="F342" i="3"/>
  <c r="G342" i="3"/>
  <c r="H342" i="3"/>
  <c r="I342" i="3"/>
  <c r="B343" i="3"/>
  <c r="C343" i="3"/>
  <c r="D343" i="3"/>
  <c r="E343" i="3"/>
  <c r="F343" i="3"/>
  <c r="G343" i="3"/>
  <c r="H343" i="3"/>
  <c r="I343" i="3"/>
  <c r="B344" i="3"/>
  <c r="C344" i="3"/>
  <c r="D344" i="3"/>
  <c r="E344" i="3"/>
  <c r="F344" i="3"/>
  <c r="G344" i="3"/>
  <c r="H344" i="3"/>
  <c r="I344" i="3"/>
  <c r="B345" i="3"/>
  <c r="C345" i="3"/>
  <c r="D345" i="3"/>
  <c r="E345" i="3"/>
  <c r="F345" i="3"/>
  <c r="G345" i="3"/>
  <c r="H345" i="3"/>
  <c r="I345" i="3"/>
  <c r="B346" i="3"/>
  <c r="C346" i="3"/>
  <c r="D346" i="3"/>
  <c r="E346" i="3"/>
  <c r="F346" i="3"/>
  <c r="G346" i="3"/>
  <c r="H346" i="3"/>
  <c r="I346" i="3"/>
  <c r="B347" i="3"/>
  <c r="C347" i="3"/>
  <c r="D347" i="3"/>
  <c r="E347" i="3"/>
  <c r="F347" i="3"/>
  <c r="G347" i="3"/>
  <c r="H347" i="3"/>
  <c r="I347" i="3"/>
  <c r="B348" i="3"/>
  <c r="C348" i="3"/>
  <c r="D348" i="3"/>
  <c r="E348" i="3"/>
  <c r="F348" i="3"/>
  <c r="G348" i="3"/>
  <c r="H348" i="3"/>
  <c r="I348" i="3"/>
  <c r="B349" i="3"/>
  <c r="C349" i="3"/>
  <c r="D349" i="3"/>
  <c r="E349" i="3"/>
  <c r="F349" i="3"/>
  <c r="G349" i="3"/>
  <c r="H349" i="3"/>
  <c r="I349" i="3"/>
  <c r="B350" i="3"/>
  <c r="C350" i="3"/>
  <c r="D350" i="3"/>
  <c r="E350" i="3"/>
  <c r="F350" i="3"/>
  <c r="G350" i="3"/>
  <c r="H350" i="3"/>
  <c r="I350" i="3"/>
  <c r="B351" i="3"/>
  <c r="C351" i="3"/>
  <c r="D351" i="3"/>
  <c r="E351" i="3"/>
  <c r="F351" i="3"/>
  <c r="G351" i="3"/>
  <c r="H351" i="3"/>
  <c r="I351" i="3"/>
  <c r="B352" i="3"/>
  <c r="C352" i="3"/>
  <c r="D352" i="3"/>
  <c r="E352" i="3"/>
  <c r="F352" i="3"/>
  <c r="G352" i="3"/>
  <c r="H352" i="3"/>
  <c r="I352" i="3"/>
  <c r="B353" i="3"/>
  <c r="C353" i="3"/>
  <c r="D353" i="3"/>
  <c r="E353" i="3"/>
  <c r="F353" i="3"/>
  <c r="G353" i="3"/>
  <c r="H353" i="3"/>
  <c r="I353" i="3"/>
  <c r="B354" i="3"/>
  <c r="C354" i="3"/>
  <c r="D354" i="3"/>
  <c r="E354" i="3"/>
  <c r="F354" i="3"/>
  <c r="G354" i="3"/>
  <c r="H354" i="3"/>
  <c r="I354" i="3"/>
  <c r="B355" i="3"/>
  <c r="C355" i="3"/>
  <c r="D355" i="3"/>
  <c r="E355" i="3"/>
  <c r="F355" i="3"/>
  <c r="G355" i="3"/>
  <c r="H355" i="3"/>
  <c r="I355" i="3"/>
  <c r="B356" i="3"/>
  <c r="C356" i="3"/>
  <c r="D356" i="3"/>
  <c r="E356" i="3"/>
  <c r="F356" i="3"/>
  <c r="G356" i="3"/>
  <c r="H356" i="3"/>
  <c r="I356" i="3"/>
  <c r="B357" i="3"/>
  <c r="C357" i="3"/>
  <c r="D357" i="3"/>
  <c r="E357" i="3"/>
  <c r="F357" i="3"/>
  <c r="G357" i="3"/>
  <c r="H357" i="3"/>
  <c r="I357" i="3"/>
  <c r="B358" i="3"/>
  <c r="C358" i="3"/>
  <c r="D358" i="3"/>
  <c r="E358" i="3"/>
  <c r="F358" i="3"/>
  <c r="G358" i="3"/>
  <c r="H358" i="3"/>
  <c r="I358" i="3"/>
  <c r="B359" i="3"/>
  <c r="C359" i="3"/>
  <c r="D359" i="3"/>
  <c r="E359" i="3"/>
  <c r="F359" i="3"/>
  <c r="G359" i="3"/>
  <c r="H359" i="3"/>
  <c r="I359" i="3"/>
  <c r="B360" i="3"/>
  <c r="C360" i="3"/>
  <c r="D360" i="3"/>
  <c r="E360" i="3"/>
  <c r="F360" i="3"/>
  <c r="G360" i="3"/>
  <c r="H360" i="3"/>
  <c r="I360" i="3"/>
  <c r="B361" i="3"/>
  <c r="C361" i="3"/>
  <c r="D361" i="3"/>
  <c r="E361" i="3"/>
  <c r="F361" i="3"/>
  <c r="G361" i="3"/>
  <c r="H361" i="3"/>
  <c r="I361" i="3"/>
  <c r="B362" i="3"/>
  <c r="C362" i="3"/>
  <c r="D362" i="3"/>
  <c r="E362" i="3"/>
  <c r="F362" i="3"/>
  <c r="G362" i="3"/>
  <c r="H362" i="3"/>
  <c r="I362" i="3"/>
  <c r="B363" i="3"/>
  <c r="C363" i="3"/>
  <c r="D363" i="3"/>
  <c r="E363" i="3"/>
  <c r="F363" i="3"/>
  <c r="G363" i="3"/>
  <c r="H363" i="3"/>
  <c r="I363" i="3"/>
  <c r="B364" i="3"/>
  <c r="C364" i="3"/>
  <c r="D364" i="3"/>
  <c r="E364" i="3"/>
  <c r="F364" i="3"/>
  <c r="G364" i="3"/>
  <c r="H364" i="3"/>
  <c r="I364" i="3"/>
  <c r="B365" i="3"/>
  <c r="C365" i="3"/>
  <c r="D365" i="3"/>
  <c r="E365" i="3"/>
  <c r="F365" i="3"/>
  <c r="G365" i="3"/>
  <c r="H365" i="3"/>
  <c r="I365" i="3"/>
  <c r="B366" i="3"/>
  <c r="C366" i="3"/>
  <c r="D366" i="3"/>
  <c r="E366" i="3"/>
  <c r="F366" i="3"/>
  <c r="G366" i="3"/>
  <c r="H366" i="3"/>
  <c r="I366" i="3"/>
  <c r="B367" i="3"/>
  <c r="C367" i="3"/>
  <c r="D367" i="3"/>
  <c r="E367" i="3"/>
  <c r="F367" i="3"/>
  <c r="G367" i="3"/>
  <c r="H367" i="3"/>
  <c r="I367" i="3"/>
  <c r="B368" i="3"/>
  <c r="C368" i="3"/>
  <c r="D368" i="3"/>
  <c r="E368" i="3"/>
  <c r="F368" i="3"/>
  <c r="G368" i="3"/>
  <c r="H368" i="3"/>
  <c r="I368" i="3"/>
  <c r="B369" i="3"/>
  <c r="C369" i="3"/>
  <c r="D369" i="3"/>
  <c r="E369" i="3"/>
  <c r="F369" i="3"/>
  <c r="G369" i="3"/>
  <c r="H369" i="3"/>
  <c r="I369" i="3"/>
  <c r="B370" i="3"/>
  <c r="C370" i="3"/>
  <c r="D370" i="3"/>
  <c r="E370" i="3"/>
  <c r="F370" i="3"/>
  <c r="G370" i="3"/>
  <c r="H370" i="3"/>
  <c r="I370" i="3"/>
  <c r="B371" i="3"/>
  <c r="C371" i="3"/>
  <c r="D371" i="3"/>
  <c r="E371" i="3"/>
  <c r="F371" i="3"/>
  <c r="G371" i="3"/>
  <c r="H371" i="3"/>
  <c r="I371" i="3"/>
  <c r="B372" i="3"/>
  <c r="C372" i="3"/>
  <c r="D372" i="3"/>
  <c r="E372" i="3"/>
  <c r="F372" i="3"/>
  <c r="G372" i="3"/>
  <c r="H372" i="3"/>
  <c r="I372" i="3"/>
  <c r="B373" i="3"/>
  <c r="C373" i="3"/>
  <c r="D373" i="3"/>
  <c r="E373" i="3"/>
  <c r="F373" i="3"/>
  <c r="G373" i="3"/>
  <c r="H373" i="3"/>
  <c r="I373" i="3"/>
  <c r="B374" i="3"/>
  <c r="C374" i="3"/>
  <c r="D374" i="3"/>
  <c r="E374" i="3"/>
  <c r="F374" i="3"/>
  <c r="G374" i="3"/>
  <c r="H374" i="3"/>
  <c r="I374" i="3"/>
  <c r="B375" i="3"/>
  <c r="C375" i="3"/>
  <c r="D375" i="3"/>
  <c r="E375" i="3"/>
  <c r="F375" i="3"/>
  <c r="G375" i="3"/>
  <c r="H375" i="3"/>
  <c r="I375" i="3"/>
  <c r="B376" i="3"/>
  <c r="C376" i="3"/>
  <c r="D376" i="3"/>
  <c r="E376" i="3"/>
  <c r="F376" i="3"/>
  <c r="G376" i="3"/>
  <c r="H376" i="3"/>
  <c r="I376" i="3"/>
  <c r="B377" i="3"/>
  <c r="C377" i="3"/>
  <c r="D377" i="3"/>
  <c r="E377" i="3"/>
  <c r="F377" i="3"/>
  <c r="G377" i="3"/>
  <c r="H377" i="3"/>
  <c r="I377" i="3"/>
  <c r="B378" i="3"/>
  <c r="C378" i="3"/>
  <c r="D378" i="3"/>
  <c r="E378" i="3"/>
  <c r="F378" i="3"/>
  <c r="G378" i="3"/>
  <c r="H378" i="3"/>
  <c r="I378" i="3"/>
  <c r="B379" i="3"/>
  <c r="C379" i="3"/>
  <c r="D379" i="3"/>
  <c r="E379" i="3"/>
  <c r="F379" i="3"/>
  <c r="G379" i="3"/>
  <c r="H379" i="3"/>
  <c r="I379" i="3"/>
  <c r="B380" i="3"/>
  <c r="C380" i="3"/>
  <c r="D380" i="3"/>
  <c r="E380" i="3"/>
  <c r="F380" i="3"/>
  <c r="G380" i="3"/>
  <c r="H380" i="3"/>
  <c r="I380" i="3"/>
  <c r="B381" i="3"/>
  <c r="C381" i="3"/>
  <c r="D381" i="3"/>
  <c r="E381" i="3"/>
  <c r="F381" i="3"/>
  <c r="G381" i="3"/>
  <c r="H381" i="3"/>
  <c r="I381" i="3"/>
  <c r="B382" i="3"/>
  <c r="C382" i="3"/>
  <c r="D382" i="3"/>
  <c r="E382" i="3"/>
  <c r="F382" i="3"/>
  <c r="G382" i="3"/>
  <c r="H382" i="3"/>
  <c r="I382" i="3"/>
  <c r="B383" i="3"/>
  <c r="C383" i="3"/>
  <c r="D383" i="3"/>
  <c r="E383" i="3"/>
  <c r="F383" i="3"/>
  <c r="G383" i="3"/>
  <c r="H383" i="3"/>
  <c r="I383" i="3"/>
  <c r="B384" i="3"/>
  <c r="C384" i="3"/>
  <c r="D384" i="3"/>
  <c r="E384" i="3"/>
  <c r="F384" i="3"/>
  <c r="G384" i="3"/>
  <c r="H384" i="3"/>
  <c r="I384" i="3"/>
  <c r="B385" i="3"/>
  <c r="C385" i="3"/>
  <c r="D385" i="3"/>
  <c r="E385" i="3"/>
  <c r="F385" i="3"/>
  <c r="G385" i="3"/>
  <c r="H385" i="3"/>
  <c r="I385" i="3"/>
  <c r="B386" i="3"/>
  <c r="C386" i="3"/>
  <c r="D386" i="3"/>
  <c r="E386" i="3"/>
  <c r="F386" i="3"/>
  <c r="G386" i="3"/>
  <c r="H386" i="3"/>
  <c r="I386" i="3"/>
  <c r="B387" i="3"/>
  <c r="C387" i="3"/>
  <c r="D387" i="3"/>
  <c r="E387" i="3"/>
  <c r="F387" i="3"/>
  <c r="G387" i="3"/>
  <c r="H387" i="3"/>
  <c r="I387" i="3"/>
  <c r="B388" i="3"/>
  <c r="C388" i="3"/>
  <c r="D388" i="3"/>
  <c r="E388" i="3"/>
  <c r="F388" i="3"/>
  <c r="G388" i="3"/>
  <c r="H388" i="3"/>
  <c r="I388" i="3"/>
  <c r="B389" i="3"/>
  <c r="C389" i="3"/>
  <c r="D389" i="3"/>
  <c r="E389" i="3"/>
  <c r="F389" i="3"/>
  <c r="G389" i="3"/>
  <c r="H389" i="3"/>
  <c r="I389" i="3"/>
  <c r="B390" i="3"/>
  <c r="C390" i="3"/>
  <c r="D390" i="3"/>
  <c r="E390" i="3"/>
  <c r="F390" i="3"/>
  <c r="G390" i="3"/>
  <c r="H390" i="3"/>
  <c r="I390" i="3"/>
  <c r="B391" i="3"/>
  <c r="C391" i="3"/>
  <c r="D391" i="3"/>
  <c r="E391" i="3"/>
  <c r="F391" i="3"/>
  <c r="G391" i="3"/>
  <c r="H391" i="3"/>
  <c r="I391" i="3"/>
  <c r="B392" i="3"/>
  <c r="C392" i="3"/>
  <c r="D392" i="3"/>
  <c r="E392" i="3"/>
  <c r="F392" i="3"/>
  <c r="G392" i="3"/>
  <c r="H392" i="3"/>
  <c r="I392" i="3"/>
  <c r="B393" i="3"/>
  <c r="C393" i="3"/>
  <c r="D393" i="3"/>
  <c r="E393" i="3"/>
  <c r="F393" i="3"/>
  <c r="G393" i="3"/>
  <c r="H393" i="3"/>
  <c r="I393" i="3"/>
  <c r="B394" i="3"/>
  <c r="C394" i="3"/>
  <c r="D394" i="3"/>
  <c r="E394" i="3"/>
  <c r="F394" i="3"/>
  <c r="G394" i="3"/>
  <c r="H394" i="3"/>
  <c r="I394" i="3"/>
  <c r="B395" i="3"/>
  <c r="C395" i="3"/>
  <c r="D395" i="3"/>
  <c r="E395" i="3"/>
  <c r="F395" i="3"/>
  <c r="G395" i="3"/>
  <c r="H395" i="3"/>
  <c r="I395" i="3"/>
  <c r="B396" i="3"/>
  <c r="C396" i="3"/>
  <c r="D396" i="3"/>
  <c r="E396" i="3"/>
  <c r="F396" i="3"/>
  <c r="G396" i="3"/>
  <c r="H396" i="3"/>
  <c r="I396" i="3"/>
  <c r="B397" i="3"/>
  <c r="C397" i="3"/>
  <c r="D397" i="3"/>
  <c r="E397" i="3"/>
  <c r="F397" i="3"/>
  <c r="G397" i="3"/>
  <c r="H397" i="3"/>
  <c r="I397" i="3"/>
  <c r="B398" i="3"/>
  <c r="C398" i="3"/>
  <c r="D398" i="3"/>
  <c r="E398" i="3"/>
  <c r="F398" i="3"/>
  <c r="G398" i="3"/>
  <c r="H398" i="3"/>
  <c r="I398" i="3"/>
  <c r="B399" i="3"/>
  <c r="C399" i="3"/>
  <c r="D399" i="3"/>
  <c r="E399" i="3"/>
  <c r="F399" i="3"/>
  <c r="G399" i="3"/>
  <c r="H399" i="3"/>
  <c r="I399" i="3"/>
  <c r="B400" i="3"/>
  <c r="C400" i="3"/>
  <c r="D400" i="3"/>
  <c r="E400" i="3"/>
  <c r="F400" i="3"/>
  <c r="G400" i="3"/>
  <c r="H400" i="3"/>
  <c r="I400" i="3"/>
  <c r="B401" i="3"/>
  <c r="C401" i="3"/>
  <c r="D401" i="3"/>
  <c r="E401" i="3"/>
  <c r="F401" i="3"/>
  <c r="G401" i="3"/>
  <c r="H401" i="3"/>
  <c r="I401" i="3"/>
  <c r="B402" i="3"/>
  <c r="C402" i="3"/>
  <c r="D402" i="3"/>
  <c r="E402" i="3"/>
  <c r="F402" i="3"/>
  <c r="G402" i="3"/>
  <c r="H402" i="3"/>
  <c r="I402" i="3"/>
  <c r="B403" i="3"/>
  <c r="C403" i="3"/>
  <c r="D403" i="3"/>
  <c r="E403" i="3"/>
  <c r="F403" i="3"/>
  <c r="G403" i="3"/>
  <c r="H403" i="3"/>
  <c r="I403" i="3"/>
  <c r="B404" i="3"/>
  <c r="C404" i="3"/>
  <c r="D404" i="3"/>
  <c r="E404" i="3"/>
  <c r="F404" i="3"/>
  <c r="G404" i="3"/>
  <c r="H404" i="3"/>
  <c r="I404" i="3"/>
  <c r="B405" i="3"/>
  <c r="C405" i="3"/>
  <c r="D405" i="3"/>
  <c r="E405" i="3"/>
  <c r="F405" i="3"/>
  <c r="G405" i="3"/>
  <c r="H405" i="3"/>
  <c r="I405" i="3"/>
  <c r="B406" i="3"/>
  <c r="C406" i="3"/>
  <c r="D406" i="3"/>
  <c r="E406" i="3"/>
  <c r="F406" i="3"/>
  <c r="G406" i="3"/>
  <c r="H406" i="3"/>
  <c r="I406" i="3"/>
  <c r="B407" i="3"/>
  <c r="C407" i="3"/>
  <c r="D407" i="3"/>
  <c r="E407" i="3"/>
  <c r="F407" i="3"/>
  <c r="G407" i="3"/>
  <c r="H407" i="3"/>
  <c r="I407" i="3"/>
  <c r="B408" i="3"/>
  <c r="C408" i="3"/>
  <c r="D408" i="3"/>
  <c r="E408" i="3"/>
  <c r="F408" i="3"/>
  <c r="G408" i="3"/>
  <c r="H408" i="3"/>
  <c r="I408" i="3"/>
  <c r="B409" i="3"/>
  <c r="C409" i="3"/>
  <c r="D409" i="3"/>
  <c r="E409" i="3"/>
  <c r="F409" i="3"/>
  <c r="G409" i="3"/>
  <c r="H409" i="3"/>
  <c r="I409" i="3"/>
  <c r="B410" i="3"/>
  <c r="C410" i="3"/>
  <c r="D410" i="3"/>
  <c r="E410" i="3"/>
  <c r="F410" i="3"/>
  <c r="G410" i="3"/>
  <c r="H410" i="3"/>
  <c r="I410" i="3"/>
  <c r="B411" i="3"/>
  <c r="C411" i="3"/>
  <c r="D411" i="3"/>
  <c r="E411" i="3"/>
  <c r="F411" i="3"/>
  <c r="G411" i="3"/>
  <c r="H411" i="3"/>
  <c r="I411" i="3"/>
  <c r="B412" i="3"/>
  <c r="C412" i="3"/>
  <c r="D412" i="3"/>
  <c r="E412" i="3"/>
  <c r="F412" i="3"/>
  <c r="G412" i="3"/>
  <c r="H412" i="3"/>
  <c r="I412" i="3"/>
  <c r="B413" i="3"/>
  <c r="C413" i="3"/>
  <c r="D413" i="3"/>
  <c r="E413" i="3"/>
  <c r="F413" i="3"/>
  <c r="G413" i="3"/>
  <c r="H413" i="3"/>
  <c r="I413" i="3"/>
  <c r="B414" i="3"/>
  <c r="C414" i="3"/>
  <c r="D414" i="3"/>
  <c r="E414" i="3"/>
  <c r="F414" i="3"/>
  <c r="G414" i="3"/>
  <c r="H414" i="3"/>
  <c r="I414" i="3"/>
  <c r="B415" i="3"/>
  <c r="C415" i="3"/>
  <c r="D415" i="3"/>
  <c r="E415" i="3"/>
  <c r="F415" i="3"/>
  <c r="G415" i="3"/>
  <c r="H415" i="3"/>
  <c r="I415" i="3"/>
  <c r="B416" i="3"/>
  <c r="C416" i="3"/>
  <c r="D416" i="3"/>
  <c r="E416" i="3"/>
  <c r="F416" i="3"/>
  <c r="G416" i="3"/>
  <c r="H416" i="3"/>
  <c r="I416" i="3"/>
  <c r="B417" i="3"/>
  <c r="C417" i="3"/>
  <c r="D417" i="3"/>
  <c r="E417" i="3"/>
  <c r="F417" i="3"/>
  <c r="G417" i="3"/>
  <c r="H417" i="3"/>
  <c r="I417" i="3"/>
  <c r="B418" i="3"/>
  <c r="C418" i="3"/>
  <c r="D418" i="3"/>
  <c r="E418" i="3"/>
  <c r="F418" i="3"/>
  <c r="G418" i="3"/>
  <c r="H418" i="3"/>
  <c r="I418" i="3"/>
  <c r="B419" i="3"/>
  <c r="C419" i="3"/>
  <c r="D419" i="3"/>
  <c r="E419" i="3"/>
  <c r="F419" i="3"/>
  <c r="G419" i="3"/>
  <c r="H419" i="3"/>
  <c r="I419" i="3"/>
  <c r="B420" i="3"/>
  <c r="C420" i="3"/>
  <c r="D420" i="3"/>
  <c r="E420" i="3"/>
  <c r="F420" i="3"/>
  <c r="G420" i="3"/>
  <c r="H420" i="3"/>
  <c r="I420" i="3"/>
  <c r="B421" i="3"/>
  <c r="C421" i="3"/>
  <c r="D421" i="3"/>
  <c r="E421" i="3"/>
  <c r="F421" i="3"/>
  <c r="G421" i="3"/>
  <c r="H421" i="3"/>
  <c r="I421" i="3"/>
  <c r="B422" i="3"/>
  <c r="C422" i="3"/>
  <c r="D422" i="3"/>
  <c r="E422" i="3"/>
  <c r="F422" i="3"/>
  <c r="G422" i="3"/>
  <c r="H422" i="3"/>
  <c r="I422" i="3"/>
  <c r="B423" i="3"/>
  <c r="C423" i="3"/>
  <c r="D423" i="3"/>
  <c r="E423" i="3"/>
  <c r="F423" i="3"/>
  <c r="G423" i="3"/>
  <c r="H423" i="3"/>
  <c r="I423" i="3"/>
  <c r="B424" i="3"/>
  <c r="C424" i="3"/>
  <c r="D424" i="3"/>
  <c r="E424" i="3"/>
  <c r="F424" i="3"/>
  <c r="G424" i="3"/>
  <c r="H424" i="3"/>
  <c r="I424" i="3"/>
  <c r="B425" i="3"/>
  <c r="C425" i="3"/>
  <c r="D425" i="3"/>
  <c r="E425" i="3"/>
  <c r="F425" i="3"/>
  <c r="G425" i="3"/>
  <c r="H425" i="3"/>
  <c r="I425" i="3"/>
  <c r="B426" i="3"/>
  <c r="C426" i="3"/>
  <c r="D426" i="3"/>
  <c r="E426" i="3"/>
  <c r="F426" i="3"/>
  <c r="G426" i="3"/>
  <c r="H426" i="3"/>
  <c r="I426" i="3"/>
  <c r="B427" i="3"/>
  <c r="C427" i="3"/>
  <c r="D427" i="3"/>
  <c r="E427" i="3"/>
  <c r="F427" i="3"/>
  <c r="G427" i="3"/>
  <c r="H427" i="3"/>
  <c r="I427" i="3"/>
  <c r="B428" i="3"/>
  <c r="C428" i="3"/>
  <c r="D428" i="3"/>
  <c r="E428" i="3"/>
  <c r="F428" i="3"/>
  <c r="G428" i="3"/>
  <c r="H428" i="3"/>
  <c r="I428" i="3"/>
  <c r="B429" i="3"/>
  <c r="C429" i="3"/>
  <c r="D429" i="3"/>
  <c r="E429" i="3"/>
  <c r="F429" i="3"/>
  <c r="G429" i="3"/>
  <c r="H429" i="3"/>
  <c r="I429" i="3"/>
  <c r="B430" i="3"/>
  <c r="C430" i="3"/>
  <c r="D430" i="3"/>
  <c r="E430" i="3"/>
  <c r="F430" i="3"/>
  <c r="G430" i="3"/>
  <c r="H430" i="3"/>
  <c r="I430" i="3"/>
  <c r="B431" i="3"/>
  <c r="C431" i="3"/>
  <c r="D431" i="3"/>
  <c r="E431" i="3"/>
  <c r="F431" i="3"/>
  <c r="G431" i="3"/>
  <c r="H431" i="3"/>
  <c r="I431" i="3"/>
  <c r="B432" i="3"/>
  <c r="C432" i="3"/>
  <c r="D432" i="3"/>
  <c r="E432" i="3"/>
  <c r="F432" i="3"/>
  <c r="G432" i="3"/>
  <c r="H432" i="3"/>
  <c r="I432" i="3"/>
  <c r="B433" i="3"/>
  <c r="C433" i="3"/>
  <c r="D433" i="3"/>
  <c r="E433" i="3"/>
  <c r="F433" i="3"/>
  <c r="G433" i="3"/>
  <c r="H433" i="3"/>
  <c r="I433" i="3"/>
  <c r="B434" i="3"/>
  <c r="C434" i="3"/>
  <c r="D434" i="3"/>
  <c r="E434" i="3"/>
  <c r="F434" i="3"/>
  <c r="G434" i="3"/>
  <c r="H434" i="3"/>
  <c r="I434" i="3"/>
  <c r="B435" i="3"/>
  <c r="C435" i="3"/>
  <c r="D435" i="3"/>
  <c r="E435" i="3"/>
  <c r="F435" i="3"/>
  <c r="G435" i="3"/>
  <c r="H435" i="3"/>
  <c r="I435" i="3"/>
  <c r="B436" i="3"/>
  <c r="C436" i="3"/>
  <c r="D436" i="3"/>
  <c r="E436" i="3"/>
  <c r="F436" i="3"/>
  <c r="G436" i="3"/>
  <c r="H436" i="3"/>
  <c r="I436" i="3"/>
  <c r="B437" i="3"/>
  <c r="C437" i="3"/>
  <c r="D437" i="3"/>
  <c r="E437" i="3"/>
  <c r="F437" i="3"/>
  <c r="G437" i="3"/>
  <c r="H437" i="3"/>
  <c r="I437" i="3"/>
  <c r="B438" i="3"/>
  <c r="C438" i="3"/>
  <c r="D438" i="3"/>
  <c r="E438" i="3"/>
  <c r="F438" i="3"/>
  <c r="G438" i="3"/>
  <c r="H438" i="3"/>
  <c r="I438" i="3"/>
  <c r="B439" i="3"/>
  <c r="C439" i="3"/>
  <c r="D439" i="3"/>
  <c r="E439" i="3"/>
  <c r="F439" i="3"/>
  <c r="G439" i="3"/>
  <c r="H439" i="3"/>
  <c r="I439" i="3"/>
  <c r="B440" i="3"/>
  <c r="C440" i="3"/>
  <c r="D440" i="3"/>
  <c r="E440" i="3"/>
  <c r="F440" i="3"/>
  <c r="G440" i="3"/>
  <c r="H440" i="3"/>
  <c r="I440" i="3"/>
  <c r="B441" i="3"/>
  <c r="C441" i="3"/>
  <c r="D441" i="3"/>
  <c r="E441" i="3"/>
  <c r="F441" i="3"/>
  <c r="G441" i="3"/>
  <c r="H441" i="3"/>
  <c r="I441" i="3"/>
  <c r="B442" i="3"/>
  <c r="C442" i="3"/>
  <c r="D442" i="3"/>
  <c r="E442" i="3"/>
  <c r="F442" i="3"/>
  <c r="G442" i="3"/>
  <c r="H442" i="3"/>
  <c r="I442" i="3"/>
  <c r="B443" i="3"/>
  <c r="C443" i="3"/>
  <c r="D443" i="3"/>
  <c r="E443" i="3"/>
  <c r="F443" i="3"/>
  <c r="G443" i="3"/>
  <c r="H443" i="3"/>
  <c r="I443" i="3"/>
  <c r="B444" i="3"/>
  <c r="C444" i="3"/>
  <c r="D444" i="3"/>
  <c r="E444" i="3"/>
  <c r="F444" i="3"/>
  <c r="G444" i="3"/>
  <c r="H444" i="3"/>
  <c r="I444" i="3"/>
  <c r="B445" i="3"/>
  <c r="C445" i="3"/>
  <c r="D445" i="3"/>
  <c r="E445" i="3"/>
  <c r="F445" i="3"/>
  <c r="G445" i="3"/>
  <c r="H445" i="3"/>
  <c r="I445" i="3"/>
  <c r="B446" i="3"/>
  <c r="C446" i="3"/>
  <c r="D446" i="3"/>
  <c r="E446" i="3"/>
  <c r="F446" i="3"/>
  <c r="G446" i="3"/>
  <c r="H446" i="3"/>
  <c r="I446" i="3"/>
  <c r="B447" i="3"/>
  <c r="C447" i="3"/>
  <c r="D447" i="3"/>
  <c r="E447" i="3"/>
  <c r="F447" i="3"/>
  <c r="G447" i="3"/>
  <c r="H447" i="3"/>
  <c r="I447" i="3"/>
  <c r="B448" i="3"/>
  <c r="C448" i="3"/>
  <c r="D448" i="3"/>
  <c r="E448" i="3"/>
  <c r="F448" i="3"/>
  <c r="G448" i="3"/>
  <c r="H448" i="3"/>
  <c r="I448" i="3"/>
  <c r="B449" i="3"/>
  <c r="C449" i="3"/>
  <c r="D449" i="3"/>
  <c r="E449" i="3"/>
  <c r="F449" i="3"/>
  <c r="G449" i="3"/>
  <c r="H449" i="3"/>
  <c r="I449" i="3"/>
  <c r="B450" i="3"/>
  <c r="C450" i="3"/>
  <c r="D450" i="3"/>
  <c r="E450" i="3"/>
  <c r="F450" i="3"/>
  <c r="G450" i="3"/>
  <c r="H450" i="3"/>
  <c r="I450" i="3"/>
  <c r="B451" i="3"/>
  <c r="C451" i="3"/>
  <c r="D451" i="3"/>
  <c r="E451" i="3"/>
  <c r="F451" i="3"/>
  <c r="G451" i="3"/>
  <c r="H451" i="3"/>
  <c r="I451" i="3"/>
  <c r="B452" i="3"/>
  <c r="C452" i="3"/>
  <c r="D452" i="3"/>
  <c r="E452" i="3"/>
  <c r="F452" i="3"/>
  <c r="G452" i="3"/>
  <c r="H452" i="3"/>
  <c r="I452" i="3"/>
  <c r="B453" i="3"/>
  <c r="C453" i="3"/>
  <c r="D453" i="3"/>
  <c r="E453" i="3"/>
  <c r="F453" i="3"/>
  <c r="G453" i="3"/>
  <c r="H453" i="3"/>
  <c r="I453" i="3"/>
  <c r="B454" i="3"/>
  <c r="C454" i="3"/>
  <c r="D454" i="3"/>
  <c r="E454" i="3"/>
  <c r="F454" i="3"/>
  <c r="G454" i="3"/>
  <c r="H454" i="3"/>
  <c r="I454" i="3"/>
  <c r="B455" i="3"/>
  <c r="C455" i="3"/>
  <c r="D455" i="3"/>
  <c r="E455" i="3"/>
  <c r="F455" i="3"/>
  <c r="G455" i="3"/>
  <c r="H455" i="3"/>
  <c r="I455" i="3"/>
  <c r="B456" i="3"/>
  <c r="C456" i="3"/>
  <c r="D456" i="3"/>
  <c r="E456" i="3"/>
  <c r="F456" i="3"/>
  <c r="G456" i="3"/>
  <c r="H456" i="3"/>
  <c r="I456" i="3"/>
  <c r="B457" i="3"/>
  <c r="C457" i="3"/>
  <c r="D457" i="3"/>
  <c r="E457" i="3"/>
  <c r="F457" i="3"/>
  <c r="G457" i="3"/>
  <c r="H457" i="3"/>
  <c r="I457" i="3"/>
  <c r="B458" i="3"/>
  <c r="C458" i="3"/>
  <c r="D458" i="3"/>
  <c r="E458" i="3"/>
  <c r="F458" i="3"/>
  <c r="G458" i="3"/>
  <c r="H458" i="3"/>
  <c r="I458" i="3"/>
  <c r="B459" i="3"/>
  <c r="C459" i="3"/>
  <c r="D459" i="3"/>
  <c r="E459" i="3"/>
  <c r="F459" i="3"/>
  <c r="G459" i="3"/>
  <c r="H459" i="3"/>
  <c r="I459" i="3"/>
  <c r="B460" i="3"/>
  <c r="C460" i="3"/>
  <c r="D460" i="3"/>
  <c r="E460" i="3"/>
  <c r="F460" i="3"/>
  <c r="G460" i="3"/>
  <c r="H460" i="3"/>
  <c r="I460" i="3"/>
  <c r="B461" i="3"/>
  <c r="C461" i="3"/>
  <c r="D461" i="3"/>
  <c r="E461" i="3"/>
  <c r="F461" i="3"/>
  <c r="G461" i="3"/>
  <c r="H461" i="3"/>
  <c r="I461" i="3"/>
  <c r="B462" i="3"/>
  <c r="C462" i="3"/>
  <c r="D462" i="3"/>
  <c r="E462" i="3"/>
  <c r="F462" i="3"/>
  <c r="G462" i="3"/>
  <c r="H462" i="3"/>
  <c r="I462" i="3"/>
  <c r="B463" i="3"/>
  <c r="C463" i="3"/>
  <c r="D463" i="3"/>
  <c r="E463" i="3"/>
  <c r="F463" i="3"/>
  <c r="G463" i="3"/>
  <c r="H463" i="3"/>
  <c r="I463" i="3"/>
  <c r="B464" i="3"/>
  <c r="C464" i="3"/>
  <c r="D464" i="3"/>
  <c r="E464" i="3"/>
  <c r="F464" i="3"/>
  <c r="G464" i="3"/>
  <c r="H464" i="3"/>
  <c r="I464" i="3"/>
  <c r="B465" i="3"/>
  <c r="C465" i="3"/>
  <c r="D465" i="3"/>
  <c r="E465" i="3"/>
  <c r="F465" i="3"/>
  <c r="G465" i="3"/>
  <c r="H465" i="3"/>
  <c r="I465" i="3"/>
  <c r="B466" i="3"/>
  <c r="C466" i="3"/>
  <c r="D466" i="3"/>
  <c r="E466" i="3"/>
  <c r="F466" i="3"/>
  <c r="G466" i="3"/>
  <c r="H466" i="3"/>
  <c r="I466" i="3"/>
  <c r="B467" i="3"/>
  <c r="C467" i="3"/>
  <c r="D467" i="3"/>
  <c r="E467" i="3"/>
  <c r="F467" i="3"/>
  <c r="G467" i="3"/>
  <c r="H467" i="3"/>
  <c r="I467" i="3"/>
  <c r="B468" i="3"/>
  <c r="C468" i="3"/>
  <c r="D468" i="3"/>
  <c r="E468" i="3"/>
  <c r="F468" i="3"/>
  <c r="G468" i="3"/>
  <c r="H468" i="3"/>
  <c r="I468" i="3"/>
  <c r="B469" i="3"/>
  <c r="C469" i="3"/>
  <c r="D469" i="3"/>
  <c r="E469" i="3"/>
  <c r="F469" i="3"/>
  <c r="G469" i="3"/>
  <c r="H469" i="3"/>
  <c r="I469" i="3"/>
  <c r="B470" i="3"/>
  <c r="C470" i="3"/>
  <c r="D470" i="3"/>
  <c r="E470" i="3"/>
  <c r="F470" i="3"/>
  <c r="G470" i="3"/>
  <c r="H470" i="3"/>
  <c r="I470" i="3"/>
  <c r="B471" i="3"/>
  <c r="C471" i="3"/>
  <c r="D471" i="3"/>
  <c r="E471" i="3"/>
  <c r="F471" i="3"/>
  <c r="G471" i="3"/>
  <c r="H471" i="3"/>
  <c r="I471" i="3"/>
  <c r="B472" i="3"/>
  <c r="C472" i="3"/>
  <c r="D472" i="3"/>
  <c r="E472" i="3"/>
  <c r="F472" i="3"/>
  <c r="G472" i="3"/>
  <c r="H472" i="3"/>
  <c r="I472" i="3"/>
  <c r="B473" i="3"/>
  <c r="C473" i="3"/>
  <c r="D473" i="3"/>
  <c r="E473" i="3"/>
  <c r="F473" i="3"/>
  <c r="G473" i="3"/>
  <c r="H473" i="3"/>
  <c r="I473" i="3"/>
  <c r="B474" i="3"/>
  <c r="C474" i="3"/>
  <c r="D474" i="3"/>
  <c r="E474" i="3"/>
  <c r="F474" i="3"/>
  <c r="G474" i="3"/>
  <c r="H474" i="3"/>
  <c r="I474" i="3"/>
  <c r="B475" i="3"/>
  <c r="C475" i="3"/>
  <c r="D475" i="3"/>
  <c r="E475" i="3"/>
  <c r="F475" i="3"/>
  <c r="G475" i="3"/>
  <c r="H475" i="3"/>
  <c r="I475" i="3"/>
  <c r="B476" i="3"/>
  <c r="C476" i="3"/>
  <c r="D476" i="3"/>
  <c r="E476" i="3"/>
  <c r="F476" i="3"/>
  <c r="G476" i="3"/>
  <c r="H476" i="3"/>
  <c r="I476" i="3"/>
  <c r="B477" i="3"/>
  <c r="C477" i="3"/>
  <c r="D477" i="3"/>
  <c r="E477" i="3"/>
  <c r="F477" i="3"/>
  <c r="G477" i="3"/>
  <c r="H477" i="3"/>
  <c r="I477" i="3"/>
  <c r="B478" i="3"/>
  <c r="C478" i="3"/>
  <c r="D478" i="3"/>
  <c r="E478" i="3"/>
  <c r="F478" i="3"/>
  <c r="G478" i="3"/>
  <c r="H478" i="3"/>
  <c r="I478" i="3"/>
  <c r="B479" i="3"/>
  <c r="C479" i="3"/>
  <c r="D479" i="3"/>
  <c r="E479" i="3"/>
  <c r="F479" i="3"/>
  <c r="G479" i="3"/>
  <c r="H479" i="3"/>
  <c r="I479" i="3"/>
  <c r="B480" i="3"/>
  <c r="C480" i="3"/>
  <c r="D480" i="3"/>
  <c r="E480" i="3"/>
  <c r="F480" i="3"/>
  <c r="G480" i="3"/>
  <c r="H480" i="3"/>
  <c r="I480" i="3"/>
  <c r="B481" i="3"/>
  <c r="C481" i="3"/>
  <c r="D481" i="3"/>
  <c r="E481" i="3"/>
  <c r="F481" i="3"/>
  <c r="G481" i="3"/>
  <c r="H481" i="3"/>
  <c r="I481" i="3"/>
  <c r="B482" i="3"/>
  <c r="C482" i="3"/>
  <c r="D482" i="3"/>
  <c r="E482" i="3"/>
  <c r="F482" i="3"/>
  <c r="G482" i="3"/>
  <c r="H482" i="3"/>
  <c r="I482" i="3"/>
  <c r="B483" i="3"/>
  <c r="C483" i="3"/>
  <c r="D483" i="3"/>
  <c r="E483" i="3"/>
  <c r="F483" i="3"/>
  <c r="G483" i="3"/>
  <c r="H483" i="3"/>
  <c r="I483" i="3"/>
  <c r="B484" i="3"/>
  <c r="C484" i="3"/>
  <c r="D484" i="3"/>
  <c r="E484" i="3"/>
  <c r="F484" i="3"/>
  <c r="G484" i="3"/>
  <c r="H484" i="3"/>
  <c r="I484" i="3"/>
  <c r="B485" i="3"/>
  <c r="C485" i="3"/>
  <c r="D485" i="3"/>
  <c r="E485" i="3"/>
  <c r="F485" i="3"/>
  <c r="G485" i="3"/>
  <c r="H485" i="3"/>
  <c r="I485" i="3"/>
  <c r="B486" i="3"/>
  <c r="C486" i="3"/>
  <c r="D486" i="3"/>
  <c r="E486" i="3"/>
  <c r="F486" i="3"/>
  <c r="G486" i="3"/>
  <c r="H486" i="3"/>
  <c r="I486" i="3"/>
  <c r="B487" i="3"/>
  <c r="C487" i="3"/>
  <c r="D487" i="3"/>
  <c r="E487" i="3"/>
  <c r="F487" i="3"/>
  <c r="G487" i="3"/>
  <c r="H487" i="3"/>
  <c r="I487" i="3"/>
  <c r="B488" i="3"/>
  <c r="C488" i="3"/>
  <c r="D488" i="3"/>
  <c r="E488" i="3"/>
  <c r="F488" i="3"/>
  <c r="G488" i="3"/>
  <c r="H488" i="3"/>
  <c r="I488" i="3"/>
  <c r="B489" i="3"/>
  <c r="C489" i="3"/>
  <c r="D489" i="3"/>
  <c r="E489" i="3"/>
  <c r="F489" i="3"/>
  <c r="G489" i="3"/>
  <c r="H489" i="3"/>
  <c r="I489" i="3"/>
  <c r="B490" i="3"/>
  <c r="C490" i="3"/>
  <c r="D490" i="3"/>
  <c r="E490" i="3"/>
  <c r="F490" i="3"/>
  <c r="G490" i="3"/>
  <c r="H490" i="3"/>
  <c r="I490" i="3"/>
  <c r="B491" i="3"/>
  <c r="C491" i="3"/>
  <c r="D491" i="3"/>
  <c r="E491" i="3"/>
  <c r="F491" i="3"/>
  <c r="G491" i="3"/>
  <c r="H491" i="3"/>
  <c r="I491" i="3"/>
  <c r="B492" i="3"/>
  <c r="C492" i="3"/>
  <c r="D492" i="3"/>
  <c r="E492" i="3"/>
  <c r="F492" i="3"/>
  <c r="G492" i="3"/>
  <c r="H492" i="3"/>
  <c r="I492" i="3"/>
  <c r="B493" i="3"/>
  <c r="C493" i="3"/>
  <c r="D493" i="3"/>
  <c r="E493" i="3"/>
  <c r="F493" i="3"/>
  <c r="G493" i="3"/>
  <c r="H493" i="3"/>
  <c r="I493" i="3"/>
  <c r="B494" i="3"/>
  <c r="C494" i="3"/>
  <c r="D494" i="3"/>
  <c r="E494" i="3"/>
  <c r="F494" i="3"/>
  <c r="G494" i="3"/>
  <c r="H494" i="3"/>
  <c r="I494" i="3"/>
  <c r="B495" i="3"/>
  <c r="C495" i="3"/>
  <c r="D495" i="3"/>
  <c r="E495" i="3"/>
  <c r="F495" i="3"/>
  <c r="G495" i="3"/>
  <c r="H495" i="3"/>
  <c r="I495" i="3"/>
  <c r="B496" i="3"/>
  <c r="C496" i="3"/>
  <c r="D496" i="3"/>
  <c r="E496" i="3"/>
  <c r="F496" i="3"/>
  <c r="G496" i="3"/>
  <c r="H496" i="3"/>
  <c r="I496" i="3"/>
  <c r="B497" i="3"/>
  <c r="C497" i="3"/>
  <c r="D497" i="3"/>
  <c r="E497" i="3"/>
  <c r="F497" i="3"/>
  <c r="G497" i="3"/>
  <c r="H497" i="3"/>
  <c r="I497" i="3"/>
  <c r="B498" i="3"/>
  <c r="C498" i="3"/>
  <c r="D498" i="3"/>
  <c r="E498" i="3"/>
  <c r="F498" i="3"/>
  <c r="G498" i="3"/>
  <c r="H498" i="3"/>
  <c r="I498" i="3"/>
  <c r="B499" i="3"/>
  <c r="C499" i="3"/>
  <c r="D499" i="3"/>
  <c r="E499" i="3"/>
  <c r="F499" i="3"/>
  <c r="G499" i="3"/>
  <c r="H499" i="3"/>
  <c r="I499" i="3"/>
  <c r="B500" i="3"/>
  <c r="C500" i="3"/>
  <c r="D500" i="3"/>
  <c r="E500" i="3"/>
  <c r="F500" i="3"/>
  <c r="G500" i="3"/>
  <c r="H500" i="3"/>
  <c r="I500" i="3"/>
  <c r="B501" i="3"/>
  <c r="C501" i="3"/>
  <c r="D501" i="3"/>
  <c r="E501" i="3"/>
  <c r="F501" i="3"/>
  <c r="G501" i="3"/>
  <c r="H501" i="3"/>
  <c r="I501" i="3"/>
  <c r="B502" i="3"/>
  <c r="C502" i="3"/>
  <c r="D502" i="3"/>
  <c r="E502" i="3"/>
  <c r="F502" i="3"/>
  <c r="G502" i="3"/>
  <c r="H502" i="3"/>
  <c r="I502" i="3"/>
  <c r="B503" i="3"/>
  <c r="C503" i="3"/>
  <c r="D503" i="3"/>
  <c r="E503" i="3"/>
  <c r="F503" i="3"/>
  <c r="G503" i="3"/>
  <c r="H503" i="3"/>
  <c r="I503" i="3"/>
  <c r="B504" i="3"/>
  <c r="C504" i="3"/>
  <c r="D504" i="3"/>
  <c r="E504" i="3"/>
  <c r="F504" i="3"/>
  <c r="G504" i="3"/>
  <c r="H504" i="3"/>
  <c r="I504" i="3"/>
  <c r="B505" i="3"/>
  <c r="C505" i="3"/>
  <c r="D505" i="3"/>
  <c r="E505" i="3"/>
  <c r="F505" i="3"/>
  <c r="G505" i="3"/>
  <c r="H505" i="3"/>
  <c r="I505" i="3"/>
  <c r="B506" i="3"/>
  <c r="C506" i="3"/>
  <c r="D506" i="3"/>
  <c r="E506" i="3"/>
  <c r="F506" i="3"/>
  <c r="G506" i="3"/>
  <c r="H506" i="3"/>
  <c r="I506" i="3"/>
  <c r="B507" i="3"/>
  <c r="C507" i="3"/>
  <c r="D507" i="3"/>
  <c r="E507" i="3"/>
  <c r="F507" i="3"/>
  <c r="G507" i="3"/>
  <c r="H507" i="3"/>
  <c r="I507" i="3"/>
  <c r="B508" i="3"/>
  <c r="C508" i="3"/>
  <c r="D508" i="3"/>
  <c r="E508" i="3"/>
  <c r="F508" i="3"/>
  <c r="G508" i="3"/>
  <c r="H508" i="3"/>
  <c r="I508" i="3"/>
  <c r="B509" i="3"/>
  <c r="C509" i="3"/>
  <c r="D509" i="3"/>
  <c r="E509" i="3"/>
  <c r="F509" i="3"/>
  <c r="G509" i="3"/>
  <c r="H509" i="3"/>
  <c r="I509" i="3"/>
  <c r="B510" i="3"/>
  <c r="C510" i="3"/>
  <c r="D510" i="3"/>
  <c r="E510" i="3"/>
  <c r="F510" i="3"/>
  <c r="G510" i="3"/>
  <c r="H510" i="3"/>
  <c r="I510" i="3"/>
  <c r="B511" i="3"/>
  <c r="C511" i="3"/>
  <c r="D511" i="3"/>
  <c r="E511" i="3"/>
  <c r="F511" i="3"/>
  <c r="G511" i="3"/>
  <c r="H511" i="3"/>
  <c r="I511" i="3"/>
  <c r="B512" i="3"/>
  <c r="C512" i="3"/>
  <c r="D512" i="3"/>
  <c r="E512" i="3"/>
  <c r="F512" i="3"/>
  <c r="G512" i="3"/>
  <c r="H512" i="3"/>
  <c r="I512" i="3"/>
  <c r="B513" i="3"/>
  <c r="C513" i="3"/>
  <c r="D513" i="3"/>
  <c r="E513" i="3"/>
  <c r="F513" i="3"/>
  <c r="G513" i="3"/>
  <c r="H513" i="3"/>
  <c r="I513" i="3"/>
  <c r="B514" i="3"/>
  <c r="C514" i="3"/>
  <c r="D514" i="3"/>
  <c r="E514" i="3"/>
  <c r="F514" i="3"/>
  <c r="G514" i="3"/>
  <c r="H514" i="3"/>
  <c r="I514" i="3"/>
  <c r="B515" i="3"/>
  <c r="C515" i="3"/>
  <c r="D515" i="3"/>
  <c r="E515" i="3"/>
  <c r="F515" i="3"/>
  <c r="G515" i="3"/>
  <c r="H515" i="3"/>
  <c r="I515" i="3"/>
  <c r="B516" i="3"/>
  <c r="C516" i="3"/>
  <c r="D516" i="3"/>
  <c r="E516" i="3"/>
  <c r="F516" i="3"/>
  <c r="G516" i="3"/>
  <c r="H516" i="3"/>
  <c r="I516" i="3"/>
  <c r="B517" i="3"/>
  <c r="C517" i="3"/>
  <c r="D517" i="3"/>
  <c r="E517" i="3"/>
  <c r="F517" i="3"/>
  <c r="G517" i="3"/>
  <c r="H517" i="3"/>
  <c r="I517" i="3"/>
  <c r="B518" i="3"/>
  <c r="C518" i="3"/>
  <c r="D518" i="3"/>
  <c r="E518" i="3"/>
  <c r="F518" i="3"/>
  <c r="G518" i="3"/>
  <c r="H518" i="3"/>
  <c r="I518" i="3"/>
  <c r="B519" i="3"/>
  <c r="C519" i="3"/>
  <c r="D519" i="3"/>
  <c r="E519" i="3"/>
  <c r="F519" i="3"/>
  <c r="G519" i="3"/>
  <c r="H519" i="3"/>
  <c r="I519" i="3"/>
  <c r="B520" i="3"/>
  <c r="C520" i="3"/>
  <c r="D520" i="3"/>
  <c r="E520" i="3"/>
  <c r="F520" i="3"/>
  <c r="G520" i="3"/>
  <c r="H520" i="3"/>
  <c r="I520" i="3"/>
  <c r="B521" i="3"/>
  <c r="C521" i="3"/>
  <c r="D521" i="3"/>
  <c r="E521" i="3"/>
  <c r="F521" i="3"/>
  <c r="G521" i="3"/>
  <c r="H521" i="3"/>
  <c r="I521" i="3"/>
  <c r="B522" i="3"/>
  <c r="C522" i="3"/>
  <c r="D522" i="3"/>
  <c r="E522" i="3"/>
  <c r="F522" i="3"/>
  <c r="G522" i="3"/>
  <c r="H522" i="3"/>
  <c r="I522" i="3"/>
  <c r="B523" i="3"/>
  <c r="C523" i="3"/>
  <c r="D523" i="3"/>
  <c r="E523" i="3"/>
  <c r="F523" i="3"/>
  <c r="G523" i="3"/>
  <c r="H523" i="3"/>
  <c r="I523" i="3"/>
  <c r="B524" i="3"/>
  <c r="C524" i="3"/>
  <c r="D524" i="3"/>
  <c r="E524" i="3"/>
  <c r="F524" i="3"/>
  <c r="G524" i="3"/>
  <c r="H524" i="3"/>
  <c r="I524" i="3"/>
  <c r="B525" i="3"/>
  <c r="C525" i="3"/>
  <c r="D525" i="3"/>
  <c r="E525" i="3"/>
  <c r="F525" i="3"/>
  <c r="G525" i="3"/>
  <c r="H525" i="3"/>
  <c r="I525" i="3"/>
  <c r="B526" i="3"/>
  <c r="C526" i="3"/>
  <c r="D526" i="3"/>
  <c r="E526" i="3"/>
  <c r="F526" i="3"/>
  <c r="G526" i="3"/>
  <c r="H526" i="3"/>
  <c r="I526" i="3"/>
  <c r="B527" i="3"/>
  <c r="C527" i="3"/>
  <c r="D527" i="3"/>
  <c r="E527" i="3"/>
  <c r="F527" i="3"/>
  <c r="G527" i="3"/>
  <c r="H527" i="3"/>
  <c r="I527" i="3"/>
  <c r="B528" i="3"/>
  <c r="C528" i="3"/>
  <c r="D528" i="3"/>
  <c r="E528" i="3"/>
  <c r="F528" i="3"/>
  <c r="G528" i="3"/>
  <c r="H528" i="3"/>
  <c r="I528" i="3"/>
  <c r="B529" i="3"/>
  <c r="C529" i="3"/>
  <c r="D529" i="3"/>
  <c r="E529" i="3"/>
  <c r="F529" i="3"/>
  <c r="G529" i="3"/>
  <c r="H529" i="3"/>
  <c r="I529" i="3"/>
  <c r="B530" i="3"/>
  <c r="C530" i="3"/>
  <c r="D530" i="3"/>
  <c r="E530" i="3"/>
  <c r="F530" i="3"/>
  <c r="G530" i="3"/>
  <c r="H530" i="3"/>
  <c r="I530" i="3"/>
  <c r="B531" i="3"/>
  <c r="C531" i="3"/>
  <c r="D531" i="3"/>
  <c r="E531" i="3"/>
  <c r="F531" i="3"/>
  <c r="G531" i="3"/>
  <c r="H531" i="3"/>
  <c r="I531" i="3"/>
  <c r="B532" i="3"/>
  <c r="C532" i="3"/>
  <c r="D532" i="3"/>
  <c r="E532" i="3"/>
  <c r="F532" i="3"/>
  <c r="G532" i="3"/>
  <c r="H532" i="3"/>
  <c r="I532" i="3"/>
  <c r="B533" i="3"/>
  <c r="C533" i="3"/>
  <c r="D533" i="3"/>
  <c r="E533" i="3"/>
  <c r="F533" i="3"/>
  <c r="G533" i="3"/>
  <c r="H533" i="3"/>
  <c r="I533" i="3"/>
  <c r="B534" i="3"/>
  <c r="C534" i="3"/>
  <c r="D534" i="3"/>
  <c r="E534" i="3"/>
  <c r="F534" i="3"/>
  <c r="G534" i="3"/>
  <c r="H534" i="3"/>
  <c r="I534" i="3"/>
  <c r="B535" i="3"/>
  <c r="C535" i="3"/>
  <c r="D535" i="3"/>
  <c r="E535" i="3"/>
  <c r="F535" i="3"/>
  <c r="G535" i="3"/>
  <c r="H535" i="3"/>
  <c r="I535" i="3"/>
  <c r="B536" i="3"/>
  <c r="C536" i="3"/>
  <c r="D536" i="3"/>
  <c r="E536" i="3"/>
  <c r="F536" i="3"/>
  <c r="G536" i="3"/>
  <c r="H536" i="3"/>
  <c r="I536" i="3"/>
  <c r="B537" i="3"/>
  <c r="C537" i="3"/>
  <c r="D537" i="3"/>
  <c r="E537" i="3"/>
  <c r="F537" i="3"/>
  <c r="G537" i="3"/>
  <c r="H537" i="3"/>
  <c r="I537" i="3"/>
  <c r="B538" i="3"/>
  <c r="C538" i="3"/>
  <c r="D538" i="3"/>
  <c r="E538" i="3"/>
  <c r="F538" i="3"/>
  <c r="G538" i="3"/>
  <c r="H538" i="3"/>
  <c r="I538" i="3"/>
  <c r="B539" i="3"/>
  <c r="C539" i="3"/>
  <c r="D539" i="3"/>
  <c r="E539" i="3"/>
  <c r="F539" i="3"/>
  <c r="G539" i="3"/>
  <c r="H539" i="3"/>
  <c r="I539" i="3"/>
  <c r="B540" i="3"/>
  <c r="C540" i="3"/>
  <c r="D540" i="3"/>
  <c r="E540" i="3"/>
  <c r="F540" i="3"/>
  <c r="G540" i="3"/>
  <c r="H540" i="3"/>
  <c r="I540" i="3"/>
  <c r="B541" i="3"/>
  <c r="C541" i="3"/>
  <c r="D541" i="3"/>
  <c r="E541" i="3"/>
  <c r="F541" i="3"/>
  <c r="G541" i="3"/>
  <c r="H541" i="3"/>
  <c r="I541" i="3"/>
  <c r="B542" i="3"/>
  <c r="C542" i="3"/>
  <c r="D542" i="3"/>
  <c r="E542" i="3"/>
  <c r="F542" i="3"/>
  <c r="G542" i="3"/>
  <c r="H542" i="3"/>
  <c r="I542" i="3"/>
  <c r="B543" i="3"/>
  <c r="C543" i="3"/>
  <c r="D543" i="3"/>
  <c r="E543" i="3"/>
  <c r="F543" i="3"/>
  <c r="G543" i="3"/>
  <c r="H543" i="3"/>
  <c r="I543" i="3"/>
  <c r="B544" i="3"/>
  <c r="C544" i="3"/>
  <c r="D544" i="3"/>
  <c r="E544" i="3"/>
  <c r="F544" i="3"/>
  <c r="G544" i="3"/>
  <c r="H544" i="3"/>
  <c r="I544" i="3"/>
  <c r="B545" i="3"/>
  <c r="C545" i="3"/>
  <c r="D545" i="3"/>
  <c r="E545" i="3"/>
  <c r="F545" i="3"/>
  <c r="G545" i="3"/>
  <c r="H545" i="3"/>
  <c r="I545" i="3"/>
  <c r="B546" i="3"/>
  <c r="C546" i="3"/>
  <c r="D546" i="3"/>
  <c r="E546" i="3"/>
  <c r="F546" i="3"/>
  <c r="G546" i="3"/>
  <c r="H546" i="3"/>
  <c r="I546" i="3"/>
  <c r="B547" i="3"/>
  <c r="C547" i="3"/>
  <c r="D547" i="3"/>
  <c r="E547" i="3"/>
  <c r="F547" i="3"/>
  <c r="G547" i="3"/>
  <c r="H547" i="3"/>
  <c r="I547" i="3"/>
  <c r="B548" i="3"/>
  <c r="C548" i="3"/>
  <c r="D548" i="3"/>
  <c r="E548" i="3"/>
  <c r="F548" i="3"/>
  <c r="G548" i="3"/>
  <c r="H548" i="3"/>
  <c r="I548" i="3"/>
  <c r="B549" i="3"/>
  <c r="C549" i="3"/>
  <c r="D549" i="3"/>
  <c r="E549" i="3"/>
  <c r="F549" i="3"/>
  <c r="G549" i="3"/>
  <c r="H549" i="3"/>
  <c r="I549" i="3"/>
  <c r="B550" i="3"/>
  <c r="C550" i="3"/>
  <c r="D550" i="3"/>
  <c r="E550" i="3"/>
  <c r="F550" i="3"/>
  <c r="G550" i="3"/>
  <c r="H550" i="3"/>
  <c r="I550" i="3"/>
  <c r="B551" i="3"/>
  <c r="C551" i="3"/>
  <c r="D551" i="3"/>
  <c r="E551" i="3"/>
  <c r="F551" i="3"/>
  <c r="G551" i="3"/>
  <c r="H551" i="3"/>
  <c r="I551" i="3"/>
  <c r="B552" i="3"/>
  <c r="C552" i="3"/>
  <c r="D552" i="3"/>
  <c r="E552" i="3"/>
  <c r="F552" i="3"/>
  <c r="G552" i="3"/>
  <c r="H552" i="3"/>
  <c r="I552" i="3"/>
  <c r="B553" i="3"/>
  <c r="C553" i="3"/>
  <c r="D553" i="3"/>
  <c r="E553" i="3"/>
  <c r="F553" i="3"/>
  <c r="G553" i="3"/>
  <c r="H553" i="3"/>
  <c r="I553" i="3"/>
  <c r="B554" i="3"/>
  <c r="C554" i="3"/>
  <c r="D554" i="3"/>
  <c r="E554" i="3"/>
  <c r="F554" i="3"/>
  <c r="G554" i="3"/>
  <c r="H554" i="3"/>
  <c r="I554" i="3"/>
  <c r="B555" i="3"/>
  <c r="C555" i="3"/>
  <c r="D555" i="3"/>
  <c r="E555" i="3"/>
  <c r="F555" i="3"/>
  <c r="G555" i="3"/>
  <c r="H555" i="3"/>
  <c r="I555" i="3"/>
  <c r="B556" i="3"/>
  <c r="C556" i="3"/>
  <c r="D556" i="3"/>
  <c r="E556" i="3"/>
  <c r="F556" i="3"/>
  <c r="G556" i="3"/>
  <c r="H556" i="3"/>
  <c r="I556" i="3"/>
  <c r="B557" i="3"/>
  <c r="C557" i="3"/>
  <c r="D557" i="3"/>
  <c r="E557" i="3"/>
  <c r="F557" i="3"/>
  <c r="G557" i="3"/>
  <c r="H557" i="3"/>
  <c r="I557" i="3"/>
  <c r="B558" i="3"/>
  <c r="C558" i="3"/>
  <c r="D558" i="3"/>
  <c r="E558" i="3"/>
  <c r="F558" i="3"/>
  <c r="G558" i="3"/>
  <c r="H558" i="3"/>
  <c r="I558" i="3"/>
  <c r="B559" i="3"/>
  <c r="C559" i="3"/>
  <c r="D559" i="3"/>
  <c r="E559" i="3"/>
  <c r="F559" i="3"/>
  <c r="G559" i="3"/>
  <c r="H559" i="3"/>
  <c r="I559" i="3"/>
  <c r="B560" i="3"/>
  <c r="C560" i="3"/>
  <c r="D560" i="3"/>
  <c r="E560" i="3"/>
  <c r="F560" i="3"/>
  <c r="G560" i="3"/>
  <c r="H560" i="3"/>
  <c r="I560" i="3"/>
  <c r="B561" i="3"/>
  <c r="C561" i="3"/>
  <c r="D561" i="3"/>
  <c r="E561" i="3"/>
  <c r="F561" i="3"/>
  <c r="G561" i="3"/>
  <c r="H561" i="3"/>
  <c r="I561" i="3"/>
  <c r="B562" i="3"/>
  <c r="C562" i="3"/>
  <c r="D562" i="3"/>
  <c r="E562" i="3"/>
  <c r="F562" i="3"/>
  <c r="G562" i="3"/>
  <c r="H562" i="3"/>
  <c r="I562" i="3"/>
  <c r="B563" i="3"/>
  <c r="C563" i="3"/>
  <c r="D563" i="3"/>
  <c r="E563" i="3"/>
  <c r="F563" i="3"/>
  <c r="G563" i="3"/>
  <c r="H563" i="3"/>
  <c r="I563" i="3"/>
  <c r="B564" i="3"/>
  <c r="C564" i="3"/>
  <c r="D564" i="3"/>
  <c r="E564" i="3"/>
  <c r="F564" i="3"/>
  <c r="G564" i="3"/>
  <c r="H564" i="3"/>
  <c r="I564" i="3"/>
  <c r="B565" i="3"/>
  <c r="C565" i="3"/>
  <c r="D565" i="3"/>
  <c r="E565" i="3"/>
  <c r="F565" i="3"/>
  <c r="G565" i="3"/>
  <c r="H565" i="3"/>
  <c r="I565" i="3"/>
  <c r="B566" i="3"/>
  <c r="C566" i="3"/>
  <c r="D566" i="3"/>
  <c r="E566" i="3"/>
  <c r="F566" i="3"/>
  <c r="G566" i="3"/>
  <c r="H566" i="3"/>
  <c r="I566" i="3"/>
  <c r="B567" i="3"/>
  <c r="C567" i="3"/>
  <c r="D567" i="3"/>
  <c r="E567" i="3"/>
  <c r="F567" i="3"/>
  <c r="G567" i="3"/>
  <c r="H567" i="3"/>
  <c r="I567" i="3"/>
  <c r="B568" i="3"/>
  <c r="C568" i="3"/>
  <c r="D568" i="3"/>
  <c r="E568" i="3"/>
  <c r="F568" i="3"/>
  <c r="G568" i="3"/>
  <c r="H568" i="3"/>
  <c r="I568" i="3"/>
  <c r="B569" i="3"/>
  <c r="C569" i="3"/>
  <c r="D569" i="3"/>
  <c r="E569" i="3"/>
  <c r="F569" i="3"/>
  <c r="G569" i="3"/>
  <c r="H569" i="3"/>
  <c r="I569" i="3"/>
  <c r="B570" i="3"/>
  <c r="C570" i="3"/>
  <c r="D570" i="3"/>
  <c r="E570" i="3"/>
  <c r="F570" i="3"/>
  <c r="G570" i="3"/>
  <c r="H570" i="3"/>
  <c r="I570" i="3"/>
  <c r="B571" i="3"/>
  <c r="C571" i="3"/>
  <c r="D571" i="3"/>
  <c r="E571" i="3"/>
  <c r="F571" i="3"/>
  <c r="G571" i="3"/>
  <c r="H571" i="3"/>
  <c r="I571" i="3"/>
  <c r="B572" i="3"/>
  <c r="C572" i="3"/>
  <c r="D572" i="3"/>
  <c r="E572" i="3"/>
  <c r="F572" i="3"/>
  <c r="G572" i="3"/>
  <c r="H572" i="3"/>
  <c r="I572" i="3"/>
  <c r="B573" i="3"/>
  <c r="C573" i="3"/>
  <c r="D573" i="3"/>
  <c r="E573" i="3"/>
  <c r="F573" i="3"/>
  <c r="G573" i="3"/>
  <c r="H573" i="3"/>
  <c r="I573" i="3"/>
  <c r="B574" i="3"/>
  <c r="C574" i="3"/>
  <c r="D574" i="3"/>
  <c r="E574" i="3"/>
  <c r="F574" i="3"/>
  <c r="G574" i="3"/>
  <c r="H574" i="3"/>
  <c r="I574" i="3"/>
  <c r="B575" i="3"/>
  <c r="C575" i="3"/>
  <c r="D575" i="3"/>
  <c r="E575" i="3"/>
  <c r="F575" i="3"/>
  <c r="G575" i="3"/>
  <c r="H575" i="3"/>
  <c r="I575" i="3"/>
  <c r="B576" i="3"/>
  <c r="C576" i="3"/>
  <c r="D576" i="3"/>
  <c r="E576" i="3"/>
  <c r="F576" i="3"/>
  <c r="G576" i="3"/>
  <c r="H576" i="3"/>
  <c r="I576" i="3"/>
  <c r="B577" i="3"/>
  <c r="C577" i="3"/>
  <c r="D577" i="3"/>
  <c r="E577" i="3"/>
  <c r="F577" i="3"/>
  <c r="G577" i="3"/>
  <c r="H577" i="3"/>
  <c r="I577" i="3"/>
  <c r="B578" i="3"/>
  <c r="C578" i="3"/>
  <c r="D578" i="3"/>
  <c r="E578" i="3"/>
  <c r="F578" i="3"/>
  <c r="G578" i="3"/>
  <c r="H578" i="3"/>
  <c r="I578" i="3"/>
  <c r="B579" i="3"/>
  <c r="C579" i="3"/>
  <c r="D579" i="3"/>
  <c r="E579" i="3"/>
  <c r="F579" i="3"/>
  <c r="G579" i="3"/>
  <c r="H579" i="3"/>
  <c r="I579" i="3"/>
  <c r="B580" i="3"/>
  <c r="C580" i="3"/>
  <c r="D580" i="3"/>
  <c r="E580" i="3"/>
  <c r="F580" i="3"/>
  <c r="G580" i="3"/>
  <c r="H580" i="3"/>
  <c r="I580" i="3"/>
  <c r="B581" i="3"/>
  <c r="C581" i="3"/>
  <c r="D581" i="3"/>
  <c r="E581" i="3"/>
  <c r="F581" i="3"/>
  <c r="G581" i="3"/>
  <c r="H581" i="3"/>
  <c r="I581" i="3"/>
  <c r="B582" i="3"/>
  <c r="C582" i="3"/>
  <c r="D582" i="3"/>
  <c r="E582" i="3"/>
  <c r="F582" i="3"/>
  <c r="G582" i="3"/>
  <c r="H582" i="3"/>
  <c r="I582" i="3"/>
  <c r="B583" i="3"/>
  <c r="C583" i="3"/>
  <c r="D583" i="3"/>
  <c r="E583" i="3"/>
  <c r="F583" i="3"/>
  <c r="G583" i="3"/>
  <c r="H583" i="3"/>
  <c r="I583" i="3"/>
  <c r="B584" i="3"/>
  <c r="C584" i="3"/>
  <c r="D584" i="3"/>
  <c r="E584" i="3"/>
  <c r="F584" i="3"/>
  <c r="G584" i="3"/>
  <c r="H584" i="3"/>
  <c r="I584" i="3"/>
  <c r="B585" i="3"/>
  <c r="C585" i="3"/>
  <c r="D585" i="3"/>
  <c r="E585" i="3"/>
  <c r="F585" i="3"/>
  <c r="G585" i="3"/>
  <c r="H585" i="3"/>
  <c r="I585" i="3"/>
  <c r="B586" i="3"/>
  <c r="C586" i="3"/>
  <c r="D586" i="3"/>
  <c r="E586" i="3"/>
  <c r="F586" i="3"/>
  <c r="G586" i="3"/>
  <c r="H586" i="3"/>
  <c r="I586" i="3"/>
  <c r="B587" i="3"/>
  <c r="C587" i="3"/>
  <c r="D587" i="3"/>
  <c r="E587" i="3"/>
  <c r="F587" i="3"/>
  <c r="G587" i="3"/>
  <c r="H587" i="3"/>
  <c r="I587" i="3"/>
  <c r="B588" i="3"/>
  <c r="C588" i="3"/>
  <c r="D588" i="3"/>
  <c r="E588" i="3"/>
  <c r="F588" i="3"/>
  <c r="G588" i="3"/>
  <c r="H588" i="3"/>
  <c r="I588" i="3"/>
  <c r="B589" i="3"/>
  <c r="C589" i="3"/>
  <c r="D589" i="3"/>
  <c r="E589" i="3"/>
  <c r="F589" i="3"/>
  <c r="G589" i="3"/>
  <c r="H589" i="3"/>
  <c r="I589" i="3"/>
  <c r="B590" i="3"/>
  <c r="C590" i="3"/>
  <c r="D590" i="3"/>
  <c r="E590" i="3"/>
  <c r="F590" i="3"/>
  <c r="G590" i="3"/>
  <c r="H590" i="3"/>
  <c r="I590" i="3"/>
  <c r="B591" i="3"/>
  <c r="C591" i="3"/>
  <c r="D591" i="3"/>
  <c r="E591" i="3"/>
  <c r="F591" i="3"/>
  <c r="G591" i="3"/>
  <c r="H591" i="3"/>
  <c r="I591" i="3"/>
  <c r="B592" i="3"/>
  <c r="C592" i="3"/>
  <c r="D592" i="3"/>
  <c r="E592" i="3"/>
  <c r="F592" i="3"/>
  <c r="G592" i="3"/>
  <c r="H592" i="3"/>
  <c r="I592" i="3"/>
  <c r="B593" i="3"/>
  <c r="C593" i="3"/>
  <c r="D593" i="3"/>
  <c r="E593" i="3"/>
  <c r="F593" i="3"/>
  <c r="G593" i="3"/>
  <c r="H593" i="3"/>
  <c r="I593" i="3"/>
  <c r="B594" i="3"/>
  <c r="C594" i="3"/>
  <c r="D594" i="3"/>
  <c r="E594" i="3"/>
  <c r="F594" i="3"/>
  <c r="G594" i="3"/>
  <c r="H594" i="3"/>
  <c r="I594" i="3"/>
  <c r="B595" i="3"/>
  <c r="C595" i="3"/>
  <c r="D595" i="3"/>
  <c r="E595" i="3"/>
  <c r="F595" i="3"/>
  <c r="G595" i="3"/>
  <c r="H595" i="3"/>
  <c r="I595" i="3"/>
  <c r="B596" i="3"/>
  <c r="C596" i="3"/>
  <c r="D596" i="3"/>
  <c r="E596" i="3"/>
  <c r="F596" i="3"/>
  <c r="G596" i="3"/>
  <c r="H596" i="3"/>
  <c r="I596" i="3"/>
  <c r="B597" i="3"/>
  <c r="C597" i="3"/>
  <c r="D597" i="3"/>
  <c r="E597" i="3"/>
  <c r="F597" i="3"/>
  <c r="G597" i="3"/>
  <c r="H597" i="3"/>
  <c r="I597" i="3"/>
  <c r="B598" i="3"/>
  <c r="C598" i="3"/>
  <c r="D598" i="3"/>
  <c r="E598" i="3"/>
  <c r="F598" i="3"/>
  <c r="G598" i="3"/>
  <c r="H598" i="3"/>
  <c r="I598" i="3"/>
  <c r="B599" i="3"/>
  <c r="C599" i="3"/>
  <c r="D599" i="3"/>
  <c r="E599" i="3"/>
  <c r="F599" i="3"/>
  <c r="G599" i="3"/>
  <c r="H599" i="3"/>
  <c r="I599" i="3"/>
  <c r="B600" i="3"/>
  <c r="C600" i="3"/>
  <c r="D600" i="3"/>
  <c r="E600" i="3"/>
  <c r="F600" i="3"/>
  <c r="G600" i="3"/>
  <c r="H600" i="3"/>
  <c r="I600" i="3"/>
  <c r="B601" i="3"/>
  <c r="C601" i="3"/>
  <c r="D601" i="3"/>
  <c r="E601" i="3"/>
  <c r="F601" i="3"/>
  <c r="G601" i="3"/>
  <c r="H601" i="3"/>
  <c r="I601" i="3"/>
  <c r="B602" i="3"/>
  <c r="C602" i="3"/>
  <c r="D602" i="3"/>
  <c r="E602" i="3"/>
  <c r="F602" i="3"/>
  <c r="G602" i="3"/>
  <c r="H602" i="3"/>
  <c r="I602" i="3"/>
  <c r="B603" i="3"/>
  <c r="C603" i="3"/>
  <c r="D603" i="3"/>
  <c r="E603" i="3"/>
  <c r="F603" i="3"/>
  <c r="G603" i="3"/>
  <c r="H603" i="3"/>
  <c r="I603" i="3"/>
  <c r="B604" i="3"/>
  <c r="C604" i="3"/>
  <c r="D604" i="3"/>
  <c r="E604" i="3"/>
  <c r="F604" i="3"/>
  <c r="G604" i="3"/>
  <c r="H604" i="3"/>
  <c r="I604" i="3"/>
  <c r="B605" i="3"/>
  <c r="C605" i="3"/>
  <c r="D605" i="3"/>
  <c r="E605" i="3"/>
  <c r="F605" i="3"/>
  <c r="G605" i="3"/>
  <c r="H605" i="3"/>
  <c r="I605" i="3"/>
  <c r="B606" i="3"/>
  <c r="C606" i="3"/>
  <c r="D606" i="3"/>
  <c r="E606" i="3"/>
  <c r="F606" i="3"/>
  <c r="G606" i="3"/>
  <c r="H606" i="3"/>
  <c r="I606" i="3"/>
  <c r="B607" i="3"/>
  <c r="C607" i="3"/>
  <c r="D607" i="3"/>
  <c r="E607" i="3"/>
  <c r="F607" i="3"/>
  <c r="G607" i="3"/>
  <c r="H607" i="3"/>
  <c r="I607" i="3"/>
  <c r="B608" i="3"/>
  <c r="C608" i="3"/>
  <c r="D608" i="3"/>
  <c r="E608" i="3"/>
  <c r="F608" i="3"/>
  <c r="G608" i="3"/>
  <c r="H608" i="3"/>
  <c r="I608" i="3"/>
  <c r="B609" i="3"/>
  <c r="C609" i="3"/>
  <c r="D609" i="3"/>
  <c r="E609" i="3"/>
  <c r="F609" i="3"/>
  <c r="G609" i="3"/>
  <c r="H609" i="3"/>
  <c r="I609" i="3"/>
  <c r="B610" i="3"/>
  <c r="C610" i="3"/>
  <c r="D610" i="3"/>
  <c r="E610" i="3"/>
  <c r="F610" i="3"/>
  <c r="G610" i="3"/>
  <c r="H610" i="3"/>
  <c r="I610" i="3"/>
  <c r="B611" i="3"/>
  <c r="C611" i="3"/>
  <c r="D611" i="3"/>
  <c r="E611" i="3"/>
  <c r="F611" i="3"/>
  <c r="G611" i="3"/>
  <c r="H611" i="3"/>
  <c r="I611" i="3"/>
  <c r="B612" i="3"/>
  <c r="C612" i="3"/>
  <c r="D612" i="3"/>
  <c r="E612" i="3"/>
  <c r="F612" i="3"/>
  <c r="G612" i="3"/>
  <c r="H612" i="3"/>
  <c r="I612" i="3"/>
  <c r="B613" i="3"/>
  <c r="C613" i="3"/>
  <c r="D613" i="3"/>
  <c r="E613" i="3"/>
  <c r="F613" i="3"/>
  <c r="G613" i="3"/>
  <c r="H613" i="3"/>
  <c r="I613" i="3"/>
  <c r="B614" i="3"/>
  <c r="C614" i="3"/>
  <c r="D614" i="3"/>
  <c r="E614" i="3"/>
  <c r="F614" i="3"/>
  <c r="G614" i="3"/>
  <c r="H614" i="3"/>
  <c r="I614" i="3"/>
  <c r="B615" i="3"/>
  <c r="C615" i="3"/>
  <c r="D615" i="3"/>
  <c r="E615" i="3"/>
  <c r="F615" i="3"/>
  <c r="G615" i="3"/>
  <c r="H615" i="3"/>
  <c r="I615" i="3"/>
  <c r="B616" i="3"/>
  <c r="C616" i="3"/>
  <c r="D616" i="3"/>
  <c r="E616" i="3"/>
  <c r="F616" i="3"/>
  <c r="G616" i="3"/>
  <c r="H616" i="3"/>
  <c r="I616" i="3"/>
  <c r="B617" i="3"/>
  <c r="C617" i="3"/>
  <c r="D617" i="3"/>
  <c r="E617" i="3"/>
  <c r="F617" i="3"/>
  <c r="G617" i="3"/>
  <c r="H617" i="3"/>
  <c r="I617" i="3"/>
  <c r="B618" i="3"/>
  <c r="C618" i="3"/>
  <c r="D618" i="3"/>
  <c r="E618" i="3"/>
  <c r="F618" i="3"/>
  <c r="G618" i="3"/>
  <c r="H618" i="3"/>
  <c r="I618" i="3"/>
  <c r="B619" i="3"/>
  <c r="C619" i="3"/>
  <c r="D619" i="3"/>
  <c r="E619" i="3"/>
  <c r="F619" i="3"/>
  <c r="G619" i="3"/>
  <c r="H619" i="3"/>
  <c r="I619" i="3"/>
  <c r="B620" i="3"/>
  <c r="C620" i="3"/>
  <c r="D620" i="3"/>
  <c r="E620" i="3"/>
  <c r="F620" i="3"/>
  <c r="G620" i="3"/>
  <c r="H620" i="3"/>
  <c r="I620" i="3"/>
  <c r="B621" i="3"/>
  <c r="C621" i="3"/>
  <c r="D621" i="3"/>
  <c r="E621" i="3"/>
  <c r="F621" i="3"/>
  <c r="G621" i="3"/>
  <c r="H621" i="3"/>
  <c r="I621" i="3"/>
  <c r="B622" i="3"/>
  <c r="C622" i="3"/>
  <c r="D622" i="3"/>
  <c r="E622" i="3"/>
  <c r="F622" i="3"/>
  <c r="G622" i="3"/>
  <c r="H622" i="3"/>
  <c r="I622" i="3"/>
  <c r="B623" i="3"/>
  <c r="C623" i="3"/>
  <c r="D623" i="3"/>
  <c r="E623" i="3"/>
  <c r="F623" i="3"/>
  <c r="G623" i="3"/>
  <c r="H623" i="3"/>
  <c r="I623" i="3"/>
  <c r="B624" i="3"/>
  <c r="C624" i="3"/>
  <c r="D624" i="3"/>
  <c r="E624" i="3"/>
  <c r="F624" i="3"/>
  <c r="G624" i="3"/>
  <c r="H624" i="3"/>
  <c r="I624" i="3"/>
  <c r="B625" i="3"/>
  <c r="C625" i="3"/>
  <c r="D625" i="3"/>
  <c r="E625" i="3"/>
  <c r="F625" i="3"/>
  <c r="G625" i="3"/>
  <c r="H625" i="3"/>
  <c r="I625" i="3"/>
  <c r="B626" i="3"/>
  <c r="C626" i="3"/>
  <c r="D626" i="3"/>
  <c r="E626" i="3"/>
  <c r="F626" i="3"/>
  <c r="G626" i="3"/>
  <c r="H626" i="3"/>
  <c r="I626" i="3"/>
  <c r="B627" i="3"/>
  <c r="C627" i="3"/>
  <c r="D627" i="3"/>
  <c r="E627" i="3"/>
  <c r="F627" i="3"/>
  <c r="G627" i="3"/>
  <c r="H627" i="3"/>
  <c r="I627" i="3"/>
  <c r="B628" i="3"/>
  <c r="C628" i="3"/>
  <c r="D628" i="3"/>
  <c r="E628" i="3"/>
  <c r="F628" i="3"/>
  <c r="G628" i="3"/>
  <c r="H628" i="3"/>
  <c r="I628" i="3"/>
  <c r="B629" i="3"/>
  <c r="C629" i="3"/>
  <c r="D629" i="3"/>
  <c r="E629" i="3"/>
  <c r="F629" i="3"/>
  <c r="G629" i="3"/>
  <c r="H629" i="3"/>
  <c r="I629" i="3"/>
  <c r="B630" i="3"/>
  <c r="C630" i="3"/>
  <c r="D630" i="3"/>
  <c r="E630" i="3"/>
  <c r="F630" i="3"/>
  <c r="G630" i="3"/>
  <c r="H630" i="3"/>
  <c r="I630" i="3"/>
  <c r="B631" i="3"/>
  <c r="C631" i="3"/>
  <c r="D631" i="3"/>
  <c r="E631" i="3"/>
  <c r="F631" i="3"/>
  <c r="G631" i="3"/>
  <c r="H631" i="3"/>
  <c r="I631" i="3"/>
  <c r="B632" i="3"/>
  <c r="C632" i="3"/>
  <c r="D632" i="3"/>
  <c r="E632" i="3"/>
  <c r="F632" i="3"/>
  <c r="G632" i="3"/>
  <c r="H632" i="3"/>
  <c r="I632" i="3"/>
  <c r="B633" i="3"/>
  <c r="C633" i="3"/>
  <c r="D633" i="3"/>
  <c r="E633" i="3"/>
  <c r="F633" i="3"/>
  <c r="G633" i="3"/>
  <c r="H633" i="3"/>
  <c r="I633" i="3"/>
  <c r="B634" i="3"/>
  <c r="C634" i="3"/>
  <c r="D634" i="3"/>
  <c r="E634" i="3"/>
  <c r="F634" i="3"/>
  <c r="G634" i="3"/>
  <c r="H634" i="3"/>
  <c r="I634" i="3"/>
  <c r="B635" i="3"/>
  <c r="C635" i="3"/>
  <c r="D635" i="3"/>
  <c r="E635" i="3"/>
  <c r="F635" i="3"/>
  <c r="G635" i="3"/>
  <c r="H635" i="3"/>
  <c r="I635" i="3"/>
  <c r="B636" i="3"/>
  <c r="C636" i="3"/>
  <c r="D636" i="3"/>
  <c r="E636" i="3"/>
  <c r="F636" i="3"/>
  <c r="G636" i="3"/>
  <c r="H636" i="3"/>
  <c r="I636" i="3"/>
  <c r="B637" i="3"/>
  <c r="C637" i="3"/>
  <c r="D637" i="3"/>
  <c r="E637" i="3"/>
  <c r="F637" i="3"/>
  <c r="G637" i="3"/>
  <c r="H637" i="3"/>
  <c r="I637" i="3"/>
  <c r="B638" i="3"/>
  <c r="C638" i="3"/>
  <c r="D638" i="3"/>
  <c r="E638" i="3"/>
  <c r="F638" i="3"/>
  <c r="G638" i="3"/>
  <c r="H638" i="3"/>
  <c r="I638" i="3"/>
  <c r="B639" i="3"/>
  <c r="C639" i="3"/>
  <c r="D639" i="3"/>
  <c r="E639" i="3"/>
  <c r="F639" i="3"/>
  <c r="G639" i="3"/>
  <c r="H639" i="3"/>
  <c r="I639" i="3"/>
  <c r="B640" i="3"/>
  <c r="C640" i="3"/>
  <c r="D640" i="3"/>
  <c r="E640" i="3"/>
  <c r="F640" i="3"/>
  <c r="G640" i="3"/>
  <c r="H640" i="3"/>
  <c r="I640" i="3"/>
  <c r="B641" i="3"/>
  <c r="C641" i="3"/>
  <c r="D641" i="3"/>
  <c r="E641" i="3"/>
  <c r="F641" i="3"/>
  <c r="G641" i="3"/>
  <c r="H641" i="3"/>
  <c r="I641" i="3"/>
  <c r="B642" i="3"/>
  <c r="C642" i="3"/>
  <c r="D642" i="3"/>
  <c r="E642" i="3"/>
  <c r="F642" i="3"/>
  <c r="G642" i="3"/>
  <c r="H642" i="3"/>
  <c r="I642" i="3"/>
  <c r="B643" i="3"/>
  <c r="C643" i="3"/>
  <c r="D643" i="3"/>
  <c r="E643" i="3"/>
  <c r="F643" i="3"/>
  <c r="G643" i="3"/>
  <c r="H643" i="3"/>
  <c r="I643" i="3"/>
  <c r="B644" i="3"/>
  <c r="C644" i="3"/>
  <c r="D644" i="3"/>
  <c r="E644" i="3"/>
  <c r="F644" i="3"/>
  <c r="G644" i="3"/>
  <c r="H644" i="3"/>
  <c r="I644" i="3"/>
  <c r="B645" i="3"/>
  <c r="C645" i="3"/>
  <c r="D645" i="3"/>
  <c r="E645" i="3"/>
  <c r="F645" i="3"/>
  <c r="G645" i="3"/>
  <c r="H645" i="3"/>
  <c r="I645" i="3"/>
  <c r="B646" i="3"/>
  <c r="C646" i="3"/>
  <c r="D646" i="3"/>
  <c r="E646" i="3"/>
  <c r="F646" i="3"/>
  <c r="G646" i="3"/>
  <c r="H646" i="3"/>
  <c r="I646" i="3"/>
  <c r="B647" i="3"/>
  <c r="C647" i="3"/>
  <c r="D647" i="3"/>
  <c r="E647" i="3"/>
  <c r="F647" i="3"/>
  <c r="G647" i="3"/>
  <c r="H647" i="3"/>
  <c r="I647" i="3"/>
  <c r="B648" i="3"/>
  <c r="C648" i="3"/>
  <c r="D648" i="3"/>
  <c r="E648" i="3"/>
  <c r="F648" i="3"/>
  <c r="G648" i="3"/>
  <c r="H648" i="3"/>
  <c r="I648" i="3"/>
  <c r="B649" i="3"/>
  <c r="C649" i="3"/>
  <c r="D649" i="3"/>
  <c r="E649" i="3"/>
  <c r="F649" i="3"/>
  <c r="G649" i="3"/>
  <c r="H649" i="3"/>
  <c r="I649" i="3"/>
  <c r="B650" i="3"/>
  <c r="C650" i="3"/>
  <c r="D650" i="3"/>
  <c r="E650" i="3"/>
  <c r="F650" i="3"/>
  <c r="G650" i="3"/>
  <c r="H650" i="3"/>
  <c r="I650" i="3"/>
  <c r="B651" i="3"/>
  <c r="C651" i="3"/>
  <c r="D651" i="3"/>
  <c r="E651" i="3"/>
  <c r="F651" i="3"/>
  <c r="G651" i="3"/>
  <c r="H651" i="3"/>
  <c r="I651" i="3"/>
  <c r="B652" i="3"/>
  <c r="C652" i="3"/>
  <c r="D652" i="3"/>
  <c r="E652" i="3"/>
  <c r="F652" i="3"/>
  <c r="G652" i="3"/>
  <c r="H652" i="3"/>
  <c r="I652" i="3"/>
  <c r="B653" i="3"/>
  <c r="C653" i="3"/>
  <c r="D653" i="3"/>
  <c r="E653" i="3"/>
  <c r="F653" i="3"/>
  <c r="G653" i="3"/>
  <c r="H653" i="3"/>
  <c r="I653" i="3"/>
  <c r="B654" i="3"/>
  <c r="C654" i="3"/>
  <c r="D654" i="3"/>
  <c r="E654" i="3"/>
  <c r="F654" i="3"/>
  <c r="G654" i="3"/>
  <c r="H654" i="3"/>
  <c r="I654" i="3"/>
  <c r="B655" i="3"/>
  <c r="C655" i="3"/>
  <c r="D655" i="3"/>
  <c r="E655" i="3"/>
  <c r="F655" i="3"/>
  <c r="G655" i="3"/>
  <c r="H655" i="3"/>
  <c r="I655" i="3"/>
  <c r="B656" i="3"/>
  <c r="C656" i="3"/>
  <c r="D656" i="3"/>
  <c r="E656" i="3"/>
  <c r="F656" i="3"/>
  <c r="G656" i="3"/>
  <c r="H656" i="3"/>
  <c r="I656" i="3"/>
  <c r="B657" i="3"/>
  <c r="C657" i="3"/>
  <c r="D657" i="3"/>
  <c r="E657" i="3"/>
  <c r="F657" i="3"/>
  <c r="G657" i="3"/>
  <c r="H657" i="3"/>
  <c r="I657" i="3"/>
  <c r="B658" i="3"/>
  <c r="C658" i="3"/>
  <c r="D658" i="3"/>
  <c r="E658" i="3"/>
  <c r="F658" i="3"/>
  <c r="G658" i="3"/>
  <c r="H658" i="3"/>
  <c r="I658" i="3"/>
  <c r="B659" i="3"/>
  <c r="C659" i="3"/>
  <c r="D659" i="3"/>
  <c r="E659" i="3"/>
  <c r="F659" i="3"/>
  <c r="G659" i="3"/>
  <c r="H659" i="3"/>
  <c r="I659" i="3"/>
  <c r="B660" i="3"/>
  <c r="C660" i="3"/>
  <c r="D660" i="3"/>
  <c r="E660" i="3"/>
  <c r="F660" i="3"/>
  <c r="G660" i="3"/>
  <c r="H660" i="3"/>
  <c r="I660" i="3"/>
  <c r="B661" i="3"/>
  <c r="C661" i="3"/>
  <c r="D661" i="3"/>
  <c r="E661" i="3"/>
  <c r="F661" i="3"/>
  <c r="G661" i="3"/>
  <c r="H661" i="3"/>
  <c r="I661" i="3"/>
  <c r="B662" i="3"/>
  <c r="C662" i="3"/>
  <c r="D662" i="3"/>
  <c r="E662" i="3"/>
  <c r="F662" i="3"/>
  <c r="G662" i="3"/>
  <c r="H662" i="3"/>
  <c r="I662" i="3"/>
  <c r="B663" i="3"/>
  <c r="C663" i="3"/>
  <c r="D663" i="3"/>
  <c r="E663" i="3"/>
  <c r="F663" i="3"/>
  <c r="G663" i="3"/>
  <c r="H663" i="3"/>
  <c r="I663" i="3"/>
  <c r="B664" i="3"/>
  <c r="C664" i="3"/>
  <c r="D664" i="3"/>
  <c r="E664" i="3"/>
  <c r="F664" i="3"/>
  <c r="G664" i="3"/>
  <c r="H664" i="3"/>
  <c r="I664" i="3"/>
  <c r="B665" i="3"/>
  <c r="C665" i="3"/>
  <c r="D665" i="3"/>
  <c r="E665" i="3"/>
  <c r="F665" i="3"/>
  <c r="G665" i="3"/>
  <c r="H665" i="3"/>
  <c r="I665" i="3"/>
  <c r="B666" i="3"/>
  <c r="C666" i="3"/>
  <c r="D666" i="3"/>
  <c r="E666" i="3"/>
  <c r="F666" i="3"/>
  <c r="G666" i="3"/>
  <c r="H666" i="3"/>
  <c r="I666" i="3"/>
  <c r="B667" i="3"/>
  <c r="C667" i="3"/>
  <c r="D667" i="3"/>
  <c r="E667" i="3"/>
  <c r="F667" i="3"/>
  <c r="G667" i="3"/>
  <c r="H667" i="3"/>
  <c r="I667" i="3"/>
  <c r="B668" i="3"/>
  <c r="C668" i="3"/>
  <c r="D668" i="3"/>
  <c r="E668" i="3"/>
  <c r="F668" i="3"/>
  <c r="G668" i="3"/>
  <c r="H668" i="3"/>
  <c r="I668" i="3"/>
  <c r="B669" i="3"/>
  <c r="C669" i="3"/>
  <c r="D669" i="3"/>
  <c r="E669" i="3"/>
  <c r="F669" i="3"/>
  <c r="G669" i="3"/>
  <c r="H669" i="3"/>
  <c r="I669" i="3"/>
  <c r="B670" i="3"/>
  <c r="C670" i="3"/>
  <c r="D670" i="3"/>
  <c r="E670" i="3"/>
  <c r="F670" i="3"/>
  <c r="G670" i="3"/>
  <c r="H670" i="3"/>
  <c r="I670" i="3"/>
  <c r="B671" i="3"/>
  <c r="C671" i="3"/>
  <c r="D671" i="3"/>
  <c r="E671" i="3"/>
  <c r="F671" i="3"/>
  <c r="G671" i="3"/>
  <c r="H671" i="3"/>
  <c r="I671" i="3"/>
  <c r="B672" i="3"/>
  <c r="C672" i="3"/>
  <c r="D672" i="3"/>
  <c r="E672" i="3"/>
  <c r="F672" i="3"/>
  <c r="G672" i="3"/>
  <c r="H672" i="3"/>
  <c r="I672" i="3"/>
  <c r="B673" i="3"/>
  <c r="C673" i="3"/>
  <c r="D673" i="3"/>
  <c r="E673" i="3"/>
  <c r="F673" i="3"/>
  <c r="G673" i="3"/>
  <c r="H673" i="3"/>
  <c r="I673" i="3"/>
  <c r="B674" i="3"/>
  <c r="C674" i="3"/>
  <c r="D674" i="3"/>
  <c r="E674" i="3"/>
  <c r="F674" i="3"/>
  <c r="G674" i="3"/>
  <c r="H674" i="3"/>
  <c r="I674" i="3"/>
  <c r="B675" i="3"/>
  <c r="C675" i="3"/>
  <c r="D675" i="3"/>
  <c r="E675" i="3"/>
  <c r="F675" i="3"/>
  <c r="G675" i="3"/>
  <c r="H675" i="3"/>
  <c r="I675" i="3"/>
  <c r="B676" i="3"/>
  <c r="C676" i="3"/>
  <c r="D676" i="3"/>
  <c r="E676" i="3"/>
  <c r="F676" i="3"/>
  <c r="G676" i="3"/>
  <c r="H676" i="3"/>
  <c r="I676" i="3"/>
  <c r="B677" i="3"/>
  <c r="C677" i="3"/>
  <c r="D677" i="3"/>
  <c r="E677" i="3"/>
  <c r="F677" i="3"/>
  <c r="G677" i="3"/>
  <c r="H677" i="3"/>
  <c r="I677" i="3"/>
  <c r="B678" i="3"/>
  <c r="C678" i="3"/>
  <c r="D678" i="3"/>
  <c r="E678" i="3"/>
  <c r="F678" i="3"/>
  <c r="G678" i="3"/>
  <c r="H678" i="3"/>
  <c r="I678" i="3"/>
  <c r="B679" i="3"/>
  <c r="C679" i="3"/>
  <c r="D679" i="3"/>
  <c r="E679" i="3"/>
  <c r="F679" i="3"/>
  <c r="G679" i="3"/>
  <c r="H679" i="3"/>
  <c r="I679" i="3"/>
  <c r="B680" i="3"/>
  <c r="C680" i="3"/>
  <c r="D680" i="3"/>
  <c r="E680" i="3"/>
  <c r="F680" i="3"/>
  <c r="G680" i="3"/>
  <c r="H680" i="3"/>
  <c r="I680" i="3"/>
  <c r="B681" i="3"/>
  <c r="C681" i="3"/>
  <c r="D681" i="3"/>
  <c r="E681" i="3"/>
  <c r="F681" i="3"/>
  <c r="G681" i="3"/>
  <c r="H681" i="3"/>
  <c r="I681" i="3"/>
  <c r="B682" i="3"/>
  <c r="C682" i="3"/>
  <c r="D682" i="3"/>
  <c r="E682" i="3"/>
  <c r="F682" i="3"/>
  <c r="G682" i="3"/>
  <c r="H682" i="3"/>
  <c r="I682" i="3"/>
  <c r="B683" i="3"/>
  <c r="C683" i="3"/>
  <c r="D683" i="3"/>
  <c r="E683" i="3"/>
  <c r="F683" i="3"/>
  <c r="G683" i="3"/>
  <c r="H683" i="3"/>
  <c r="I683" i="3"/>
  <c r="B684" i="3"/>
  <c r="C684" i="3"/>
  <c r="D684" i="3"/>
  <c r="E684" i="3"/>
  <c r="F684" i="3"/>
  <c r="G684" i="3"/>
  <c r="H684" i="3"/>
  <c r="I684" i="3"/>
  <c r="B685" i="3"/>
  <c r="C685" i="3"/>
  <c r="D685" i="3"/>
  <c r="E685" i="3"/>
  <c r="F685" i="3"/>
  <c r="G685" i="3"/>
  <c r="H685" i="3"/>
  <c r="I685" i="3"/>
  <c r="B686" i="3"/>
  <c r="C686" i="3"/>
  <c r="D686" i="3"/>
  <c r="E686" i="3"/>
  <c r="F686" i="3"/>
  <c r="G686" i="3"/>
  <c r="H686" i="3"/>
  <c r="I686" i="3"/>
  <c r="B687" i="3"/>
  <c r="C687" i="3"/>
  <c r="D687" i="3"/>
  <c r="E687" i="3"/>
  <c r="F687" i="3"/>
  <c r="G687" i="3"/>
  <c r="H687" i="3"/>
  <c r="I687" i="3"/>
  <c r="B688" i="3"/>
  <c r="C688" i="3"/>
  <c r="D688" i="3"/>
  <c r="E688" i="3"/>
  <c r="F688" i="3"/>
  <c r="G688" i="3"/>
  <c r="H688" i="3"/>
  <c r="I688" i="3"/>
  <c r="B689" i="3"/>
  <c r="C689" i="3"/>
  <c r="D689" i="3"/>
  <c r="E689" i="3"/>
  <c r="F689" i="3"/>
  <c r="G689" i="3"/>
  <c r="H689" i="3"/>
  <c r="I689" i="3"/>
  <c r="B690" i="3"/>
  <c r="C690" i="3"/>
  <c r="D690" i="3"/>
  <c r="E690" i="3"/>
  <c r="F690" i="3"/>
  <c r="G690" i="3"/>
  <c r="H690" i="3"/>
  <c r="I690" i="3"/>
  <c r="B691" i="3"/>
  <c r="C691" i="3"/>
  <c r="D691" i="3"/>
  <c r="E691" i="3"/>
  <c r="F691" i="3"/>
  <c r="G691" i="3"/>
  <c r="H691" i="3"/>
  <c r="I691" i="3"/>
  <c r="B692" i="3"/>
  <c r="C692" i="3"/>
  <c r="D692" i="3"/>
  <c r="E692" i="3"/>
  <c r="F692" i="3"/>
  <c r="G692" i="3"/>
  <c r="H692" i="3"/>
  <c r="I692" i="3"/>
  <c r="B693" i="3"/>
  <c r="C693" i="3"/>
  <c r="D693" i="3"/>
  <c r="E693" i="3"/>
  <c r="F693" i="3"/>
  <c r="G693" i="3"/>
  <c r="H693" i="3"/>
  <c r="I693" i="3"/>
  <c r="B694" i="3"/>
  <c r="C694" i="3"/>
  <c r="D694" i="3"/>
  <c r="E694" i="3"/>
  <c r="F694" i="3"/>
  <c r="G694" i="3"/>
  <c r="H694" i="3"/>
  <c r="I694" i="3"/>
  <c r="B695" i="3"/>
  <c r="C695" i="3"/>
  <c r="D695" i="3"/>
  <c r="E695" i="3"/>
  <c r="F695" i="3"/>
  <c r="G695" i="3"/>
  <c r="H695" i="3"/>
  <c r="I695" i="3"/>
  <c r="B696" i="3"/>
  <c r="C696" i="3"/>
  <c r="D696" i="3"/>
  <c r="E696" i="3"/>
  <c r="F696" i="3"/>
  <c r="G696" i="3"/>
  <c r="H696" i="3"/>
  <c r="I696" i="3"/>
  <c r="B697" i="3"/>
  <c r="C697" i="3"/>
  <c r="D697" i="3"/>
  <c r="E697" i="3"/>
  <c r="F697" i="3"/>
  <c r="G697" i="3"/>
  <c r="H697" i="3"/>
  <c r="I697" i="3"/>
  <c r="B698" i="3"/>
  <c r="C698" i="3"/>
  <c r="D698" i="3"/>
  <c r="E698" i="3"/>
  <c r="F698" i="3"/>
  <c r="G698" i="3"/>
  <c r="H698" i="3"/>
  <c r="I698" i="3"/>
  <c r="B699" i="3"/>
  <c r="C699" i="3"/>
  <c r="D699" i="3"/>
  <c r="E699" i="3"/>
  <c r="F699" i="3"/>
  <c r="G699" i="3"/>
  <c r="H699" i="3"/>
  <c r="I699" i="3"/>
  <c r="B700" i="3"/>
  <c r="C700" i="3"/>
  <c r="D700" i="3"/>
  <c r="E700" i="3"/>
  <c r="F700" i="3"/>
  <c r="G700" i="3"/>
  <c r="H700" i="3"/>
  <c r="I700" i="3"/>
  <c r="B701" i="3"/>
  <c r="C701" i="3"/>
  <c r="D701" i="3"/>
  <c r="E701" i="3"/>
  <c r="F701" i="3"/>
  <c r="G701" i="3"/>
  <c r="H701" i="3"/>
  <c r="I701" i="3"/>
  <c r="B702" i="3"/>
  <c r="C702" i="3"/>
  <c r="D702" i="3"/>
  <c r="E702" i="3"/>
  <c r="F702" i="3"/>
  <c r="G702" i="3"/>
  <c r="H702" i="3"/>
  <c r="I702" i="3"/>
  <c r="B703" i="3"/>
  <c r="C703" i="3"/>
  <c r="D703" i="3"/>
  <c r="E703" i="3"/>
  <c r="F703" i="3"/>
  <c r="G703" i="3"/>
  <c r="H703" i="3"/>
  <c r="I703" i="3"/>
  <c r="B704" i="3"/>
  <c r="C704" i="3"/>
  <c r="D704" i="3"/>
  <c r="E704" i="3"/>
  <c r="F704" i="3"/>
  <c r="G704" i="3"/>
  <c r="H704" i="3"/>
  <c r="I704" i="3"/>
  <c r="B705" i="3"/>
  <c r="C705" i="3"/>
  <c r="D705" i="3"/>
  <c r="E705" i="3"/>
  <c r="F705" i="3"/>
  <c r="G705" i="3"/>
  <c r="H705" i="3"/>
  <c r="I705" i="3"/>
  <c r="B706" i="3"/>
  <c r="C706" i="3"/>
  <c r="D706" i="3"/>
  <c r="E706" i="3"/>
  <c r="F706" i="3"/>
  <c r="G706" i="3"/>
  <c r="H706" i="3"/>
  <c r="I706" i="3"/>
  <c r="B707" i="3"/>
  <c r="C707" i="3"/>
  <c r="D707" i="3"/>
  <c r="E707" i="3"/>
  <c r="F707" i="3"/>
  <c r="G707" i="3"/>
  <c r="H707" i="3"/>
  <c r="I707" i="3"/>
  <c r="B708" i="3"/>
  <c r="C708" i="3"/>
  <c r="D708" i="3"/>
  <c r="E708" i="3"/>
  <c r="F708" i="3"/>
  <c r="G708" i="3"/>
  <c r="H708" i="3"/>
  <c r="I708" i="3"/>
  <c r="B709" i="3"/>
  <c r="C709" i="3"/>
  <c r="D709" i="3"/>
  <c r="E709" i="3"/>
  <c r="F709" i="3"/>
  <c r="G709" i="3"/>
  <c r="H709" i="3"/>
  <c r="I709" i="3"/>
  <c r="B710" i="3"/>
  <c r="C710" i="3"/>
  <c r="D710" i="3"/>
  <c r="E710" i="3"/>
  <c r="F710" i="3"/>
  <c r="G710" i="3"/>
  <c r="H710" i="3"/>
  <c r="I710" i="3"/>
  <c r="B711" i="3"/>
  <c r="C711" i="3"/>
  <c r="D711" i="3"/>
  <c r="E711" i="3"/>
  <c r="F711" i="3"/>
  <c r="G711" i="3"/>
  <c r="H711" i="3"/>
  <c r="I711" i="3"/>
  <c r="B712" i="3"/>
  <c r="C712" i="3"/>
  <c r="D712" i="3"/>
  <c r="E712" i="3"/>
  <c r="F712" i="3"/>
  <c r="G712" i="3"/>
  <c r="H712" i="3"/>
  <c r="I712" i="3"/>
  <c r="B713" i="3"/>
  <c r="C713" i="3"/>
  <c r="D713" i="3"/>
  <c r="E713" i="3"/>
  <c r="F713" i="3"/>
  <c r="G713" i="3"/>
  <c r="H713" i="3"/>
  <c r="I713" i="3"/>
  <c r="B714" i="3"/>
  <c r="C714" i="3"/>
  <c r="D714" i="3"/>
  <c r="E714" i="3"/>
  <c r="F714" i="3"/>
  <c r="G714" i="3"/>
  <c r="H714" i="3"/>
  <c r="I714" i="3"/>
  <c r="B715" i="3"/>
  <c r="C715" i="3"/>
  <c r="D715" i="3"/>
  <c r="E715" i="3"/>
  <c r="F715" i="3"/>
  <c r="G715" i="3"/>
  <c r="H715" i="3"/>
  <c r="I715" i="3"/>
  <c r="B716" i="3"/>
  <c r="C716" i="3"/>
  <c r="D716" i="3"/>
  <c r="E716" i="3"/>
  <c r="F716" i="3"/>
  <c r="G716" i="3"/>
  <c r="H716" i="3"/>
  <c r="I716" i="3"/>
  <c r="B717" i="3"/>
  <c r="C717" i="3"/>
  <c r="D717" i="3"/>
  <c r="E717" i="3"/>
  <c r="F717" i="3"/>
  <c r="G717" i="3"/>
  <c r="H717" i="3"/>
  <c r="I717" i="3"/>
  <c r="B718" i="3"/>
  <c r="C718" i="3"/>
  <c r="D718" i="3"/>
  <c r="E718" i="3"/>
  <c r="F718" i="3"/>
  <c r="G718" i="3"/>
  <c r="H718" i="3"/>
  <c r="I718" i="3"/>
  <c r="B719" i="3"/>
  <c r="C719" i="3"/>
  <c r="D719" i="3"/>
  <c r="E719" i="3"/>
  <c r="F719" i="3"/>
  <c r="G719" i="3"/>
  <c r="H719" i="3"/>
  <c r="I719" i="3"/>
  <c r="B720" i="3"/>
  <c r="C720" i="3"/>
  <c r="D720" i="3"/>
  <c r="E720" i="3"/>
  <c r="F720" i="3"/>
  <c r="G720" i="3"/>
  <c r="H720" i="3"/>
  <c r="I720" i="3"/>
  <c r="B721" i="3"/>
  <c r="C721" i="3"/>
  <c r="D721" i="3"/>
  <c r="E721" i="3"/>
  <c r="F721" i="3"/>
  <c r="G721" i="3"/>
  <c r="H721" i="3"/>
  <c r="I721" i="3"/>
  <c r="B722" i="3"/>
  <c r="C722" i="3"/>
  <c r="D722" i="3"/>
  <c r="E722" i="3"/>
  <c r="F722" i="3"/>
  <c r="G722" i="3"/>
  <c r="H722" i="3"/>
  <c r="I722" i="3"/>
  <c r="B723" i="3"/>
  <c r="C723" i="3"/>
  <c r="D723" i="3"/>
  <c r="E723" i="3"/>
  <c r="F723" i="3"/>
  <c r="G723" i="3"/>
  <c r="H723" i="3"/>
  <c r="I723" i="3"/>
  <c r="B724" i="3"/>
  <c r="C724" i="3"/>
  <c r="D724" i="3"/>
  <c r="E724" i="3"/>
  <c r="F724" i="3"/>
  <c r="G724" i="3"/>
  <c r="H724" i="3"/>
  <c r="I724" i="3"/>
  <c r="B725" i="3"/>
  <c r="C725" i="3"/>
  <c r="D725" i="3"/>
  <c r="E725" i="3"/>
  <c r="F725" i="3"/>
  <c r="G725" i="3"/>
  <c r="H725" i="3"/>
  <c r="I725" i="3"/>
  <c r="B726" i="3"/>
  <c r="C726" i="3"/>
  <c r="D726" i="3"/>
  <c r="E726" i="3"/>
  <c r="F726" i="3"/>
  <c r="G726" i="3"/>
  <c r="H726" i="3"/>
  <c r="I726" i="3"/>
  <c r="B727" i="3"/>
  <c r="C727" i="3"/>
  <c r="D727" i="3"/>
  <c r="E727" i="3"/>
  <c r="F727" i="3"/>
  <c r="G727" i="3"/>
  <c r="H727" i="3"/>
  <c r="I727" i="3"/>
  <c r="B728" i="3"/>
  <c r="C728" i="3"/>
  <c r="D728" i="3"/>
  <c r="E728" i="3"/>
  <c r="F728" i="3"/>
  <c r="G728" i="3"/>
  <c r="H728" i="3"/>
  <c r="I728" i="3"/>
  <c r="B729" i="3"/>
  <c r="C729" i="3"/>
  <c r="D729" i="3"/>
  <c r="E729" i="3"/>
  <c r="F729" i="3"/>
  <c r="G729" i="3"/>
  <c r="H729" i="3"/>
  <c r="I729" i="3"/>
  <c r="B730" i="3"/>
  <c r="C730" i="3"/>
  <c r="D730" i="3"/>
  <c r="E730" i="3"/>
  <c r="F730" i="3"/>
  <c r="G730" i="3"/>
  <c r="H730" i="3"/>
  <c r="I730" i="3"/>
  <c r="B731" i="3"/>
  <c r="C731" i="3"/>
  <c r="D731" i="3"/>
  <c r="E731" i="3"/>
  <c r="F731" i="3"/>
  <c r="G731" i="3"/>
  <c r="H731" i="3"/>
  <c r="I731" i="3"/>
  <c r="B732" i="3"/>
  <c r="C732" i="3"/>
  <c r="D732" i="3"/>
  <c r="E732" i="3"/>
  <c r="F732" i="3"/>
  <c r="G732" i="3"/>
  <c r="H732" i="3"/>
  <c r="I732" i="3"/>
  <c r="B733" i="3"/>
  <c r="C733" i="3"/>
  <c r="D733" i="3"/>
  <c r="E733" i="3"/>
  <c r="F733" i="3"/>
  <c r="G733" i="3"/>
  <c r="H733" i="3"/>
  <c r="I733" i="3"/>
  <c r="B734" i="3"/>
  <c r="C734" i="3"/>
  <c r="D734" i="3"/>
  <c r="E734" i="3"/>
  <c r="F734" i="3"/>
  <c r="G734" i="3"/>
  <c r="H734" i="3"/>
  <c r="I734" i="3"/>
  <c r="B735" i="3"/>
  <c r="C735" i="3"/>
  <c r="D735" i="3"/>
  <c r="E735" i="3"/>
  <c r="F735" i="3"/>
  <c r="G735" i="3"/>
  <c r="H735" i="3"/>
  <c r="I735" i="3"/>
  <c r="B736" i="3"/>
  <c r="C736" i="3"/>
  <c r="D736" i="3"/>
  <c r="E736" i="3"/>
  <c r="F736" i="3"/>
  <c r="G736" i="3"/>
  <c r="H736" i="3"/>
  <c r="I736" i="3"/>
  <c r="B737" i="3"/>
  <c r="C737" i="3"/>
  <c r="D737" i="3"/>
  <c r="E737" i="3"/>
  <c r="F737" i="3"/>
  <c r="G737" i="3"/>
  <c r="H737" i="3"/>
  <c r="I737" i="3"/>
  <c r="B738" i="3"/>
  <c r="C738" i="3"/>
  <c r="D738" i="3"/>
  <c r="E738" i="3"/>
  <c r="F738" i="3"/>
  <c r="G738" i="3"/>
  <c r="H738" i="3"/>
  <c r="I738" i="3"/>
  <c r="B739" i="3"/>
  <c r="C739" i="3"/>
  <c r="D739" i="3"/>
  <c r="E739" i="3"/>
  <c r="F739" i="3"/>
  <c r="G739" i="3"/>
  <c r="H739" i="3"/>
  <c r="I739" i="3"/>
  <c r="B740" i="3"/>
  <c r="C740" i="3"/>
  <c r="D740" i="3"/>
  <c r="E740" i="3"/>
  <c r="F740" i="3"/>
  <c r="G740" i="3"/>
  <c r="H740" i="3"/>
  <c r="I740" i="3"/>
  <c r="B741" i="3"/>
  <c r="C741" i="3"/>
  <c r="D741" i="3"/>
  <c r="E741" i="3"/>
  <c r="F741" i="3"/>
  <c r="G741" i="3"/>
  <c r="H741" i="3"/>
  <c r="I741" i="3"/>
  <c r="B742" i="3"/>
  <c r="C742" i="3"/>
  <c r="D742" i="3"/>
  <c r="E742" i="3"/>
  <c r="F742" i="3"/>
  <c r="G742" i="3"/>
  <c r="H742" i="3"/>
  <c r="I742" i="3"/>
  <c r="B743" i="3"/>
  <c r="C743" i="3"/>
  <c r="D743" i="3"/>
  <c r="E743" i="3"/>
  <c r="F743" i="3"/>
  <c r="G743" i="3"/>
  <c r="H743" i="3"/>
  <c r="I743" i="3"/>
  <c r="B744" i="3"/>
  <c r="C744" i="3"/>
  <c r="D744" i="3"/>
  <c r="E744" i="3"/>
  <c r="F744" i="3"/>
  <c r="G744" i="3"/>
  <c r="H744" i="3"/>
  <c r="I744" i="3"/>
  <c r="B745" i="3"/>
  <c r="C745" i="3"/>
  <c r="D745" i="3"/>
  <c r="E745" i="3"/>
  <c r="F745" i="3"/>
  <c r="G745" i="3"/>
  <c r="H745" i="3"/>
  <c r="I745" i="3"/>
  <c r="B746" i="3"/>
  <c r="C746" i="3"/>
  <c r="D746" i="3"/>
  <c r="E746" i="3"/>
  <c r="F746" i="3"/>
  <c r="G746" i="3"/>
  <c r="H746" i="3"/>
  <c r="I746" i="3"/>
  <c r="B747" i="3"/>
  <c r="C747" i="3"/>
  <c r="D747" i="3"/>
  <c r="E747" i="3"/>
  <c r="F747" i="3"/>
  <c r="G747" i="3"/>
  <c r="H747" i="3"/>
  <c r="I747" i="3"/>
  <c r="B748" i="3"/>
  <c r="C748" i="3"/>
  <c r="D748" i="3"/>
  <c r="E748" i="3"/>
  <c r="F748" i="3"/>
  <c r="G748" i="3"/>
  <c r="H748" i="3"/>
  <c r="I748" i="3"/>
  <c r="B749" i="3"/>
  <c r="C749" i="3"/>
  <c r="D749" i="3"/>
  <c r="E749" i="3"/>
  <c r="F749" i="3"/>
  <c r="G749" i="3"/>
  <c r="H749" i="3"/>
  <c r="I749" i="3"/>
  <c r="B750" i="3"/>
  <c r="C750" i="3"/>
  <c r="D750" i="3"/>
  <c r="E750" i="3"/>
  <c r="F750" i="3"/>
  <c r="G750" i="3"/>
  <c r="H750" i="3"/>
  <c r="I750" i="3"/>
  <c r="B751" i="3"/>
  <c r="C751" i="3"/>
  <c r="D751" i="3"/>
  <c r="E751" i="3"/>
  <c r="F751" i="3"/>
  <c r="G751" i="3"/>
  <c r="H751" i="3"/>
  <c r="I751" i="3"/>
  <c r="B752" i="3"/>
  <c r="C752" i="3"/>
  <c r="D752" i="3"/>
  <c r="E752" i="3"/>
  <c r="F752" i="3"/>
  <c r="G752" i="3"/>
  <c r="H752" i="3"/>
  <c r="I752" i="3"/>
  <c r="B753" i="3"/>
  <c r="C753" i="3"/>
  <c r="D753" i="3"/>
  <c r="E753" i="3"/>
  <c r="F753" i="3"/>
  <c r="G753" i="3"/>
  <c r="H753" i="3"/>
  <c r="I753" i="3"/>
  <c r="B754" i="3"/>
  <c r="C754" i="3"/>
  <c r="D754" i="3"/>
  <c r="E754" i="3"/>
  <c r="F754" i="3"/>
  <c r="G754" i="3"/>
  <c r="H754" i="3"/>
  <c r="I754" i="3"/>
  <c r="B755" i="3"/>
  <c r="C755" i="3"/>
  <c r="D755" i="3"/>
  <c r="E755" i="3"/>
  <c r="F755" i="3"/>
  <c r="G755" i="3"/>
  <c r="H755" i="3"/>
  <c r="I755" i="3"/>
  <c r="B756" i="3"/>
  <c r="C756" i="3"/>
  <c r="D756" i="3"/>
  <c r="E756" i="3"/>
  <c r="F756" i="3"/>
  <c r="G756" i="3"/>
  <c r="H756" i="3"/>
  <c r="I756" i="3"/>
  <c r="B757" i="3"/>
  <c r="C757" i="3"/>
  <c r="D757" i="3"/>
  <c r="E757" i="3"/>
  <c r="F757" i="3"/>
  <c r="G757" i="3"/>
  <c r="H757" i="3"/>
  <c r="I757" i="3"/>
  <c r="B758" i="3"/>
  <c r="C758" i="3"/>
  <c r="D758" i="3"/>
  <c r="E758" i="3"/>
  <c r="F758" i="3"/>
  <c r="G758" i="3"/>
  <c r="H758" i="3"/>
  <c r="I758" i="3"/>
  <c r="B759" i="3"/>
  <c r="C759" i="3"/>
  <c r="D759" i="3"/>
  <c r="E759" i="3"/>
  <c r="F759" i="3"/>
  <c r="G759" i="3"/>
  <c r="H759" i="3"/>
  <c r="I759" i="3"/>
  <c r="B760" i="3"/>
  <c r="C760" i="3"/>
  <c r="D760" i="3"/>
  <c r="E760" i="3"/>
  <c r="F760" i="3"/>
  <c r="G760" i="3"/>
  <c r="H760" i="3"/>
  <c r="I760" i="3"/>
  <c r="B761" i="3"/>
  <c r="C761" i="3"/>
  <c r="D761" i="3"/>
  <c r="E761" i="3"/>
  <c r="F761" i="3"/>
  <c r="G761" i="3"/>
  <c r="H761" i="3"/>
  <c r="I761" i="3"/>
  <c r="B762" i="3"/>
  <c r="C762" i="3"/>
  <c r="D762" i="3"/>
  <c r="E762" i="3"/>
  <c r="F762" i="3"/>
  <c r="G762" i="3"/>
  <c r="H762" i="3"/>
  <c r="I762" i="3"/>
  <c r="B763" i="3"/>
  <c r="C763" i="3"/>
  <c r="D763" i="3"/>
  <c r="E763" i="3"/>
  <c r="F763" i="3"/>
  <c r="G763" i="3"/>
  <c r="H763" i="3"/>
  <c r="I763" i="3"/>
  <c r="B764" i="3"/>
  <c r="C764" i="3"/>
  <c r="D764" i="3"/>
  <c r="E764" i="3"/>
  <c r="F764" i="3"/>
  <c r="G764" i="3"/>
  <c r="H764" i="3"/>
  <c r="I764" i="3"/>
  <c r="B765" i="3"/>
  <c r="C765" i="3"/>
  <c r="D765" i="3"/>
  <c r="E765" i="3"/>
  <c r="F765" i="3"/>
  <c r="G765" i="3"/>
  <c r="H765" i="3"/>
  <c r="I765" i="3"/>
  <c r="B766" i="3"/>
  <c r="C766" i="3"/>
  <c r="D766" i="3"/>
  <c r="E766" i="3"/>
  <c r="F766" i="3"/>
  <c r="G766" i="3"/>
  <c r="H766" i="3"/>
  <c r="I766" i="3"/>
  <c r="B767" i="3"/>
  <c r="C767" i="3"/>
  <c r="D767" i="3"/>
  <c r="E767" i="3"/>
  <c r="F767" i="3"/>
  <c r="G767" i="3"/>
  <c r="H767" i="3"/>
  <c r="I767" i="3"/>
  <c r="B768" i="3"/>
  <c r="C768" i="3"/>
  <c r="D768" i="3"/>
  <c r="E768" i="3"/>
  <c r="F768" i="3"/>
  <c r="G768" i="3"/>
  <c r="H768" i="3"/>
  <c r="I768" i="3"/>
  <c r="B769" i="3"/>
  <c r="C769" i="3"/>
  <c r="D769" i="3"/>
  <c r="E769" i="3"/>
  <c r="F769" i="3"/>
  <c r="G769" i="3"/>
  <c r="H769" i="3"/>
  <c r="I769" i="3"/>
  <c r="B770" i="3"/>
  <c r="C770" i="3"/>
  <c r="D770" i="3"/>
  <c r="E770" i="3"/>
  <c r="F770" i="3"/>
  <c r="G770" i="3"/>
  <c r="H770" i="3"/>
  <c r="I770" i="3"/>
  <c r="B771" i="3"/>
  <c r="C771" i="3"/>
  <c r="D771" i="3"/>
  <c r="E771" i="3"/>
  <c r="F771" i="3"/>
  <c r="G771" i="3"/>
  <c r="H771" i="3"/>
  <c r="I771" i="3"/>
  <c r="B772" i="3"/>
  <c r="C772" i="3"/>
  <c r="D772" i="3"/>
  <c r="E772" i="3"/>
  <c r="F772" i="3"/>
  <c r="G772" i="3"/>
  <c r="H772" i="3"/>
  <c r="I772" i="3"/>
  <c r="B773" i="3"/>
  <c r="C773" i="3"/>
  <c r="D773" i="3"/>
  <c r="E773" i="3"/>
  <c r="F773" i="3"/>
  <c r="G773" i="3"/>
  <c r="H773" i="3"/>
  <c r="I773" i="3"/>
  <c r="B774" i="3"/>
  <c r="C774" i="3"/>
  <c r="D774" i="3"/>
  <c r="E774" i="3"/>
  <c r="F774" i="3"/>
  <c r="G774" i="3"/>
  <c r="H774" i="3"/>
  <c r="I774" i="3"/>
  <c r="B775" i="3"/>
  <c r="C775" i="3"/>
  <c r="D775" i="3"/>
  <c r="E775" i="3"/>
  <c r="F775" i="3"/>
  <c r="G775" i="3"/>
  <c r="H775" i="3"/>
  <c r="I775" i="3"/>
  <c r="B776" i="3"/>
  <c r="C776" i="3"/>
  <c r="D776" i="3"/>
  <c r="E776" i="3"/>
  <c r="F776" i="3"/>
  <c r="G776" i="3"/>
  <c r="H776" i="3"/>
  <c r="I776" i="3"/>
  <c r="B777" i="3"/>
  <c r="C777" i="3"/>
  <c r="D777" i="3"/>
  <c r="E777" i="3"/>
  <c r="F777" i="3"/>
  <c r="G777" i="3"/>
  <c r="H777" i="3"/>
  <c r="I777" i="3"/>
  <c r="B778" i="3"/>
  <c r="C778" i="3"/>
  <c r="D778" i="3"/>
  <c r="E778" i="3"/>
  <c r="F778" i="3"/>
  <c r="G778" i="3"/>
  <c r="H778" i="3"/>
  <c r="I778" i="3"/>
  <c r="B779" i="3"/>
  <c r="C779" i="3"/>
  <c r="D779" i="3"/>
  <c r="E779" i="3"/>
  <c r="F779" i="3"/>
  <c r="G779" i="3"/>
  <c r="H779" i="3"/>
  <c r="I779" i="3"/>
  <c r="B780" i="3"/>
  <c r="C780" i="3"/>
  <c r="D780" i="3"/>
  <c r="E780" i="3"/>
  <c r="F780" i="3"/>
  <c r="G780" i="3"/>
  <c r="H780" i="3"/>
  <c r="I780" i="3"/>
  <c r="B781" i="3"/>
  <c r="C781" i="3"/>
  <c r="D781" i="3"/>
  <c r="E781" i="3"/>
  <c r="F781" i="3"/>
  <c r="G781" i="3"/>
  <c r="H781" i="3"/>
  <c r="I781" i="3"/>
  <c r="B782" i="3"/>
  <c r="C782" i="3"/>
  <c r="D782" i="3"/>
  <c r="E782" i="3"/>
  <c r="F782" i="3"/>
  <c r="G782" i="3"/>
  <c r="H782" i="3"/>
  <c r="I782" i="3"/>
  <c r="B783" i="3"/>
  <c r="C783" i="3"/>
  <c r="D783" i="3"/>
  <c r="E783" i="3"/>
  <c r="F783" i="3"/>
  <c r="G783" i="3"/>
  <c r="H783" i="3"/>
  <c r="I783" i="3"/>
  <c r="B784" i="3"/>
  <c r="C784" i="3"/>
  <c r="D784" i="3"/>
  <c r="E784" i="3"/>
  <c r="F784" i="3"/>
  <c r="G784" i="3"/>
  <c r="H784" i="3"/>
  <c r="I784" i="3"/>
  <c r="B785" i="3"/>
  <c r="C785" i="3"/>
  <c r="D785" i="3"/>
  <c r="E785" i="3"/>
  <c r="F785" i="3"/>
  <c r="G785" i="3"/>
  <c r="H785" i="3"/>
  <c r="I785" i="3"/>
  <c r="B786" i="3"/>
  <c r="C786" i="3"/>
  <c r="D786" i="3"/>
  <c r="E786" i="3"/>
  <c r="F786" i="3"/>
  <c r="G786" i="3"/>
  <c r="H786" i="3"/>
  <c r="I786" i="3"/>
  <c r="B787" i="3"/>
  <c r="C787" i="3"/>
  <c r="D787" i="3"/>
  <c r="E787" i="3"/>
  <c r="F787" i="3"/>
  <c r="G787" i="3"/>
  <c r="H787" i="3"/>
  <c r="I787" i="3"/>
  <c r="B788" i="3"/>
  <c r="C788" i="3"/>
  <c r="D788" i="3"/>
  <c r="E788" i="3"/>
  <c r="F788" i="3"/>
  <c r="G788" i="3"/>
  <c r="H788" i="3"/>
  <c r="I788" i="3"/>
  <c r="B789" i="3"/>
  <c r="C789" i="3"/>
  <c r="D789" i="3"/>
  <c r="E789" i="3"/>
  <c r="F789" i="3"/>
  <c r="G789" i="3"/>
  <c r="H789" i="3"/>
  <c r="I789" i="3"/>
  <c r="B790" i="3"/>
  <c r="C790" i="3"/>
  <c r="D790" i="3"/>
  <c r="E790" i="3"/>
  <c r="F790" i="3"/>
  <c r="G790" i="3"/>
  <c r="H790" i="3"/>
  <c r="I790" i="3"/>
  <c r="B791" i="3"/>
  <c r="C791" i="3"/>
  <c r="D791" i="3"/>
  <c r="E791" i="3"/>
  <c r="F791" i="3"/>
  <c r="G791" i="3"/>
  <c r="H791" i="3"/>
  <c r="I791" i="3"/>
  <c r="B792" i="3"/>
  <c r="C792" i="3"/>
  <c r="D792" i="3"/>
  <c r="E792" i="3"/>
  <c r="F792" i="3"/>
  <c r="G792" i="3"/>
  <c r="H792" i="3"/>
  <c r="I792" i="3"/>
  <c r="B793" i="3"/>
  <c r="C793" i="3"/>
  <c r="D793" i="3"/>
  <c r="E793" i="3"/>
  <c r="F793" i="3"/>
  <c r="G793" i="3"/>
  <c r="H793" i="3"/>
  <c r="I793" i="3"/>
  <c r="B794" i="3"/>
  <c r="C794" i="3"/>
  <c r="D794" i="3"/>
  <c r="E794" i="3"/>
  <c r="F794" i="3"/>
  <c r="G794" i="3"/>
  <c r="H794" i="3"/>
  <c r="I794" i="3"/>
  <c r="B795" i="3"/>
  <c r="C795" i="3"/>
  <c r="D795" i="3"/>
  <c r="E795" i="3"/>
  <c r="F795" i="3"/>
  <c r="G795" i="3"/>
  <c r="H795" i="3"/>
  <c r="I795" i="3"/>
  <c r="B796" i="3"/>
  <c r="C796" i="3"/>
  <c r="D796" i="3"/>
  <c r="E796" i="3"/>
  <c r="F796" i="3"/>
  <c r="G796" i="3"/>
  <c r="H796" i="3"/>
  <c r="I796" i="3"/>
  <c r="B797" i="3"/>
  <c r="C797" i="3"/>
  <c r="D797" i="3"/>
  <c r="E797" i="3"/>
  <c r="F797" i="3"/>
  <c r="G797" i="3"/>
  <c r="H797" i="3"/>
  <c r="I797" i="3"/>
  <c r="B798" i="3"/>
  <c r="C798" i="3"/>
  <c r="D798" i="3"/>
  <c r="E798" i="3"/>
  <c r="F798" i="3"/>
  <c r="G798" i="3"/>
  <c r="H798" i="3"/>
  <c r="I798" i="3"/>
  <c r="B799" i="3"/>
  <c r="C799" i="3"/>
  <c r="D799" i="3"/>
  <c r="E799" i="3"/>
  <c r="F799" i="3"/>
  <c r="G799" i="3"/>
  <c r="H799" i="3"/>
  <c r="I799" i="3"/>
  <c r="B800" i="3"/>
  <c r="C800" i="3"/>
  <c r="D800" i="3"/>
  <c r="E800" i="3"/>
  <c r="F800" i="3"/>
  <c r="G800" i="3"/>
  <c r="H800" i="3"/>
  <c r="I800" i="3"/>
  <c r="B801" i="3"/>
  <c r="C801" i="3"/>
  <c r="D801" i="3"/>
  <c r="E801" i="3"/>
  <c r="F801" i="3"/>
  <c r="G801" i="3"/>
  <c r="H801" i="3"/>
  <c r="I801" i="3"/>
  <c r="B802" i="3"/>
  <c r="C802" i="3"/>
  <c r="D802" i="3"/>
  <c r="E802" i="3"/>
  <c r="F802" i="3"/>
  <c r="G802" i="3"/>
  <c r="H802" i="3"/>
  <c r="I802" i="3"/>
  <c r="B803" i="3"/>
  <c r="C803" i="3"/>
  <c r="D803" i="3"/>
  <c r="E803" i="3"/>
  <c r="F803" i="3"/>
  <c r="G803" i="3"/>
  <c r="H803" i="3"/>
  <c r="I803" i="3"/>
  <c r="B804" i="3"/>
  <c r="C804" i="3"/>
  <c r="D804" i="3"/>
  <c r="E804" i="3"/>
  <c r="F804" i="3"/>
  <c r="G804" i="3"/>
  <c r="H804" i="3"/>
  <c r="I804" i="3"/>
  <c r="B805" i="3"/>
  <c r="C805" i="3"/>
  <c r="D805" i="3"/>
  <c r="E805" i="3"/>
  <c r="F805" i="3"/>
  <c r="G805" i="3"/>
  <c r="H805" i="3"/>
  <c r="I805" i="3"/>
  <c r="B806" i="3"/>
  <c r="C806" i="3"/>
  <c r="D806" i="3"/>
  <c r="E806" i="3"/>
  <c r="F806" i="3"/>
  <c r="G806" i="3"/>
  <c r="H806" i="3"/>
  <c r="I806" i="3"/>
  <c r="B807" i="3"/>
  <c r="C807" i="3"/>
  <c r="D807" i="3"/>
  <c r="E807" i="3"/>
  <c r="F807" i="3"/>
  <c r="G807" i="3"/>
  <c r="H807" i="3"/>
  <c r="I807" i="3"/>
  <c r="B808" i="3"/>
  <c r="C808" i="3"/>
  <c r="D808" i="3"/>
  <c r="E808" i="3"/>
  <c r="F808" i="3"/>
  <c r="G808" i="3"/>
  <c r="H808" i="3"/>
  <c r="I808" i="3"/>
  <c r="B809" i="3"/>
  <c r="C809" i="3"/>
  <c r="D809" i="3"/>
  <c r="E809" i="3"/>
  <c r="F809" i="3"/>
  <c r="G809" i="3"/>
  <c r="H809" i="3"/>
  <c r="I809" i="3"/>
  <c r="B810" i="3"/>
  <c r="C810" i="3"/>
  <c r="D810" i="3"/>
  <c r="E810" i="3"/>
  <c r="F810" i="3"/>
  <c r="G810" i="3"/>
  <c r="H810" i="3"/>
  <c r="I810" i="3"/>
  <c r="B811" i="3"/>
  <c r="C811" i="3"/>
  <c r="D811" i="3"/>
  <c r="E811" i="3"/>
  <c r="F811" i="3"/>
  <c r="G811" i="3"/>
  <c r="H811" i="3"/>
  <c r="I811" i="3"/>
  <c r="B812" i="3"/>
  <c r="C812" i="3"/>
  <c r="D812" i="3"/>
  <c r="E812" i="3"/>
  <c r="F812" i="3"/>
  <c r="G812" i="3"/>
  <c r="H812" i="3"/>
  <c r="I812" i="3"/>
  <c r="B813" i="3"/>
  <c r="C813" i="3"/>
  <c r="D813" i="3"/>
  <c r="E813" i="3"/>
  <c r="F813" i="3"/>
  <c r="G813" i="3"/>
  <c r="H813" i="3"/>
  <c r="I813" i="3"/>
  <c r="B814" i="3"/>
  <c r="C814" i="3"/>
  <c r="D814" i="3"/>
  <c r="E814" i="3"/>
  <c r="F814" i="3"/>
  <c r="G814" i="3"/>
  <c r="H814" i="3"/>
  <c r="I814" i="3"/>
  <c r="B815" i="3"/>
  <c r="C815" i="3"/>
  <c r="D815" i="3"/>
  <c r="E815" i="3"/>
  <c r="F815" i="3"/>
  <c r="G815" i="3"/>
  <c r="H815" i="3"/>
  <c r="I815" i="3"/>
  <c r="B816" i="3"/>
  <c r="C816" i="3"/>
  <c r="D816" i="3"/>
  <c r="E816" i="3"/>
  <c r="F816" i="3"/>
  <c r="G816" i="3"/>
  <c r="H816" i="3"/>
  <c r="I816" i="3"/>
  <c r="B817" i="3"/>
  <c r="C817" i="3"/>
  <c r="D817" i="3"/>
  <c r="E817" i="3"/>
  <c r="F817" i="3"/>
  <c r="G817" i="3"/>
  <c r="H817" i="3"/>
  <c r="I817" i="3"/>
  <c r="B818" i="3"/>
  <c r="C818" i="3"/>
  <c r="D818" i="3"/>
  <c r="E818" i="3"/>
  <c r="F818" i="3"/>
  <c r="G818" i="3"/>
  <c r="H818" i="3"/>
  <c r="I818" i="3"/>
  <c r="B819" i="3"/>
  <c r="C819" i="3"/>
  <c r="D819" i="3"/>
  <c r="E819" i="3"/>
  <c r="F819" i="3"/>
  <c r="G819" i="3"/>
  <c r="H819" i="3"/>
  <c r="I819" i="3"/>
  <c r="B820" i="3"/>
  <c r="C820" i="3"/>
  <c r="D820" i="3"/>
  <c r="E820" i="3"/>
  <c r="F820" i="3"/>
  <c r="G820" i="3"/>
  <c r="H820" i="3"/>
  <c r="I820" i="3"/>
  <c r="I13" i="3"/>
  <c r="I11" i="3"/>
  <c r="B6" i="3"/>
  <c r="J196" i="3"/>
  <c r="K196" i="3"/>
  <c r="L196" i="3"/>
  <c r="M196" i="3"/>
  <c r="N196" i="3"/>
  <c r="O196" i="3"/>
  <c r="P196" i="3"/>
  <c r="J197" i="3"/>
  <c r="K197" i="3"/>
  <c r="L197" i="3"/>
  <c r="M197" i="3"/>
  <c r="N197" i="3"/>
  <c r="O197" i="3"/>
  <c r="P197" i="3"/>
  <c r="J198" i="3"/>
  <c r="K198" i="3"/>
  <c r="L198" i="3"/>
  <c r="M198" i="3"/>
  <c r="N198" i="3"/>
  <c r="O198" i="3"/>
  <c r="P198" i="3"/>
  <c r="J199" i="3"/>
  <c r="K199" i="3"/>
  <c r="L199" i="3"/>
  <c r="M199" i="3"/>
  <c r="N199" i="3"/>
  <c r="O199" i="3"/>
  <c r="P199" i="3"/>
  <c r="J200" i="3"/>
  <c r="K200" i="3"/>
  <c r="L200" i="3"/>
  <c r="M200" i="3"/>
  <c r="N200" i="3"/>
  <c r="O200" i="3"/>
  <c r="P200" i="3"/>
  <c r="J201" i="3"/>
  <c r="K201" i="3"/>
  <c r="L201" i="3"/>
  <c r="M201" i="3"/>
  <c r="N201" i="3"/>
  <c r="O201" i="3"/>
  <c r="P201" i="3"/>
  <c r="J202" i="3"/>
  <c r="K202" i="3"/>
  <c r="L202" i="3"/>
  <c r="M202" i="3"/>
  <c r="N202" i="3"/>
  <c r="O202" i="3"/>
  <c r="P202" i="3"/>
  <c r="J203" i="3"/>
  <c r="K203" i="3"/>
  <c r="L203" i="3"/>
  <c r="M203" i="3"/>
  <c r="N203" i="3"/>
  <c r="O203" i="3"/>
  <c r="P203" i="3"/>
  <c r="J204" i="3"/>
  <c r="K204" i="3"/>
  <c r="L204" i="3"/>
  <c r="M204" i="3"/>
  <c r="N204" i="3"/>
  <c r="O204" i="3"/>
  <c r="P204" i="3"/>
  <c r="J205" i="3"/>
  <c r="K205" i="3"/>
  <c r="L205" i="3"/>
  <c r="M205" i="3"/>
  <c r="N205" i="3"/>
  <c r="O205" i="3"/>
  <c r="P205" i="3"/>
  <c r="J206" i="3"/>
  <c r="K206" i="3"/>
  <c r="L206" i="3"/>
  <c r="M206" i="3"/>
  <c r="N206" i="3"/>
  <c r="O206" i="3"/>
  <c r="P206" i="3"/>
  <c r="J207" i="3"/>
  <c r="K207" i="3"/>
  <c r="L207" i="3"/>
  <c r="M207" i="3"/>
  <c r="N207" i="3"/>
  <c r="O207" i="3"/>
  <c r="P207" i="3"/>
  <c r="J208" i="3"/>
  <c r="K208" i="3"/>
  <c r="L208" i="3"/>
  <c r="M208" i="3"/>
  <c r="N208" i="3"/>
  <c r="O208" i="3"/>
  <c r="P208" i="3"/>
  <c r="J209" i="3"/>
  <c r="K209" i="3"/>
  <c r="L209" i="3"/>
  <c r="M209" i="3"/>
  <c r="N209" i="3"/>
  <c r="O209" i="3"/>
  <c r="P209" i="3"/>
  <c r="J210" i="3"/>
  <c r="K210" i="3"/>
  <c r="L210" i="3"/>
  <c r="M210" i="3"/>
  <c r="N210" i="3"/>
  <c r="O210" i="3"/>
  <c r="P210" i="3"/>
  <c r="J211" i="3"/>
  <c r="K211" i="3"/>
  <c r="L211" i="3"/>
  <c r="M211" i="3"/>
  <c r="N211" i="3"/>
  <c r="O211" i="3"/>
  <c r="P211" i="3"/>
  <c r="J212" i="3"/>
  <c r="K212" i="3"/>
  <c r="L212" i="3"/>
  <c r="M212" i="3"/>
  <c r="N212" i="3"/>
  <c r="O212" i="3"/>
  <c r="P212" i="3"/>
  <c r="J213" i="3"/>
  <c r="K213" i="3"/>
  <c r="L213" i="3"/>
  <c r="M213" i="3"/>
  <c r="N213" i="3"/>
  <c r="O213" i="3"/>
  <c r="P213" i="3"/>
  <c r="J214" i="3"/>
  <c r="K214" i="3"/>
  <c r="L214" i="3"/>
  <c r="M214" i="3"/>
  <c r="N214" i="3"/>
  <c r="O214" i="3"/>
  <c r="P214" i="3"/>
  <c r="J215" i="3"/>
  <c r="K215" i="3"/>
  <c r="L215" i="3"/>
  <c r="M215" i="3"/>
  <c r="N215" i="3"/>
  <c r="O215" i="3"/>
  <c r="P215" i="3"/>
  <c r="J216" i="3"/>
  <c r="K216" i="3"/>
  <c r="L216" i="3"/>
  <c r="M216" i="3"/>
  <c r="N216" i="3"/>
  <c r="O216" i="3"/>
  <c r="P216" i="3"/>
  <c r="J217" i="3"/>
  <c r="K217" i="3"/>
  <c r="L217" i="3"/>
  <c r="M217" i="3"/>
  <c r="N217" i="3"/>
  <c r="O217" i="3"/>
  <c r="P217" i="3"/>
  <c r="J218" i="3"/>
  <c r="K218" i="3"/>
  <c r="L218" i="3"/>
  <c r="M218" i="3"/>
  <c r="N218" i="3"/>
  <c r="O218" i="3"/>
  <c r="P218" i="3"/>
  <c r="J219" i="3"/>
  <c r="K219" i="3"/>
  <c r="L219" i="3"/>
  <c r="M219" i="3"/>
  <c r="N219" i="3"/>
  <c r="O219" i="3"/>
  <c r="P219" i="3"/>
  <c r="J220" i="3"/>
  <c r="K220" i="3"/>
  <c r="L220" i="3"/>
  <c r="M220" i="3"/>
  <c r="N220" i="3"/>
  <c r="O220" i="3"/>
  <c r="P220" i="3"/>
  <c r="J221" i="3"/>
  <c r="K221" i="3"/>
  <c r="L221" i="3"/>
  <c r="M221" i="3"/>
  <c r="N221" i="3"/>
  <c r="O221" i="3"/>
  <c r="P221" i="3"/>
  <c r="J222" i="3"/>
  <c r="K222" i="3"/>
  <c r="L222" i="3"/>
  <c r="M222" i="3"/>
  <c r="N222" i="3"/>
  <c r="O222" i="3"/>
  <c r="P222" i="3"/>
  <c r="J223" i="3"/>
  <c r="K223" i="3"/>
  <c r="L223" i="3"/>
  <c r="M223" i="3"/>
  <c r="N223" i="3"/>
  <c r="O223" i="3"/>
  <c r="P223" i="3"/>
  <c r="J224" i="3"/>
  <c r="K224" i="3"/>
  <c r="L224" i="3"/>
  <c r="M224" i="3"/>
  <c r="N224" i="3"/>
  <c r="O224" i="3"/>
  <c r="P224" i="3"/>
  <c r="J225" i="3"/>
  <c r="K225" i="3"/>
  <c r="L225" i="3"/>
  <c r="M225" i="3"/>
  <c r="N225" i="3"/>
  <c r="O225" i="3"/>
  <c r="P225" i="3"/>
  <c r="J226" i="3"/>
  <c r="K226" i="3"/>
  <c r="L226" i="3"/>
  <c r="M226" i="3"/>
  <c r="N226" i="3"/>
  <c r="O226" i="3"/>
  <c r="P226" i="3"/>
  <c r="J227" i="3"/>
  <c r="K227" i="3"/>
  <c r="L227" i="3"/>
  <c r="M227" i="3"/>
  <c r="N227" i="3"/>
  <c r="O227" i="3"/>
  <c r="P227" i="3"/>
  <c r="J228" i="3"/>
  <c r="K228" i="3"/>
  <c r="L228" i="3"/>
  <c r="M228" i="3"/>
  <c r="N228" i="3"/>
  <c r="O228" i="3"/>
  <c r="P228" i="3"/>
  <c r="J229" i="3"/>
  <c r="K229" i="3"/>
  <c r="L229" i="3"/>
  <c r="M229" i="3"/>
  <c r="N229" i="3"/>
  <c r="O229" i="3"/>
  <c r="P229" i="3"/>
  <c r="J230" i="3"/>
  <c r="K230" i="3"/>
  <c r="L230" i="3"/>
  <c r="M230" i="3"/>
  <c r="N230" i="3"/>
  <c r="O230" i="3"/>
  <c r="P230" i="3"/>
  <c r="J231" i="3"/>
  <c r="K231" i="3"/>
  <c r="L231" i="3"/>
  <c r="M231" i="3"/>
  <c r="N231" i="3"/>
  <c r="O231" i="3"/>
  <c r="P231" i="3"/>
  <c r="J232" i="3"/>
  <c r="K232" i="3"/>
  <c r="L232" i="3"/>
  <c r="M232" i="3"/>
  <c r="N232" i="3"/>
  <c r="O232" i="3"/>
  <c r="P232" i="3"/>
  <c r="J233" i="3"/>
  <c r="K233" i="3"/>
  <c r="L233" i="3"/>
  <c r="M233" i="3"/>
  <c r="N233" i="3"/>
  <c r="O233" i="3"/>
  <c r="P233" i="3"/>
  <c r="J234" i="3"/>
  <c r="K234" i="3"/>
  <c r="L234" i="3"/>
  <c r="M234" i="3"/>
  <c r="N234" i="3"/>
  <c r="O234" i="3"/>
  <c r="P234" i="3"/>
  <c r="J235" i="3"/>
  <c r="K235" i="3"/>
  <c r="L235" i="3"/>
  <c r="M235" i="3"/>
  <c r="N235" i="3"/>
  <c r="O235" i="3"/>
  <c r="P235" i="3"/>
  <c r="J236" i="3"/>
  <c r="K236" i="3"/>
  <c r="L236" i="3"/>
  <c r="M236" i="3"/>
  <c r="N236" i="3"/>
  <c r="O236" i="3"/>
  <c r="P236" i="3"/>
  <c r="J237" i="3"/>
  <c r="K237" i="3"/>
  <c r="L237" i="3"/>
  <c r="M237" i="3"/>
  <c r="N237" i="3"/>
  <c r="O237" i="3"/>
  <c r="P237" i="3"/>
  <c r="J238" i="3"/>
  <c r="K238" i="3"/>
  <c r="L238" i="3"/>
  <c r="M238" i="3"/>
  <c r="N238" i="3"/>
  <c r="O238" i="3"/>
  <c r="P238" i="3"/>
  <c r="J239" i="3"/>
  <c r="K239" i="3"/>
  <c r="L239" i="3"/>
  <c r="M239" i="3"/>
  <c r="N239" i="3"/>
  <c r="O239" i="3"/>
  <c r="P239" i="3"/>
  <c r="J240" i="3"/>
  <c r="K240" i="3"/>
  <c r="L240" i="3"/>
  <c r="M240" i="3"/>
  <c r="N240" i="3"/>
  <c r="O240" i="3"/>
  <c r="P240" i="3"/>
  <c r="J241" i="3"/>
  <c r="K241" i="3"/>
  <c r="L241" i="3"/>
  <c r="M241" i="3"/>
  <c r="N241" i="3"/>
  <c r="O241" i="3"/>
  <c r="P241" i="3"/>
  <c r="J242" i="3"/>
  <c r="K242" i="3"/>
  <c r="L242" i="3"/>
  <c r="M242" i="3"/>
  <c r="N242" i="3"/>
  <c r="O242" i="3"/>
  <c r="P242" i="3"/>
  <c r="J243" i="3"/>
  <c r="K243" i="3"/>
  <c r="L243" i="3"/>
  <c r="M243" i="3"/>
  <c r="N243" i="3"/>
  <c r="O243" i="3"/>
  <c r="P243" i="3"/>
  <c r="J244" i="3"/>
  <c r="K244" i="3"/>
  <c r="L244" i="3"/>
  <c r="M244" i="3"/>
  <c r="N244" i="3"/>
  <c r="O244" i="3"/>
  <c r="P244" i="3"/>
  <c r="J245" i="3"/>
  <c r="K245" i="3"/>
  <c r="L245" i="3"/>
  <c r="M245" i="3"/>
  <c r="N245" i="3"/>
  <c r="O245" i="3"/>
  <c r="P245" i="3"/>
  <c r="J246" i="3"/>
  <c r="K246" i="3"/>
  <c r="L246" i="3"/>
  <c r="M246" i="3"/>
  <c r="N246" i="3"/>
  <c r="O246" i="3"/>
  <c r="P246" i="3"/>
  <c r="J247" i="3"/>
  <c r="K247" i="3"/>
  <c r="L247" i="3"/>
  <c r="M247" i="3"/>
  <c r="N247" i="3"/>
  <c r="O247" i="3"/>
  <c r="P247" i="3"/>
  <c r="J248" i="3"/>
  <c r="K248" i="3"/>
  <c r="L248" i="3"/>
  <c r="M248" i="3"/>
  <c r="N248" i="3"/>
  <c r="O248" i="3"/>
  <c r="P248" i="3"/>
  <c r="J249" i="3"/>
  <c r="K249" i="3"/>
  <c r="L249" i="3"/>
  <c r="M249" i="3"/>
  <c r="N249" i="3"/>
  <c r="O249" i="3"/>
  <c r="P249" i="3"/>
  <c r="J250" i="3"/>
  <c r="K250" i="3"/>
  <c r="L250" i="3"/>
  <c r="M250" i="3"/>
  <c r="N250" i="3"/>
  <c r="O250" i="3"/>
  <c r="P250" i="3"/>
  <c r="J251" i="3"/>
  <c r="K251" i="3"/>
  <c r="L251" i="3"/>
  <c r="M251" i="3"/>
  <c r="N251" i="3"/>
  <c r="O251" i="3"/>
  <c r="P251" i="3"/>
  <c r="J252" i="3"/>
  <c r="K252" i="3"/>
  <c r="L252" i="3"/>
  <c r="M252" i="3"/>
  <c r="N252" i="3"/>
  <c r="O252" i="3"/>
  <c r="P252" i="3"/>
  <c r="J253" i="3"/>
  <c r="K253" i="3"/>
  <c r="L253" i="3"/>
  <c r="M253" i="3"/>
  <c r="N253" i="3"/>
  <c r="O253" i="3"/>
  <c r="P253" i="3"/>
  <c r="J254" i="3"/>
  <c r="K254" i="3"/>
  <c r="L254" i="3"/>
  <c r="M254" i="3"/>
  <c r="N254" i="3"/>
  <c r="O254" i="3"/>
  <c r="P254" i="3"/>
  <c r="J255" i="3"/>
  <c r="K255" i="3"/>
  <c r="L255" i="3"/>
  <c r="M255" i="3"/>
  <c r="N255" i="3"/>
  <c r="O255" i="3"/>
  <c r="P255" i="3"/>
  <c r="J256" i="3"/>
  <c r="K256" i="3"/>
  <c r="L256" i="3"/>
  <c r="M256" i="3"/>
  <c r="N256" i="3"/>
  <c r="O256" i="3"/>
  <c r="P256" i="3"/>
  <c r="J257" i="3"/>
  <c r="K257" i="3"/>
  <c r="L257" i="3"/>
  <c r="M257" i="3"/>
  <c r="N257" i="3"/>
  <c r="O257" i="3"/>
  <c r="P257" i="3"/>
  <c r="J258" i="3"/>
  <c r="K258" i="3"/>
  <c r="L258" i="3"/>
  <c r="M258" i="3"/>
  <c r="N258" i="3"/>
  <c r="O258" i="3"/>
  <c r="P258" i="3"/>
  <c r="J259" i="3"/>
  <c r="K259" i="3"/>
  <c r="L259" i="3"/>
  <c r="M259" i="3"/>
  <c r="N259" i="3"/>
  <c r="O259" i="3"/>
  <c r="P259" i="3"/>
  <c r="J260" i="3"/>
  <c r="K260" i="3"/>
  <c r="L260" i="3"/>
  <c r="M260" i="3"/>
  <c r="N260" i="3"/>
  <c r="O260" i="3"/>
  <c r="P260" i="3"/>
  <c r="J261" i="3"/>
  <c r="K261" i="3"/>
  <c r="L261" i="3"/>
  <c r="M261" i="3"/>
  <c r="N261" i="3"/>
  <c r="O261" i="3"/>
  <c r="P261" i="3"/>
  <c r="J262" i="3"/>
  <c r="K262" i="3"/>
  <c r="L262" i="3"/>
  <c r="M262" i="3"/>
  <c r="N262" i="3"/>
  <c r="O262" i="3"/>
  <c r="P262" i="3"/>
  <c r="J263" i="3"/>
  <c r="K263" i="3"/>
  <c r="L263" i="3"/>
  <c r="M263" i="3"/>
  <c r="N263" i="3"/>
  <c r="O263" i="3"/>
  <c r="P263" i="3"/>
  <c r="J264" i="3"/>
  <c r="K264" i="3"/>
  <c r="L264" i="3"/>
  <c r="M264" i="3"/>
  <c r="N264" i="3"/>
  <c r="O264" i="3"/>
  <c r="P264" i="3"/>
  <c r="J265" i="3"/>
  <c r="K265" i="3"/>
  <c r="L265" i="3"/>
  <c r="M265" i="3"/>
  <c r="N265" i="3"/>
  <c r="O265" i="3"/>
  <c r="P265" i="3"/>
  <c r="J266" i="3"/>
  <c r="K266" i="3"/>
  <c r="L266" i="3"/>
  <c r="M266" i="3"/>
  <c r="N266" i="3"/>
  <c r="O266" i="3"/>
  <c r="P266" i="3"/>
  <c r="J267" i="3"/>
  <c r="K267" i="3"/>
  <c r="L267" i="3"/>
  <c r="M267" i="3"/>
  <c r="N267" i="3"/>
  <c r="O267" i="3"/>
  <c r="P267" i="3"/>
  <c r="J268" i="3"/>
  <c r="K268" i="3"/>
  <c r="L268" i="3"/>
  <c r="M268" i="3"/>
  <c r="N268" i="3"/>
  <c r="O268" i="3"/>
  <c r="P268" i="3"/>
  <c r="J269" i="3"/>
  <c r="K269" i="3"/>
  <c r="L269" i="3"/>
  <c r="M269" i="3"/>
  <c r="N269" i="3"/>
  <c r="O269" i="3"/>
  <c r="P269" i="3"/>
  <c r="J270" i="3"/>
  <c r="K270" i="3"/>
  <c r="L270" i="3"/>
  <c r="M270" i="3"/>
  <c r="N270" i="3"/>
  <c r="O270" i="3"/>
  <c r="P270" i="3"/>
  <c r="J271" i="3"/>
  <c r="K271" i="3"/>
  <c r="L271" i="3"/>
  <c r="M271" i="3"/>
  <c r="N271" i="3"/>
  <c r="O271" i="3"/>
  <c r="P271" i="3"/>
  <c r="J272" i="3"/>
  <c r="K272" i="3"/>
  <c r="L272" i="3"/>
  <c r="M272" i="3"/>
  <c r="N272" i="3"/>
  <c r="O272" i="3"/>
  <c r="P272" i="3"/>
  <c r="J273" i="3"/>
  <c r="K273" i="3"/>
  <c r="L273" i="3"/>
  <c r="M273" i="3"/>
  <c r="N273" i="3"/>
  <c r="O273" i="3"/>
  <c r="P273" i="3"/>
  <c r="J274" i="3"/>
  <c r="K274" i="3"/>
  <c r="L274" i="3"/>
  <c r="M274" i="3"/>
  <c r="N274" i="3"/>
  <c r="O274" i="3"/>
  <c r="P274" i="3"/>
  <c r="J275" i="3"/>
  <c r="K275" i="3"/>
  <c r="L275" i="3"/>
  <c r="M275" i="3"/>
  <c r="N275" i="3"/>
  <c r="O275" i="3"/>
  <c r="P275" i="3"/>
  <c r="J276" i="3"/>
  <c r="K276" i="3"/>
  <c r="L276" i="3"/>
  <c r="M276" i="3"/>
  <c r="N276" i="3"/>
  <c r="O276" i="3"/>
  <c r="P276" i="3"/>
  <c r="J277" i="3"/>
  <c r="K277" i="3"/>
  <c r="L277" i="3"/>
  <c r="M277" i="3"/>
  <c r="N277" i="3"/>
  <c r="O277" i="3"/>
  <c r="P277" i="3"/>
  <c r="J278" i="3"/>
  <c r="K278" i="3"/>
  <c r="L278" i="3"/>
  <c r="M278" i="3"/>
  <c r="N278" i="3"/>
  <c r="O278" i="3"/>
  <c r="P278" i="3"/>
  <c r="J279" i="3"/>
  <c r="K279" i="3"/>
  <c r="L279" i="3"/>
  <c r="M279" i="3"/>
  <c r="N279" i="3"/>
  <c r="O279" i="3"/>
  <c r="P279" i="3"/>
  <c r="J280" i="3"/>
  <c r="K280" i="3"/>
  <c r="L280" i="3"/>
  <c r="M280" i="3"/>
  <c r="N280" i="3"/>
  <c r="O280" i="3"/>
  <c r="P280" i="3"/>
  <c r="J281" i="3"/>
  <c r="K281" i="3"/>
  <c r="L281" i="3"/>
  <c r="M281" i="3"/>
  <c r="N281" i="3"/>
  <c r="O281" i="3"/>
  <c r="P281" i="3"/>
  <c r="J282" i="3"/>
  <c r="K282" i="3"/>
  <c r="L282" i="3"/>
  <c r="M282" i="3"/>
  <c r="N282" i="3"/>
  <c r="O282" i="3"/>
  <c r="P282" i="3"/>
  <c r="J283" i="3"/>
  <c r="K283" i="3"/>
  <c r="L283" i="3"/>
  <c r="M283" i="3"/>
  <c r="N283" i="3"/>
  <c r="O283" i="3"/>
  <c r="P283" i="3"/>
  <c r="J284" i="3"/>
  <c r="K284" i="3"/>
  <c r="L284" i="3"/>
  <c r="M284" i="3"/>
  <c r="N284" i="3"/>
  <c r="O284" i="3"/>
  <c r="P284" i="3"/>
  <c r="J285" i="3"/>
  <c r="K285" i="3"/>
  <c r="L285" i="3"/>
  <c r="M285" i="3"/>
  <c r="N285" i="3"/>
  <c r="O285" i="3"/>
  <c r="P285" i="3"/>
  <c r="J286" i="3"/>
  <c r="K286" i="3"/>
  <c r="L286" i="3"/>
  <c r="M286" i="3"/>
  <c r="N286" i="3"/>
  <c r="O286" i="3"/>
  <c r="P286" i="3"/>
  <c r="J287" i="3"/>
  <c r="K287" i="3"/>
  <c r="L287" i="3"/>
  <c r="M287" i="3"/>
  <c r="N287" i="3"/>
  <c r="O287" i="3"/>
  <c r="P287" i="3"/>
  <c r="J288" i="3"/>
  <c r="K288" i="3"/>
  <c r="L288" i="3"/>
  <c r="M288" i="3"/>
  <c r="N288" i="3"/>
  <c r="O288" i="3"/>
  <c r="P288" i="3"/>
  <c r="J289" i="3"/>
  <c r="K289" i="3"/>
  <c r="L289" i="3"/>
  <c r="M289" i="3"/>
  <c r="N289" i="3"/>
  <c r="O289" i="3"/>
  <c r="P289" i="3"/>
  <c r="J290" i="3"/>
  <c r="K290" i="3"/>
  <c r="L290" i="3"/>
  <c r="M290" i="3"/>
  <c r="N290" i="3"/>
  <c r="O290" i="3"/>
  <c r="P290" i="3"/>
  <c r="J291" i="3"/>
  <c r="K291" i="3"/>
  <c r="L291" i="3"/>
  <c r="M291" i="3"/>
  <c r="N291" i="3"/>
  <c r="O291" i="3"/>
  <c r="P291" i="3"/>
  <c r="J292" i="3"/>
  <c r="K292" i="3"/>
  <c r="L292" i="3"/>
  <c r="M292" i="3"/>
  <c r="N292" i="3"/>
  <c r="O292" i="3"/>
  <c r="P292" i="3"/>
  <c r="J293" i="3"/>
  <c r="K293" i="3"/>
  <c r="L293" i="3"/>
  <c r="M293" i="3"/>
  <c r="N293" i="3"/>
  <c r="O293" i="3"/>
  <c r="P293" i="3"/>
  <c r="J294" i="3"/>
  <c r="K294" i="3"/>
  <c r="L294" i="3"/>
  <c r="M294" i="3"/>
  <c r="N294" i="3"/>
  <c r="O294" i="3"/>
  <c r="P294" i="3"/>
  <c r="J295" i="3"/>
  <c r="K295" i="3"/>
  <c r="L295" i="3"/>
  <c r="M295" i="3"/>
  <c r="N295" i="3"/>
  <c r="O295" i="3"/>
  <c r="P295" i="3"/>
  <c r="J296" i="3"/>
  <c r="K296" i="3"/>
  <c r="L296" i="3"/>
  <c r="M296" i="3"/>
  <c r="N296" i="3"/>
  <c r="O296" i="3"/>
  <c r="P296" i="3"/>
  <c r="J297" i="3"/>
  <c r="K297" i="3"/>
  <c r="L297" i="3"/>
  <c r="M297" i="3"/>
  <c r="N297" i="3"/>
  <c r="O297" i="3"/>
  <c r="P297" i="3"/>
  <c r="J298" i="3"/>
  <c r="K298" i="3"/>
  <c r="L298" i="3"/>
  <c r="M298" i="3"/>
  <c r="N298" i="3"/>
  <c r="O298" i="3"/>
  <c r="P298" i="3"/>
  <c r="J299" i="3"/>
  <c r="K299" i="3"/>
  <c r="L299" i="3"/>
  <c r="M299" i="3"/>
  <c r="N299" i="3"/>
  <c r="O299" i="3"/>
  <c r="P299" i="3"/>
  <c r="J300" i="3"/>
  <c r="K300" i="3"/>
  <c r="L300" i="3"/>
  <c r="M300" i="3"/>
  <c r="N300" i="3"/>
  <c r="O300" i="3"/>
  <c r="P300" i="3"/>
  <c r="J301" i="3"/>
  <c r="K301" i="3"/>
  <c r="L301" i="3"/>
  <c r="M301" i="3"/>
  <c r="N301" i="3"/>
  <c r="O301" i="3"/>
  <c r="P301" i="3"/>
  <c r="J302" i="3"/>
  <c r="K302" i="3"/>
  <c r="L302" i="3"/>
  <c r="M302" i="3"/>
  <c r="N302" i="3"/>
  <c r="O302" i="3"/>
  <c r="P302" i="3"/>
  <c r="J303" i="3"/>
  <c r="K303" i="3"/>
  <c r="L303" i="3"/>
  <c r="M303" i="3"/>
  <c r="N303" i="3"/>
  <c r="O303" i="3"/>
  <c r="P303" i="3"/>
  <c r="J304" i="3"/>
  <c r="K304" i="3"/>
  <c r="L304" i="3"/>
  <c r="M304" i="3"/>
  <c r="N304" i="3"/>
  <c r="O304" i="3"/>
  <c r="P304" i="3"/>
  <c r="J305" i="3"/>
  <c r="K305" i="3"/>
  <c r="L305" i="3"/>
  <c r="M305" i="3"/>
  <c r="N305" i="3"/>
  <c r="O305" i="3"/>
  <c r="P305" i="3"/>
  <c r="J306" i="3"/>
  <c r="K306" i="3"/>
  <c r="L306" i="3"/>
  <c r="M306" i="3"/>
  <c r="N306" i="3"/>
  <c r="O306" i="3"/>
  <c r="P306" i="3"/>
  <c r="J307" i="3"/>
  <c r="K307" i="3"/>
  <c r="L307" i="3"/>
  <c r="M307" i="3"/>
  <c r="N307" i="3"/>
  <c r="O307" i="3"/>
  <c r="P307" i="3"/>
  <c r="J308" i="3"/>
  <c r="K308" i="3"/>
  <c r="L308" i="3"/>
  <c r="M308" i="3"/>
  <c r="N308" i="3"/>
  <c r="O308" i="3"/>
  <c r="P308" i="3"/>
  <c r="J309" i="3"/>
  <c r="K309" i="3"/>
  <c r="L309" i="3"/>
  <c r="M309" i="3"/>
  <c r="N309" i="3"/>
  <c r="O309" i="3"/>
  <c r="P309" i="3"/>
  <c r="J310" i="3"/>
  <c r="K310" i="3"/>
  <c r="L310" i="3"/>
  <c r="M310" i="3"/>
  <c r="N310" i="3"/>
  <c r="O310" i="3"/>
  <c r="P310" i="3"/>
  <c r="J311" i="3"/>
  <c r="K311" i="3"/>
  <c r="L311" i="3"/>
  <c r="M311" i="3"/>
  <c r="N311" i="3"/>
  <c r="O311" i="3"/>
  <c r="P311" i="3"/>
  <c r="J312" i="3"/>
  <c r="K312" i="3"/>
  <c r="L312" i="3"/>
  <c r="M312" i="3"/>
  <c r="N312" i="3"/>
  <c r="O312" i="3"/>
  <c r="P312" i="3"/>
  <c r="J313" i="3"/>
  <c r="K313" i="3"/>
  <c r="L313" i="3"/>
  <c r="M313" i="3"/>
  <c r="N313" i="3"/>
  <c r="O313" i="3"/>
  <c r="P313" i="3"/>
  <c r="J314" i="3"/>
  <c r="K314" i="3"/>
  <c r="L314" i="3"/>
  <c r="M314" i="3"/>
  <c r="N314" i="3"/>
  <c r="O314" i="3"/>
  <c r="P314" i="3"/>
  <c r="J315" i="3"/>
  <c r="K315" i="3"/>
  <c r="L315" i="3"/>
  <c r="M315" i="3"/>
  <c r="N315" i="3"/>
  <c r="O315" i="3"/>
  <c r="P315" i="3"/>
  <c r="J316" i="3"/>
  <c r="K316" i="3"/>
  <c r="L316" i="3"/>
  <c r="M316" i="3"/>
  <c r="N316" i="3"/>
  <c r="O316" i="3"/>
  <c r="P316" i="3"/>
  <c r="J317" i="3"/>
  <c r="K317" i="3"/>
  <c r="L317" i="3"/>
  <c r="M317" i="3"/>
  <c r="N317" i="3"/>
  <c r="O317" i="3"/>
  <c r="P317" i="3"/>
  <c r="J318" i="3"/>
  <c r="K318" i="3"/>
  <c r="L318" i="3"/>
  <c r="M318" i="3"/>
  <c r="N318" i="3"/>
  <c r="O318" i="3"/>
  <c r="P318" i="3"/>
  <c r="J319" i="3"/>
  <c r="K319" i="3"/>
  <c r="L319" i="3"/>
  <c r="M319" i="3"/>
  <c r="N319" i="3"/>
  <c r="O319" i="3"/>
  <c r="P319" i="3"/>
  <c r="J320" i="3"/>
  <c r="K320" i="3"/>
  <c r="L320" i="3"/>
  <c r="M320" i="3"/>
  <c r="N320" i="3"/>
  <c r="O320" i="3"/>
  <c r="P320" i="3"/>
  <c r="J321" i="3"/>
  <c r="K321" i="3"/>
  <c r="L321" i="3"/>
  <c r="M321" i="3"/>
  <c r="N321" i="3"/>
  <c r="O321" i="3"/>
  <c r="P321" i="3"/>
  <c r="J322" i="3"/>
  <c r="K322" i="3"/>
  <c r="L322" i="3"/>
  <c r="M322" i="3"/>
  <c r="N322" i="3"/>
  <c r="O322" i="3"/>
  <c r="P322" i="3"/>
  <c r="J323" i="3"/>
  <c r="K323" i="3"/>
  <c r="L323" i="3"/>
  <c r="M323" i="3"/>
  <c r="N323" i="3"/>
  <c r="O323" i="3"/>
  <c r="P323" i="3"/>
  <c r="J324" i="3"/>
  <c r="K324" i="3"/>
  <c r="L324" i="3"/>
  <c r="M324" i="3"/>
  <c r="N324" i="3"/>
  <c r="O324" i="3"/>
  <c r="P324" i="3"/>
  <c r="J325" i="3"/>
  <c r="K325" i="3"/>
  <c r="L325" i="3"/>
  <c r="M325" i="3"/>
  <c r="N325" i="3"/>
  <c r="O325" i="3"/>
  <c r="P325" i="3"/>
  <c r="J326" i="3"/>
  <c r="K326" i="3"/>
  <c r="L326" i="3"/>
  <c r="M326" i="3"/>
  <c r="N326" i="3"/>
  <c r="O326" i="3"/>
  <c r="P326" i="3"/>
  <c r="J327" i="3"/>
  <c r="K327" i="3"/>
  <c r="L327" i="3"/>
  <c r="M327" i="3"/>
  <c r="N327" i="3"/>
  <c r="O327" i="3"/>
  <c r="P327" i="3"/>
  <c r="J328" i="3"/>
  <c r="K328" i="3"/>
  <c r="L328" i="3"/>
  <c r="M328" i="3"/>
  <c r="N328" i="3"/>
  <c r="O328" i="3"/>
  <c r="P328" i="3"/>
  <c r="J329" i="3"/>
  <c r="K329" i="3"/>
  <c r="L329" i="3"/>
  <c r="M329" i="3"/>
  <c r="N329" i="3"/>
  <c r="O329" i="3"/>
  <c r="P329" i="3"/>
  <c r="J330" i="3"/>
  <c r="K330" i="3"/>
  <c r="L330" i="3"/>
  <c r="M330" i="3"/>
  <c r="N330" i="3"/>
  <c r="O330" i="3"/>
  <c r="P330" i="3"/>
  <c r="J331" i="3"/>
  <c r="K331" i="3"/>
  <c r="L331" i="3"/>
  <c r="M331" i="3"/>
  <c r="N331" i="3"/>
  <c r="O331" i="3"/>
  <c r="P331" i="3"/>
  <c r="J332" i="3"/>
  <c r="K332" i="3"/>
  <c r="L332" i="3"/>
  <c r="M332" i="3"/>
  <c r="N332" i="3"/>
  <c r="O332" i="3"/>
  <c r="P332" i="3"/>
  <c r="J333" i="3"/>
  <c r="K333" i="3"/>
  <c r="L333" i="3"/>
  <c r="M333" i="3"/>
  <c r="N333" i="3"/>
  <c r="O333" i="3"/>
  <c r="P333" i="3"/>
  <c r="J334" i="3"/>
  <c r="K334" i="3"/>
  <c r="L334" i="3"/>
  <c r="M334" i="3"/>
  <c r="N334" i="3"/>
  <c r="O334" i="3"/>
  <c r="P334" i="3"/>
  <c r="J335" i="3"/>
  <c r="K335" i="3"/>
  <c r="L335" i="3"/>
  <c r="M335" i="3"/>
  <c r="N335" i="3"/>
  <c r="O335" i="3"/>
  <c r="P335" i="3"/>
  <c r="J336" i="3"/>
  <c r="K336" i="3"/>
  <c r="L336" i="3"/>
  <c r="M336" i="3"/>
  <c r="N336" i="3"/>
  <c r="O336" i="3"/>
  <c r="P336" i="3"/>
  <c r="J337" i="3"/>
  <c r="K337" i="3"/>
  <c r="L337" i="3"/>
  <c r="M337" i="3"/>
  <c r="N337" i="3"/>
  <c r="O337" i="3"/>
  <c r="P337" i="3"/>
  <c r="J338" i="3"/>
  <c r="K338" i="3"/>
  <c r="L338" i="3"/>
  <c r="M338" i="3"/>
  <c r="N338" i="3"/>
  <c r="O338" i="3"/>
  <c r="P338" i="3"/>
  <c r="J339" i="3"/>
  <c r="K339" i="3"/>
  <c r="L339" i="3"/>
  <c r="M339" i="3"/>
  <c r="N339" i="3"/>
  <c r="O339" i="3"/>
  <c r="P339" i="3"/>
  <c r="J340" i="3"/>
  <c r="K340" i="3"/>
  <c r="L340" i="3"/>
  <c r="M340" i="3"/>
  <c r="N340" i="3"/>
  <c r="O340" i="3"/>
  <c r="P340" i="3"/>
  <c r="J341" i="3"/>
  <c r="K341" i="3"/>
  <c r="L341" i="3"/>
  <c r="M341" i="3"/>
  <c r="N341" i="3"/>
  <c r="O341" i="3"/>
  <c r="P341" i="3"/>
  <c r="J342" i="3"/>
  <c r="K342" i="3"/>
  <c r="L342" i="3"/>
  <c r="M342" i="3"/>
  <c r="N342" i="3"/>
  <c r="O342" i="3"/>
  <c r="P342" i="3"/>
  <c r="J343" i="3"/>
  <c r="K343" i="3"/>
  <c r="L343" i="3"/>
  <c r="M343" i="3"/>
  <c r="N343" i="3"/>
  <c r="O343" i="3"/>
  <c r="P343" i="3"/>
  <c r="J344" i="3"/>
  <c r="K344" i="3"/>
  <c r="L344" i="3"/>
  <c r="M344" i="3"/>
  <c r="N344" i="3"/>
  <c r="O344" i="3"/>
  <c r="P344" i="3"/>
  <c r="J345" i="3"/>
  <c r="K345" i="3"/>
  <c r="L345" i="3"/>
  <c r="M345" i="3"/>
  <c r="N345" i="3"/>
  <c r="O345" i="3"/>
  <c r="P345" i="3"/>
  <c r="J346" i="3"/>
  <c r="K346" i="3"/>
  <c r="L346" i="3"/>
  <c r="M346" i="3"/>
  <c r="N346" i="3"/>
  <c r="O346" i="3"/>
  <c r="P346" i="3"/>
  <c r="J347" i="3"/>
  <c r="K347" i="3"/>
  <c r="L347" i="3"/>
  <c r="M347" i="3"/>
  <c r="N347" i="3"/>
  <c r="O347" i="3"/>
  <c r="P347" i="3"/>
  <c r="J348" i="3"/>
  <c r="K348" i="3"/>
  <c r="L348" i="3"/>
  <c r="M348" i="3"/>
  <c r="N348" i="3"/>
  <c r="O348" i="3"/>
  <c r="P348" i="3"/>
  <c r="J349" i="3"/>
  <c r="K349" i="3"/>
  <c r="L349" i="3"/>
  <c r="M349" i="3"/>
  <c r="N349" i="3"/>
  <c r="O349" i="3"/>
  <c r="P349" i="3"/>
  <c r="J350" i="3"/>
  <c r="K350" i="3"/>
  <c r="L350" i="3"/>
  <c r="M350" i="3"/>
  <c r="N350" i="3"/>
  <c r="O350" i="3"/>
  <c r="P350" i="3"/>
  <c r="J351" i="3"/>
  <c r="K351" i="3"/>
  <c r="L351" i="3"/>
  <c r="M351" i="3"/>
  <c r="N351" i="3"/>
  <c r="O351" i="3"/>
  <c r="P351" i="3"/>
  <c r="J352" i="3"/>
  <c r="K352" i="3"/>
  <c r="L352" i="3"/>
  <c r="M352" i="3"/>
  <c r="N352" i="3"/>
  <c r="O352" i="3"/>
  <c r="P352" i="3"/>
  <c r="J353" i="3"/>
  <c r="K353" i="3"/>
  <c r="L353" i="3"/>
  <c r="M353" i="3"/>
  <c r="N353" i="3"/>
  <c r="O353" i="3"/>
  <c r="P353" i="3"/>
  <c r="J354" i="3"/>
  <c r="K354" i="3"/>
  <c r="L354" i="3"/>
  <c r="M354" i="3"/>
  <c r="N354" i="3"/>
  <c r="O354" i="3"/>
  <c r="P354" i="3"/>
  <c r="J355" i="3"/>
  <c r="K355" i="3"/>
  <c r="L355" i="3"/>
  <c r="M355" i="3"/>
  <c r="N355" i="3"/>
  <c r="O355" i="3"/>
  <c r="P355" i="3"/>
  <c r="J356" i="3"/>
  <c r="K356" i="3"/>
  <c r="L356" i="3"/>
  <c r="M356" i="3"/>
  <c r="N356" i="3"/>
  <c r="O356" i="3"/>
  <c r="P356" i="3"/>
  <c r="J357" i="3"/>
  <c r="K357" i="3"/>
  <c r="L357" i="3"/>
  <c r="M357" i="3"/>
  <c r="N357" i="3"/>
  <c r="O357" i="3"/>
  <c r="P357" i="3"/>
  <c r="J358" i="3"/>
  <c r="K358" i="3"/>
  <c r="L358" i="3"/>
  <c r="M358" i="3"/>
  <c r="N358" i="3"/>
  <c r="O358" i="3"/>
  <c r="P358" i="3"/>
  <c r="J359" i="3"/>
  <c r="K359" i="3"/>
  <c r="L359" i="3"/>
  <c r="M359" i="3"/>
  <c r="N359" i="3"/>
  <c r="O359" i="3"/>
  <c r="P359" i="3"/>
  <c r="J360" i="3"/>
  <c r="K360" i="3"/>
  <c r="L360" i="3"/>
  <c r="M360" i="3"/>
  <c r="N360" i="3"/>
  <c r="O360" i="3"/>
  <c r="P360" i="3"/>
  <c r="J361" i="3"/>
  <c r="K361" i="3"/>
  <c r="L361" i="3"/>
  <c r="M361" i="3"/>
  <c r="N361" i="3"/>
  <c r="O361" i="3"/>
  <c r="P361" i="3"/>
  <c r="J362" i="3"/>
  <c r="K362" i="3"/>
  <c r="L362" i="3"/>
  <c r="M362" i="3"/>
  <c r="N362" i="3"/>
  <c r="O362" i="3"/>
  <c r="P362" i="3"/>
  <c r="J363" i="3"/>
  <c r="K363" i="3"/>
  <c r="L363" i="3"/>
  <c r="M363" i="3"/>
  <c r="N363" i="3"/>
  <c r="O363" i="3"/>
  <c r="P363" i="3"/>
  <c r="J364" i="3"/>
  <c r="K364" i="3"/>
  <c r="L364" i="3"/>
  <c r="M364" i="3"/>
  <c r="N364" i="3"/>
  <c r="O364" i="3"/>
  <c r="P364" i="3"/>
  <c r="J365" i="3"/>
  <c r="K365" i="3"/>
  <c r="L365" i="3"/>
  <c r="M365" i="3"/>
  <c r="N365" i="3"/>
  <c r="O365" i="3"/>
  <c r="P365" i="3"/>
  <c r="J366" i="3"/>
  <c r="K366" i="3"/>
  <c r="L366" i="3"/>
  <c r="M366" i="3"/>
  <c r="N366" i="3"/>
  <c r="O366" i="3"/>
  <c r="P366" i="3"/>
  <c r="J367" i="3"/>
  <c r="K367" i="3"/>
  <c r="L367" i="3"/>
  <c r="M367" i="3"/>
  <c r="N367" i="3"/>
  <c r="O367" i="3"/>
  <c r="P367" i="3"/>
  <c r="J368" i="3"/>
  <c r="K368" i="3"/>
  <c r="L368" i="3"/>
  <c r="M368" i="3"/>
  <c r="N368" i="3"/>
  <c r="O368" i="3"/>
  <c r="P368" i="3"/>
  <c r="J369" i="3"/>
  <c r="K369" i="3"/>
  <c r="L369" i="3"/>
  <c r="M369" i="3"/>
  <c r="N369" i="3"/>
  <c r="O369" i="3"/>
  <c r="P369" i="3"/>
  <c r="J370" i="3"/>
  <c r="K370" i="3"/>
  <c r="L370" i="3"/>
  <c r="M370" i="3"/>
  <c r="N370" i="3"/>
  <c r="O370" i="3"/>
  <c r="P370" i="3"/>
  <c r="J371" i="3"/>
  <c r="K371" i="3"/>
  <c r="L371" i="3"/>
  <c r="M371" i="3"/>
  <c r="N371" i="3"/>
  <c r="O371" i="3"/>
  <c r="P371" i="3"/>
  <c r="J372" i="3"/>
  <c r="K372" i="3"/>
  <c r="L372" i="3"/>
  <c r="M372" i="3"/>
  <c r="N372" i="3"/>
  <c r="O372" i="3"/>
  <c r="P372" i="3"/>
  <c r="J373" i="3"/>
  <c r="K373" i="3"/>
  <c r="L373" i="3"/>
  <c r="M373" i="3"/>
  <c r="N373" i="3"/>
  <c r="O373" i="3"/>
  <c r="P373" i="3"/>
  <c r="J374" i="3"/>
  <c r="K374" i="3"/>
  <c r="L374" i="3"/>
  <c r="M374" i="3"/>
  <c r="N374" i="3"/>
  <c r="O374" i="3"/>
  <c r="P374" i="3"/>
  <c r="J375" i="3"/>
  <c r="K375" i="3"/>
  <c r="L375" i="3"/>
  <c r="M375" i="3"/>
  <c r="N375" i="3"/>
  <c r="O375" i="3"/>
  <c r="P375" i="3"/>
  <c r="J376" i="3"/>
  <c r="K376" i="3"/>
  <c r="L376" i="3"/>
  <c r="M376" i="3"/>
  <c r="N376" i="3"/>
  <c r="O376" i="3"/>
  <c r="P376" i="3"/>
  <c r="J377" i="3"/>
  <c r="K377" i="3"/>
  <c r="L377" i="3"/>
  <c r="M377" i="3"/>
  <c r="N377" i="3"/>
  <c r="O377" i="3"/>
  <c r="P377" i="3"/>
  <c r="J378" i="3"/>
  <c r="K378" i="3"/>
  <c r="L378" i="3"/>
  <c r="M378" i="3"/>
  <c r="N378" i="3"/>
  <c r="O378" i="3"/>
  <c r="P378" i="3"/>
  <c r="J379" i="3"/>
  <c r="K379" i="3"/>
  <c r="L379" i="3"/>
  <c r="M379" i="3"/>
  <c r="N379" i="3"/>
  <c r="O379" i="3"/>
  <c r="P379" i="3"/>
  <c r="J380" i="3"/>
  <c r="K380" i="3"/>
  <c r="L380" i="3"/>
  <c r="M380" i="3"/>
  <c r="N380" i="3"/>
  <c r="O380" i="3"/>
  <c r="P380" i="3"/>
  <c r="J381" i="3"/>
  <c r="K381" i="3"/>
  <c r="L381" i="3"/>
  <c r="M381" i="3"/>
  <c r="N381" i="3"/>
  <c r="O381" i="3"/>
  <c r="P381" i="3"/>
  <c r="J382" i="3"/>
  <c r="K382" i="3"/>
  <c r="L382" i="3"/>
  <c r="M382" i="3"/>
  <c r="N382" i="3"/>
  <c r="O382" i="3"/>
  <c r="P382" i="3"/>
  <c r="J383" i="3"/>
  <c r="K383" i="3"/>
  <c r="L383" i="3"/>
  <c r="M383" i="3"/>
  <c r="N383" i="3"/>
  <c r="O383" i="3"/>
  <c r="P383" i="3"/>
  <c r="J384" i="3"/>
  <c r="K384" i="3"/>
  <c r="L384" i="3"/>
  <c r="M384" i="3"/>
  <c r="N384" i="3"/>
  <c r="O384" i="3"/>
  <c r="P384" i="3"/>
  <c r="J385" i="3"/>
  <c r="K385" i="3"/>
  <c r="L385" i="3"/>
  <c r="M385" i="3"/>
  <c r="N385" i="3"/>
  <c r="O385" i="3"/>
  <c r="P385" i="3"/>
  <c r="J386" i="3"/>
  <c r="K386" i="3"/>
  <c r="L386" i="3"/>
  <c r="M386" i="3"/>
  <c r="N386" i="3"/>
  <c r="O386" i="3"/>
  <c r="P386" i="3"/>
  <c r="J387" i="3"/>
  <c r="K387" i="3"/>
  <c r="L387" i="3"/>
  <c r="M387" i="3"/>
  <c r="N387" i="3"/>
  <c r="O387" i="3"/>
  <c r="P387" i="3"/>
  <c r="J388" i="3"/>
  <c r="K388" i="3"/>
  <c r="L388" i="3"/>
  <c r="M388" i="3"/>
  <c r="N388" i="3"/>
  <c r="O388" i="3"/>
  <c r="P388" i="3"/>
  <c r="J389" i="3"/>
  <c r="K389" i="3"/>
  <c r="L389" i="3"/>
  <c r="M389" i="3"/>
  <c r="N389" i="3"/>
  <c r="O389" i="3"/>
  <c r="P389" i="3"/>
  <c r="J390" i="3"/>
  <c r="K390" i="3"/>
  <c r="L390" i="3"/>
  <c r="M390" i="3"/>
  <c r="N390" i="3"/>
  <c r="O390" i="3"/>
  <c r="P390" i="3"/>
  <c r="J391" i="3"/>
  <c r="K391" i="3"/>
  <c r="L391" i="3"/>
  <c r="M391" i="3"/>
  <c r="N391" i="3"/>
  <c r="O391" i="3"/>
  <c r="P391" i="3"/>
  <c r="J392" i="3"/>
  <c r="K392" i="3"/>
  <c r="L392" i="3"/>
  <c r="M392" i="3"/>
  <c r="N392" i="3"/>
  <c r="O392" i="3"/>
  <c r="P392" i="3"/>
  <c r="J393" i="3"/>
  <c r="K393" i="3"/>
  <c r="L393" i="3"/>
  <c r="M393" i="3"/>
  <c r="N393" i="3"/>
  <c r="O393" i="3"/>
  <c r="P393" i="3"/>
  <c r="J394" i="3"/>
  <c r="K394" i="3"/>
  <c r="L394" i="3"/>
  <c r="M394" i="3"/>
  <c r="N394" i="3"/>
  <c r="O394" i="3"/>
  <c r="P394" i="3"/>
  <c r="J395" i="3"/>
  <c r="K395" i="3"/>
  <c r="L395" i="3"/>
  <c r="M395" i="3"/>
  <c r="N395" i="3"/>
  <c r="O395" i="3"/>
  <c r="P395" i="3"/>
  <c r="J396" i="3"/>
  <c r="K396" i="3"/>
  <c r="L396" i="3"/>
  <c r="M396" i="3"/>
  <c r="N396" i="3"/>
  <c r="O396" i="3"/>
  <c r="P396" i="3"/>
  <c r="J397" i="3"/>
  <c r="K397" i="3"/>
  <c r="L397" i="3"/>
  <c r="M397" i="3"/>
  <c r="N397" i="3"/>
  <c r="O397" i="3"/>
  <c r="P397" i="3"/>
  <c r="J398" i="3"/>
  <c r="K398" i="3"/>
  <c r="L398" i="3"/>
  <c r="M398" i="3"/>
  <c r="N398" i="3"/>
  <c r="O398" i="3"/>
  <c r="P398" i="3"/>
  <c r="J399" i="3"/>
  <c r="K399" i="3"/>
  <c r="L399" i="3"/>
  <c r="M399" i="3"/>
  <c r="N399" i="3"/>
  <c r="O399" i="3"/>
  <c r="P399" i="3"/>
  <c r="J400" i="3"/>
  <c r="K400" i="3"/>
  <c r="L400" i="3"/>
  <c r="M400" i="3"/>
  <c r="N400" i="3"/>
  <c r="O400" i="3"/>
  <c r="P400" i="3"/>
  <c r="J401" i="3"/>
  <c r="K401" i="3"/>
  <c r="L401" i="3"/>
  <c r="M401" i="3"/>
  <c r="N401" i="3"/>
  <c r="O401" i="3"/>
  <c r="P401" i="3"/>
  <c r="J402" i="3"/>
  <c r="K402" i="3"/>
  <c r="L402" i="3"/>
  <c r="M402" i="3"/>
  <c r="N402" i="3"/>
  <c r="O402" i="3"/>
  <c r="P402" i="3"/>
  <c r="J403" i="3"/>
  <c r="K403" i="3"/>
  <c r="L403" i="3"/>
  <c r="M403" i="3"/>
  <c r="N403" i="3"/>
  <c r="O403" i="3"/>
  <c r="P403" i="3"/>
  <c r="J404" i="3"/>
  <c r="K404" i="3"/>
  <c r="L404" i="3"/>
  <c r="M404" i="3"/>
  <c r="N404" i="3"/>
  <c r="O404" i="3"/>
  <c r="P404" i="3"/>
  <c r="J405" i="3"/>
  <c r="K405" i="3"/>
  <c r="L405" i="3"/>
  <c r="M405" i="3"/>
  <c r="N405" i="3"/>
  <c r="O405" i="3"/>
  <c r="P405" i="3"/>
  <c r="J406" i="3"/>
  <c r="K406" i="3"/>
  <c r="L406" i="3"/>
  <c r="M406" i="3"/>
  <c r="N406" i="3"/>
  <c r="O406" i="3"/>
  <c r="P406" i="3"/>
  <c r="J407" i="3"/>
  <c r="K407" i="3"/>
  <c r="L407" i="3"/>
  <c r="M407" i="3"/>
  <c r="N407" i="3"/>
  <c r="O407" i="3"/>
  <c r="P407" i="3"/>
  <c r="J408" i="3"/>
  <c r="K408" i="3"/>
  <c r="L408" i="3"/>
  <c r="M408" i="3"/>
  <c r="N408" i="3"/>
  <c r="O408" i="3"/>
  <c r="P408" i="3"/>
  <c r="J409" i="3"/>
  <c r="K409" i="3"/>
  <c r="L409" i="3"/>
  <c r="M409" i="3"/>
  <c r="N409" i="3"/>
  <c r="O409" i="3"/>
  <c r="P409" i="3"/>
  <c r="J410" i="3"/>
  <c r="K410" i="3"/>
  <c r="L410" i="3"/>
  <c r="M410" i="3"/>
  <c r="N410" i="3"/>
  <c r="O410" i="3"/>
  <c r="P410" i="3"/>
  <c r="J411" i="3"/>
  <c r="K411" i="3"/>
  <c r="L411" i="3"/>
  <c r="M411" i="3"/>
  <c r="N411" i="3"/>
  <c r="O411" i="3"/>
  <c r="P411" i="3"/>
  <c r="J412" i="3"/>
  <c r="K412" i="3"/>
  <c r="L412" i="3"/>
  <c r="M412" i="3"/>
  <c r="N412" i="3"/>
  <c r="O412" i="3"/>
  <c r="P412" i="3"/>
  <c r="J413" i="3"/>
  <c r="K413" i="3"/>
  <c r="L413" i="3"/>
  <c r="M413" i="3"/>
  <c r="N413" i="3"/>
  <c r="O413" i="3"/>
  <c r="P413" i="3"/>
  <c r="J414" i="3"/>
  <c r="K414" i="3"/>
  <c r="L414" i="3"/>
  <c r="M414" i="3"/>
  <c r="N414" i="3"/>
  <c r="O414" i="3"/>
  <c r="P414" i="3"/>
  <c r="J415" i="3"/>
  <c r="K415" i="3"/>
  <c r="L415" i="3"/>
  <c r="M415" i="3"/>
  <c r="N415" i="3"/>
  <c r="O415" i="3"/>
  <c r="P415" i="3"/>
  <c r="J416" i="3"/>
  <c r="K416" i="3"/>
  <c r="L416" i="3"/>
  <c r="M416" i="3"/>
  <c r="N416" i="3"/>
  <c r="O416" i="3"/>
  <c r="P416" i="3"/>
  <c r="J417" i="3"/>
  <c r="K417" i="3"/>
  <c r="L417" i="3"/>
  <c r="M417" i="3"/>
  <c r="N417" i="3"/>
  <c r="O417" i="3"/>
  <c r="P417" i="3"/>
  <c r="J418" i="3"/>
  <c r="K418" i="3"/>
  <c r="L418" i="3"/>
  <c r="M418" i="3"/>
  <c r="N418" i="3"/>
  <c r="O418" i="3"/>
  <c r="P418" i="3"/>
  <c r="J419" i="3"/>
  <c r="K419" i="3"/>
  <c r="L419" i="3"/>
  <c r="M419" i="3"/>
  <c r="N419" i="3"/>
  <c r="O419" i="3"/>
  <c r="P419" i="3"/>
  <c r="J420" i="3"/>
  <c r="K420" i="3"/>
  <c r="L420" i="3"/>
  <c r="M420" i="3"/>
  <c r="N420" i="3"/>
  <c r="O420" i="3"/>
  <c r="P420" i="3"/>
  <c r="J421" i="3"/>
  <c r="K421" i="3"/>
  <c r="L421" i="3"/>
  <c r="M421" i="3"/>
  <c r="N421" i="3"/>
  <c r="O421" i="3"/>
  <c r="P421" i="3"/>
  <c r="J422" i="3"/>
  <c r="K422" i="3"/>
  <c r="L422" i="3"/>
  <c r="M422" i="3"/>
  <c r="N422" i="3"/>
  <c r="O422" i="3"/>
  <c r="P422" i="3"/>
  <c r="J423" i="3"/>
  <c r="K423" i="3"/>
  <c r="L423" i="3"/>
  <c r="M423" i="3"/>
  <c r="N423" i="3"/>
  <c r="O423" i="3"/>
  <c r="P423" i="3"/>
  <c r="J424" i="3"/>
  <c r="K424" i="3"/>
  <c r="L424" i="3"/>
  <c r="M424" i="3"/>
  <c r="N424" i="3"/>
  <c r="O424" i="3"/>
  <c r="P424" i="3"/>
  <c r="J425" i="3"/>
  <c r="K425" i="3"/>
  <c r="L425" i="3"/>
  <c r="M425" i="3"/>
  <c r="N425" i="3"/>
  <c r="O425" i="3"/>
  <c r="P425" i="3"/>
  <c r="J426" i="3"/>
  <c r="K426" i="3"/>
  <c r="L426" i="3"/>
  <c r="M426" i="3"/>
  <c r="N426" i="3"/>
  <c r="O426" i="3"/>
  <c r="P426" i="3"/>
  <c r="J427" i="3"/>
  <c r="K427" i="3"/>
  <c r="L427" i="3"/>
  <c r="M427" i="3"/>
  <c r="N427" i="3"/>
  <c r="O427" i="3"/>
  <c r="P427" i="3"/>
  <c r="J428" i="3"/>
  <c r="K428" i="3"/>
  <c r="L428" i="3"/>
  <c r="M428" i="3"/>
  <c r="N428" i="3"/>
  <c r="O428" i="3"/>
  <c r="P428" i="3"/>
  <c r="J429" i="3"/>
  <c r="K429" i="3"/>
  <c r="L429" i="3"/>
  <c r="M429" i="3"/>
  <c r="N429" i="3"/>
  <c r="O429" i="3"/>
  <c r="P429" i="3"/>
  <c r="J430" i="3"/>
  <c r="K430" i="3"/>
  <c r="L430" i="3"/>
  <c r="M430" i="3"/>
  <c r="N430" i="3"/>
  <c r="O430" i="3"/>
  <c r="P430" i="3"/>
  <c r="J431" i="3"/>
  <c r="K431" i="3"/>
  <c r="L431" i="3"/>
  <c r="M431" i="3"/>
  <c r="N431" i="3"/>
  <c r="O431" i="3"/>
  <c r="P431" i="3"/>
  <c r="J432" i="3"/>
  <c r="K432" i="3"/>
  <c r="L432" i="3"/>
  <c r="M432" i="3"/>
  <c r="N432" i="3"/>
  <c r="O432" i="3"/>
  <c r="P432" i="3"/>
  <c r="J433" i="3"/>
  <c r="K433" i="3"/>
  <c r="L433" i="3"/>
  <c r="M433" i="3"/>
  <c r="N433" i="3"/>
  <c r="O433" i="3"/>
  <c r="P433" i="3"/>
  <c r="J434" i="3"/>
  <c r="K434" i="3"/>
  <c r="L434" i="3"/>
  <c r="M434" i="3"/>
  <c r="N434" i="3"/>
  <c r="O434" i="3"/>
  <c r="P434" i="3"/>
  <c r="J435" i="3"/>
  <c r="K435" i="3"/>
  <c r="L435" i="3"/>
  <c r="M435" i="3"/>
  <c r="N435" i="3"/>
  <c r="O435" i="3"/>
  <c r="P435" i="3"/>
  <c r="J436" i="3"/>
  <c r="K436" i="3"/>
  <c r="L436" i="3"/>
  <c r="M436" i="3"/>
  <c r="N436" i="3"/>
  <c r="O436" i="3"/>
  <c r="P436" i="3"/>
  <c r="J437" i="3"/>
  <c r="K437" i="3"/>
  <c r="L437" i="3"/>
  <c r="M437" i="3"/>
  <c r="N437" i="3"/>
  <c r="O437" i="3"/>
  <c r="P437" i="3"/>
  <c r="J438" i="3"/>
  <c r="K438" i="3"/>
  <c r="L438" i="3"/>
  <c r="M438" i="3"/>
  <c r="N438" i="3"/>
  <c r="O438" i="3"/>
  <c r="P438" i="3"/>
  <c r="J439" i="3"/>
  <c r="K439" i="3"/>
  <c r="L439" i="3"/>
  <c r="M439" i="3"/>
  <c r="N439" i="3"/>
  <c r="O439" i="3"/>
  <c r="P439" i="3"/>
  <c r="J440" i="3"/>
  <c r="K440" i="3"/>
  <c r="L440" i="3"/>
  <c r="M440" i="3"/>
  <c r="N440" i="3"/>
  <c r="O440" i="3"/>
  <c r="P440" i="3"/>
  <c r="J441" i="3"/>
  <c r="K441" i="3"/>
  <c r="L441" i="3"/>
  <c r="M441" i="3"/>
  <c r="N441" i="3"/>
  <c r="O441" i="3"/>
  <c r="P441" i="3"/>
  <c r="J442" i="3"/>
  <c r="K442" i="3"/>
  <c r="L442" i="3"/>
  <c r="M442" i="3"/>
  <c r="N442" i="3"/>
  <c r="O442" i="3"/>
  <c r="P442" i="3"/>
  <c r="J443" i="3"/>
  <c r="K443" i="3"/>
  <c r="L443" i="3"/>
  <c r="M443" i="3"/>
  <c r="N443" i="3"/>
  <c r="O443" i="3"/>
  <c r="P443" i="3"/>
  <c r="J444" i="3"/>
  <c r="K444" i="3"/>
  <c r="L444" i="3"/>
  <c r="M444" i="3"/>
  <c r="N444" i="3"/>
  <c r="O444" i="3"/>
  <c r="P444" i="3"/>
  <c r="J445" i="3"/>
  <c r="K445" i="3"/>
  <c r="L445" i="3"/>
  <c r="M445" i="3"/>
  <c r="N445" i="3"/>
  <c r="O445" i="3"/>
  <c r="P445" i="3"/>
  <c r="J446" i="3"/>
  <c r="K446" i="3"/>
  <c r="L446" i="3"/>
  <c r="M446" i="3"/>
  <c r="N446" i="3"/>
  <c r="O446" i="3"/>
  <c r="P446" i="3"/>
  <c r="J447" i="3"/>
  <c r="K447" i="3"/>
  <c r="L447" i="3"/>
  <c r="M447" i="3"/>
  <c r="N447" i="3"/>
  <c r="O447" i="3"/>
  <c r="P447" i="3"/>
  <c r="J448" i="3"/>
  <c r="K448" i="3"/>
  <c r="L448" i="3"/>
  <c r="M448" i="3"/>
  <c r="N448" i="3"/>
  <c r="O448" i="3"/>
  <c r="P448" i="3"/>
  <c r="J449" i="3"/>
  <c r="K449" i="3"/>
  <c r="L449" i="3"/>
  <c r="M449" i="3"/>
  <c r="N449" i="3"/>
  <c r="O449" i="3"/>
  <c r="P449" i="3"/>
  <c r="J450" i="3"/>
  <c r="K450" i="3"/>
  <c r="L450" i="3"/>
  <c r="M450" i="3"/>
  <c r="N450" i="3"/>
  <c r="O450" i="3"/>
  <c r="P450" i="3"/>
  <c r="J451" i="3"/>
  <c r="K451" i="3"/>
  <c r="L451" i="3"/>
  <c r="M451" i="3"/>
  <c r="N451" i="3"/>
  <c r="O451" i="3"/>
  <c r="P451" i="3"/>
  <c r="J452" i="3"/>
  <c r="K452" i="3"/>
  <c r="L452" i="3"/>
  <c r="M452" i="3"/>
  <c r="N452" i="3"/>
  <c r="O452" i="3"/>
  <c r="P452" i="3"/>
  <c r="J453" i="3"/>
  <c r="K453" i="3"/>
  <c r="L453" i="3"/>
  <c r="M453" i="3"/>
  <c r="N453" i="3"/>
  <c r="O453" i="3"/>
  <c r="P453" i="3"/>
  <c r="J454" i="3"/>
  <c r="K454" i="3"/>
  <c r="L454" i="3"/>
  <c r="M454" i="3"/>
  <c r="N454" i="3"/>
  <c r="O454" i="3"/>
  <c r="P454" i="3"/>
  <c r="J455" i="3"/>
  <c r="K455" i="3"/>
  <c r="L455" i="3"/>
  <c r="M455" i="3"/>
  <c r="N455" i="3"/>
  <c r="O455" i="3"/>
  <c r="P455" i="3"/>
  <c r="J456" i="3"/>
  <c r="K456" i="3"/>
  <c r="L456" i="3"/>
  <c r="M456" i="3"/>
  <c r="N456" i="3"/>
  <c r="O456" i="3"/>
  <c r="P456" i="3"/>
  <c r="J457" i="3"/>
  <c r="K457" i="3"/>
  <c r="L457" i="3"/>
  <c r="M457" i="3"/>
  <c r="N457" i="3"/>
  <c r="O457" i="3"/>
  <c r="P457" i="3"/>
  <c r="J458" i="3"/>
  <c r="K458" i="3"/>
  <c r="L458" i="3"/>
  <c r="M458" i="3"/>
  <c r="N458" i="3"/>
  <c r="O458" i="3"/>
  <c r="P458" i="3"/>
  <c r="J459" i="3"/>
  <c r="K459" i="3"/>
  <c r="L459" i="3"/>
  <c r="M459" i="3"/>
  <c r="N459" i="3"/>
  <c r="O459" i="3"/>
  <c r="P459" i="3"/>
  <c r="J460" i="3"/>
  <c r="K460" i="3"/>
  <c r="L460" i="3"/>
  <c r="M460" i="3"/>
  <c r="N460" i="3"/>
  <c r="O460" i="3"/>
  <c r="P460" i="3"/>
  <c r="J461" i="3"/>
  <c r="K461" i="3"/>
  <c r="L461" i="3"/>
  <c r="M461" i="3"/>
  <c r="N461" i="3"/>
  <c r="O461" i="3"/>
  <c r="P461" i="3"/>
  <c r="J462" i="3"/>
  <c r="K462" i="3"/>
  <c r="L462" i="3"/>
  <c r="M462" i="3"/>
  <c r="N462" i="3"/>
  <c r="O462" i="3"/>
  <c r="P462" i="3"/>
  <c r="J463" i="3"/>
  <c r="K463" i="3"/>
  <c r="L463" i="3"/>
  <c r="M463" i="3"/>
  <c r="N463" i="3"/>
  <c r="O463" i="3"/>
  <c r="P463" i="3"/>
  <c r="J464" i="3"/>
  <c r="K464" i="3"/>
  <c r="L464" i="3"/>
  <c r="M464" i="3"/>
  <c r="N464" i="3"/>
  <c r="O464" i="3"/>
  <c r="P464" i="3"/>
  <c r="J465" i="3"/>
  <c r="K465" i="3"/>
  <c r="L465" i="3"/>
  <c r="M465" i="3"/>
  <c r="N465" i="3"/>
  <c r="O465" i="3"/>
  <c r="P465" i="3"/>
  <c r="J466" i="3"/>
  <c r="K466" i="3"/>
  <c r="L466" i="3"/>
  <c r="M466" i="3"/>
  <c r="N466" i="3"/>
  <c r="O466" i="3"/>
  <c r="P466" i="3"/>
  <c r="J467" i="3"/>
  <c r="K467" i="3"/>
  <c r="L467" i="3"/>
  <c r="M467" i="3"/>
  <c r="N467" i="3"/>
  <c r="O467" i="3"/>
  <c r="P467" i="3"/>
  <c r="J468" i="3"/>
  <c r="K468" i="3"/>
  <c r="L468" i="3"/>
  <c r="M468" i="3"/>
  <c r="N468" i="3"/>
  <c r="O468" i="3"/>
  <c r="P468" i="3"/>
  <c r="J469" i="3"/>
  <c r="K469" i="3"/>
  <c r="L469" i="3"/>
  <c r="M469" i="3"/>
  <c r="N469" i="3"/>
  <c r="O469" i="3"/>
  <c r="P469" i="3"/>
  <c r="J470" i="3"/>
  <c r="K470" i="3"/>
  <c r="L470" i="3"/>
  <c r="M470" i="3"/>
  <c r="N470" i="3"/>
  <c r="O470" i="3"/>
  <c r="P470" i="3"/>
  <c r="J471" i="3"/>
  <c r="K471" i="3"/>
  <c r="L471" i="3"/>
  <c r="M471" i="3"/>
  <c r="N471" i="3"/>
  <c r="O471" i="3"/>
  <c r="P471" i="3"/>
  <c r="J472" i="3"/>
  <c r="K472" i="3"/>
  <c r="L472" i="3"/>
  <c r="M472" i="3"/>
  <c r="N472" i="3"/>
  <c r="O472" i="3"/>
  <c r="P472" i="3"/>
  <c r="J473" i="3"/>
  <c r="K473" i="3"/>
  <c r="L473" i="3"/>
  <c r="M473" i="3"/>
  <c r="N473" i="3"/>
  <c r="O473" i="3"/>
  <c r="P473" i="3"/>
  <c r="J474" i="3"/>
  <c r="K474" i="3"/>
  <c r="L474" i="3"/>
  <c r="M474" i="3"/>
  <c r="N474" i="3"/>
  <c r="O474" i="3"/>
  <c r="P474" i="3"/>
  <c r="J475" i="3"/>
  <c r="K475" i="3"/>
  <c r="L475" i="3"/>
  <c r="M475" i="3"/>
  <c r="N475" i="3"/>
  <c r="O475" i="3"/>
  <c r="P475" i="3"/>
  <c r="J476" i="3"/>
  <c r="K476" i="3"/>
  <c r="L476" i="3"/>
  <c r="M476" i="3"/>
  <c r="N476" i="3"/>
  <c r="O476" i="3"/>
  <c r="P476" i="3"/>
  <c r="J477" i="3"/>
  <c r="K477" i="3"/>
  <c r="L477" i="3"/>
  <c r="M477" i="3"/>
  <c r="N477" i="3"/>
  <c r="O477" i="3"/>
  <c r="P477" i="3"/>
  <c r="J478" i="3"/>
  <c r="K478" i="3"/>
  <c r="L478" i="3"/>
  <c r="M478" i="3"/>
  <c r="N478" i="3"/>
  <c r="O478" i="3"/>
  <c r="P478" i="3"/>
  <c r="J479" i="3"/>
  <c r="K479" i="3"/>
  <c r="L479" i="3"/>
  <c r="M479" i="3"/>
  <c r="N479" i="3"/>
  <c r="O479" i="3"/>
  <c r="P479" i="3"/>
  <c r="J480" i="3"/>
  <c r="K480" i="3"/>
  <c r="L480" i="3"/>
  <c r="M480" i="3"/>
  <c r="N480" i="3"/>
  <c r="O480" i="3"/>
  <c r="P480" i="3"/>
  <c r="J481" i="3"/>
  <c r="K481" i="3"/>
  <c r="L481" i="3"/>
  <c r="M481" i="3"/>
  <c r="N481" i="3"/>
  <c r="O481" i="3"/>
  <c r="P481" i="3"/>
  <c r="J482" i="3"/>
  <c r="K482" i="3"/>
  <c r="L482" i="3"/>
  <c r="M482" i="3"/>
  <c r="N482" i="3"/>
  <c r="O482" i="3"/>
  <c r="P482" i="3"/>
  <c r="J483" i="3"/>
  <c r="K483" i="3"/>
  <c r="L483" i="3"/>
  <c r="M483" i="3"/>
  <c r="N483" i="3"/>
  <c r="O483" i="3"/>
  <c r="P483" i="3"/>
  <c r="J484" i="3"/>
  <c r="K484" i="3"/>
  <c r="L484" i="3"/>
  <c r="M484" i="3"/>
  <c r="N484" i="3"/>
  <c r="O484" i="3"/>
  <c r="P484" i="3"/>
  <c r="J485" i="3"/>
  <c r="K485" i="3"/>
  <c r="L485" i="3"/>
  <c r="M485" i="3"/>
  <c r="N485" i="3"/>
  <c r="O485" i="3"/>
  <c r="P485" i="3"/>
  <c r="J486" i="3"/>
  <c r="K486" i="3"/>
  <c r="L486" i="3"/>
  <c r="M486" i="3"/>
  <c r="N486" i="3"/>
  <c r="O486" i="3"/>
  <c r="P486" i="3"/>
  <c r="J487" i="3"/>
  <c r="K487" i="3"/>
  <c r="L487" i="3"/>
  <c r="M487" i="3"/>
  <c r="N487" i="3"/>
  <c r="O487" i="3"/>
  <c r="P487" i="3"/>
  <c r="J488" i="3"/>
  <c r="K488" i="3"/>
  <c r="L488" i="3"/>
  <c r="M488" i="3"/>
  <c r="N488" i="3"/>
  <c r="O488" i="3"/>
  <c r="P488" i="3"/>
  <c r="J489" i="3"/>
  <c r="K489" i="3"/>
  <c r="L489" i="3"/>
  <c r="M489" i="3"/>
  <c r="N489" i="3"/>
  <c r="O489" i="3"/>
  <c r="P489" i="3"/>
  <c r="J490" i="3"/>
  <c r="K490" i="3"/>
  <c r="L490" i="3"/>
  <c r="M490" i="3"/>
  <c r="N490" i="3"/>
  <c r="O490" i="3"/>
  <c r="P490" i="3"/>
  <c r="J491" i="3"/>
  <c r="K491" i="3"/>
  <c r="L491" i="3"/>
  <c r="M491" i="3"/>
  <c r="N491" i="3"/>
  <c r="O491" i="3"/>
  <c r="P491" i="3"/>
  <c r="J492" i="3"/>
  <c r="K492" i="3"/>
  <c r="L492" i="3"/>
  <c r="M492" i="3"/>
  <c r="N492" i="3"/>
  <c r="O492" i="3"/>
  <c r="P492" i="3"/>
  <c r="J493" i="3"/>
  <c r="K493" i="3"/>
  <c r="L493" i="3"/>
  <c r="M493" i="3"/>
  <c r="N493" i="3"/>
  <c r="O493" i="3"/>
  <c r="P493" i="3"/>
  <c r="J494" i="3"/>
  <c r="K494" i="3"/>
  <c r="L494" i="3"/>
  <c r="M494" i="3"/>
  <c r="N494" i="3"/>
  <c r="O494" i="3"/>
  <c r="P494" i="3"/>
  <c r="J495" i="3"/>
  <c r="K495" i="3"/>
  <c r="L495" i="3"/>
  <c r="M495" i="3"/>
  <c r="N495" i="3"/>
  <c r="O495" i="3"/>
  <c r="P495" i="3"/>
  <c r="J496" i="3"/>
  <c r="K496" i="3"/>
  <c r="L496" i="3"/>
  <c r="M496" i="3"/>
  <c r="N496" i="3"/>
  <c r="O496" i="3"/>
  <c r="P496" i="3"/>
  <c r="J497" i="3"/>
  <c r="K497" i="3"/>
  <c r="L497" i="3"/>
  <c r="M497" i="3"/>
  <c r="N497" i="3"/>
  <c r="O497" i="3"/>
  <c r="P497" i="3"/>
  <c r="J498" i="3"/>
  <c r="K498" i="3"/>
  <c r="L498" i="3"/>
  <c r="M498" i="3"/>
  <c r="N498" i="3"/>
  <c r="O498" i="3"/>
  <c r="P498" i="3"/>
  <c r="J499" i="3"/>
  <c r="K499" i="3"/>
  <c r="L499" i="3"/>
  <c r="M499" i="3"/>
  <c r="N499" i="3"/>
  <c r="O499" i="3"/>
  <c r="P499" i="3"/>
  <c r="J500" i="3"/>
  <c r="K500" i="3"/>
  <c r="L500" i="3"/>
  <c r="M500" i="3"/>
  <c r="N500" i="3"/>
  <c r="O500" i="3"/>
  <c r="P500" i="3"/>
  <c r="J501" i="3"/>
  <c r="K501" i="3"/>
  <c r="L501" i="3"/>
  <c r="M501" i="3"/>
  <c r="N501" i="3"/>
  <c r="O501" i="3"/>
  <c r="P501" i="3"/>
  <c r="J502" i="3"/>
  <c r="K502" i="3"/>
  <c r="L502" i="3"/>
  <c r="M502" i="3"/>
  <c r="N502" i="3"/>
  <c r="O502" i="3"/>
  <c r="P502" i="3"/>
  <c r="J503" i="3"/>
  <c r="K503" i="3"/>
  <c r="L503" i="3"/>
  <c r="M503" i="3"/>
  <c r="N503" i="3"/>
  <c r="O503" i="3"/>
  <c r="P503" i="3"/>
  <c r="J504" i="3"/>
  <c r="K504" i="3"/>
  <c r="L504" i="3"/>
  <c r="M504" i="3"/>
  <c r="N504" i="3"/>
  <c r="O504" i="3"/>
  <c r="P504" i="3"/>
  <c r="J505" i="3"/>
  <c r="K505" i="3"/>
  <c r="L505" i="3"/>
  <c r="M505" i="3"/>
  <c r="N505" i="3"/>
  <c r="O505" i="3"/>
  <c r="P505" i="3"/>
  <c r="J506" i="3"/>
  <c r="K506" i="3"/>
  <c r="L506" i="3"/>
  <c r="M506" i="3"/>
  <c r="N506" i="3"/>
  <c r="O506" i="3"/>
  <c r="P506" i="3"/>
  <c r="J507" i="3"/>
  <c r="K507" i="3"/>
  <c r="L507" i="3"/>
  <c r="M507" i="3"/>
  <c r="N507" i="3"/>
  <c r="O507" i="3"/>
  <c r="P507" i="3"/>
  <c r="J508" i="3"/>
  <c r="K508" i="3"/>
  <c r="L508" i="3"/>
  <c r="M508" i="3"/>
  <c r="N508" i="3"/>
  <c r="O508" i="3"/>
  <c r="P508" i="3"/>
  <c r="J509" i="3"/>
  <c r="K509" i="3"/>
  <c r="L509" i="3"/>
  <c r="M509" i="3"/>
  <c r="N509" i="3"/>
  <c r="O509" i="3"/>
  <c r="P509" i="3"/>
  <c r="J510" i="3"/>
  <c r="K510" i="3"/>
  <c r="L510" i="3"/>
  <c r="M510" i="3"/>
  <c r="N510" i="3"/>
  <c r="O510" i="3"/>
  <c r="P510" i="3"/>
  <c r="J511" i="3"/>
  <c r="K511" i="3"/>
  <c r="L511" i="3"/>
  <c r="M511" i="3"/>
  <c r="N511" i="3"/>
  <c r="O511" i="3"/>
  <c r="P511" i="3"/>
  <c r="J512" i="3"/>
  <c r="K512" i="3"/>
  <c r="L512" i="3"/>
  <c r="M512" i="3"/>
  <c r="N512" i="3"/>
  <c r="O512" i="3"/>
  <c r="P512" i="3"/>
  <c r="J513" i="3"/>
  <c r="K513" i="3"/>
  <c r="L513" i="3"/>
  <c r="M513" i="3"/>
  <c r="N513" i="3"/>
  <c r="O513" i="3"/>
  <c r="P513" i="3"/>
  <c r="J514" i="3"/>
  <c r="K514" i="3"/>
  <c r="L514" i="3"/>
  <c r="M514" i="3"/>
  <c r="N514" i="3"/>
  <c r="O514" i="3"/>
  <c r="P514" i="3"/>
  <c r="J515" i="3"/>
  <c r="K515" i="3"/>
  <c r="L515" i="3"/>
  <c r="M515" i="3"/>
  <c r="N515" i="3"/>
  <c r="O515" i="3"/>
  <c r="P515" i="3"/>
  <c r="J516" i="3"/>
  <c r="K516" i="3"/>
  <c r="L516" i="3"/>
  <c r="M516" i="3"/>
  <c r="N516" i="3"/>
  <c r="O516" i="3"/>
  <c r="P516" i="3"/>
  <c r="J517" i="3"/>
  <c r="K517" i="3"/>
  <c r="L517" i="3"/>
  <c r="M517" i="3"/>
  <c r="N517" i="3"/>
  <c r="O517" i="3"/>
  <c r="P517" i="3"/>
  <c r="J518" i="3"/>
  <c r="K518" i="3"/>
  <c r="L518" i="3"/>
  <c r="M518" i="3"/>
  <c r="N518" i="3"/>
  <c r="O518" i="3"/>
  <c r="P518" i="3"/>
  <c r="J519" i="3"/>
  <c r="K519" i="3"/>
  <c r="L519" i="3"/>
  <c r="M519" i="3"/>
  <c r="N519" i="3"/>
  <c r="O519" i="3"/>
  <c r="P519" i="3"/>
  <c r="J520" i="3"/>
  <c r="K520" i="3"/>
  <c r="L520" i="3"/>
  <c r="M520" i="3"/>
  <c r="N520" i="3"/>
  <c r="O520" i="3"/>
  <c r="P520" i="3"/>
  <c r="J521" i="3"/>
  <c r="K521" i="3"/>
  <c r="L521" i="3"/>
  <c r="M521" i="3"/>
  <c r="N521" i="3"/>
  <c r="O521" i="3"/>
  <c r="P521" i="3"/>
  <c r="J522" i="3"/>
  <c r="K522" i="3"/>
  <c r="L522" i="3"/>
  <c r="M522" i="3"/>
  <c r="N522" i="3"/>
  <c r="O522" i="3"/>
  <c r="P522" i="3"/>
  <c r="J523" i="3"/>
  <c r="K523" i="3"/>
  <c r="L523" i="3"/>
  <c r="M523" i="3"/>
  <c r="N523" i="3"/>
  <c r="O523" i="3"/>
  <c r="P523" i="3"/>
  <c r="J524" i="3"/>
  <c r="K524" i="3"/>
  <c r="L524" i="3"/>
  <c r="M524" i="3"/>
  <c r="N524" i="3"/>
  <c r="O524" i="3"/>
  <c r="P524" i="3"/>
  <c r="J525" i="3"/>
  <c r="K525" i="3"/>
  <c r="L525" i="3"/>
  <c r="M525" i="3"/>
  <c r="N525" i="3"/>
  <c r="O525" i="3"/>
  <c r="P525" i="3"/>
  <c r="J526" i="3"/>
  <c r="K526" i="3"/>
  <c r="L526" i="3"/>
  <c r="M526" i="3"/>
  <c r="N526" i="3"/>
  <c r="O526" i="3"/>
  <c r="P526" i="3"/>
  <c r="J527" i="3"/>
  <c r="K527" i="3"/>
  <c r="L527" i="3"/>
  <c r="M527" i="3"/>
  <c r="N527" i="3"/>
  <c r="O527" i="3"/>
  <c r="P527" i="3"/>
  <c r="J528" i="3"/>
  <c r="K528" i="3"/>
  <c r="L528" i="3"/>
  <c r="M528" i="3"/>
  <c r="N528" i="3"/>
  <c r="O528" i="3"/>
  <c r="P528" i="3"/>
  <c r="J529" i="3"/>
  <c r="K529" i="3"/>
  <c r="L529" i="3"/>
  <c r="M529" i="3"/>
  <c r="N529" i="3"/>
  <c r="O529" i="3"/>
  <c r="P529" i="3"/>
  <c r="J530" i="3"/>
  <c r="K530" i="3"/>
  <c r="L530" i="3"/>
  <c r="M530" i="3"/>
  <c r="N530" i="3"/>
  <c r="O530" i="3"/>
  <c r="P530" i="3"/>
  <c r="J531" i="3"/>
  <c r="K531" i="3"/>
  <c r="L531" i="3"/>
  <c r="M531" i="3"/>
  <c r="N531" i="3"/>
  <c r="O531" i="3"/>
  <c r="P531" i="3"/>
  <c r="J532" i="3"/>
  <c r="K532" i="3"/>
  <c r="L532" i="3"/>
  <c r="M532" i="3"/>
  <c r="N532" i="3"/>
  <c r="O532" i="3"/>
  <c r="P532" i="3"/>
  <c r="J533" i="3"/>
  <c r="K533" i="3"/>
  <c r="L533" i="3"/>
  <c r="M533" i="3"/>
  <c r="N533" i="3"/>
  <c r="O533" i="3"/>
  <c r="P533" i="3"/>
  <c r="J534" i="3"/>
  <c r="K534" i="3"/>
  <c r="L534" i="3"/>
  <c r="M534" i="3"/>
  <c r="N534" i="3"/>
  <c r="O534" i="3"/>
  <c r="P534" i="3"/>
  <c r="J535" i="3"/>
  <c r="K535" i="3"/>
  <c r="L535" i="3"/>
  <c r="M535" i="3"/>
  <c r="N535" i="3"/>
  <c r="O535" i="3"/>
  <c r="P535" i="3"/>
  <c r="J536" i="3"/>
  <c r="K536" i="3"/>
  <c r="L536" i="3"/>
  <c r="M536" i="3"/>
  <c r="N536" i="3"/>
  <c r="O536" i="3"/>
  <c r="P536" i="3"/>
  <c r="J537" i="3"/>
  <c r="K537" i="3"/>
  <c r="L537" i="3"/>
  <c r="M537" i="3"/>
  <c r="N537" i="3"/>
  <c r="O537" i="3"/>
  <c r="P537" i="3"/>
  <c r="J538" i="3"/>
  <c r="K538" i="3"/>
  <c r="L538" i="3"/>
  <c r="M538" i="3"/>
  <c r="N538" i="3"/>
  <c r="O538" i="3"/>
  <c r="P538" i="3"/>
  <c r="J539" i="3"/>
  <c r="K539" i="3"/>
  <c r="L539" i="3"/>
  <c r="M539" i="3"/>
  <c r="N539" i="3"/>
  <c r="O539" i="3"/>
  <c r="P539" i="3"/>
  <c r="J540" i="3"/>
  <c r="K540" i="3"/>
  <c r="L540" i="3"/>
  <c r="M540" i="3"/>
  <c r="N540" i="3"/>
  <c r="O540" i="3"/>
  <c r="P540" i="3"/>
  <c r="J541" i="3"/>
  <c r="K541" i="3"/>
  <c r="L541" i="3"/>
  <c r="M541" i="3"/>
  <c r="N541" i="3"/>
  <c r="O541" i="3"/>
  <c r="P541" i="3"/>
  <c r="J542" i="3"/>
  <c r="K542" i="3"/>
  <c r="L542" i="3"/>
  <c r="M542" i="3"/>
  <c r="N542" i="3"/>
  <c r="O542" i="3"/>
  <c r="P542" i="3"/>
  <c r="J543" i="3"/>
  <c r="K543" i="3"/>
  <c r="L543" i="3"/>
  <c r="M543" i="3"/>
  <c r="N543" i="3"/>
  <c r="O543" i="3"/>
  <c r="P543" i="3"/>
  <c r="J544" i="3"/>
  <c r="K544" i="3"/>
  <c r="L544" i="3"/>
  <c r="M544" i="3"/>
  <c r="N544" i="3"/>
  <c r="O544" i="3"/>
  <c r="P544" i="3"/>
  <c r="J545" i="3"/>
  <c r="K545" i="3"/>
  <c r="L545" i="3"/>
  <c r="M545" i="3"/>
  <c r="N545" i="3"/>
  <c r="O545" i="3"/>
  <c r="P545" i="3"/>
  <c r="J546" i="3"/>
  <c r="K546" i="3"/>
  <c r="L546" i="3"/>
  <c r="M546" i="3"/>
  <c r="N546" i="3"/>
  <c r="O546" i="3"/>
  <c r="P546" i="3"/>
  <c r="J547" i="3"/>
  <c r="K547" i="3"/>
  <c r="L547" i="3"/>
  <c r="M547" i="3"/>
  <c r="N547" i="3"/>
  <c r="O547" i="3"/>
  <c r="P547" i="3"/>
  <c r="J548" i="3"/>
  <c r="K548" i="3"/>
  <c r="L548" i="3"/>
  <c r="M548" i="3"/>
  <c r="N548" i="3"/>
  <c r="O548" i="3"/>
  <c r="P548" i="3"/>
  <c r="J549" i="3"/>
  <c r="K549" i="3"/>
  <c r="L549" i="3"/>
  <c r="M549" i="3"/>
  <c r="N549" i="3"/>
  <c r="O549" i="3"/>
  <c r="P549" i="3"/>
  <c r="J550" i="3"/>
  <c r="K550" i="3"/>
  <c r="L550" i="3"/>
  <c r="M550" i="3"/>
  <c r="N550" i="3"/>
  <c r="O550" i="3"/>
  <c r="P550" i="3"/>
  <c r="J551" i="3"/>
  <c r="K551" i="3"/>
  <c r="L551" i="3"/>
  <c r="M551" i="3"/>
  <c r="N551" i="3"/>
  <c r="O551" i="3"/>
  <c r="P551" i="3"/>
  <c r="J552" i="3"/>
  <c r="K552" i="3"/>
  <c r="L552" i="3"/>
  <c r="M552" i="3"/>
  <c r="N552" i="3"/>
  <c r="O552" i="3"/>
  <c r="P552" i="3"/>
  <c r="J553" i="3"/>
  <c r="K553" i="3"/>
  <c r="L553" i="3"/>
  <c r="M553" i="3"/>
  <c r="N553" i="3"/>
  <c r="O553" i="3"/>
  <c r="P553" i="3"/>
  <c r="J554" i="3"/>
  <c r="K554" i="3"/>
  <c r="L554" i="3"/>
  <c r="M554" i="3"/>
  <c r="N554" i="3"/>
  <c r="O554" i="3"/>
  <c r="P554" i="3"/>
  <c r="J555" i="3"/>
  <c r="K555" i="3"/>
  <c r="L555" i="3"/>
  <c r="M555" i="3"/>
  <c r="N555" i="3"/>
  <c r="O555" i="3"/>
  <c r="P555" i="3"/>
  <c r="J556" i="3"/>
  <c r="K556" i="3"/>
  <c r="L556" i="3"/>
  <c r="M556" i="3"/>
  <c r="N556" i="3"/>
  <c r="O556" i="3"/>
  <c r="P556" i="3"/>
  <c r="J557" i="3"/>
  <c r="K557" i="3"/>
  <c r="L557" i="3"/>
  <c r="M557" i="3"/>
  <c r="N557" i="3"/>
  <c r="O557" i="3"/>
  <c r="P557" i="3"/>
  <c r="J558" i="3"/>
  <c r="K558" i="3"/>
  <c r="L558" i="3"/>
  <c r="M558" i="3"/>
  <c r="N558" i="3"/>
  <c r="O558" i="3"/>
  <c r="P558" i="3"/>
  <c r="J559" i="3"/>
  <c r="K559" i="3"/>
  <c r="L559" i="3"/>
  <c r="M559" i="3"/>
  <c r="N559" i="3"/>
  <c r="O559" i="3"/>
  <c r="P559" i="3"/>
  <c r="J560" i="3"/>
  <c r="K560" i="3"/>
  <c r="L560" i="3"/>
  <c r="M560" i="3"/>
  <c r="N560" i="3"/>
  <c r="O560" i="3"/>
  <c r="P560" i="3"/>
  <c r="J561" i="3"/>
  <c r="K561" i="3"/>
  <c r="L561" i="3"/>
  <c r="M561" i="3"/>
  <c r="N561" i="3"/>
  <c r="O561" i="3"/>
  <c r="P561" i="3"/>
  <c r="J562" i="3"/>
  <c r="K562" i="3"/>
  <c r="L562" i="3"/>
  <c r="M562" i="3"/>
  <c r="N562" i="3"/>
  <c r="O562" i="3"/>
  <c r="P562" i="3"/>
  <c r="J563" i="3"/>
  <c r="K563" i="3"/>
  <c r="L563" i="3"/>
  <c r="M563" i="3"/>
  <c r="N563" i="3"/>
  <c r="O563" i="3"/>
  <c r="P563" i="3"/>
  <c r="J564" i="3"/>
  <c r="K564" i="3"/>
  <c r="L564" i="3"/>
  <c r="M564" i="3"/>
  <c r="N564" i="3"/>
  <c r="O564" i="3"/>
  <c r="P564" i="3"/>
  <c r="J565" i="3"/>
  <c r="K565" i="3"/>
  <c r="L565" i="3"/>
  <c r="M565" i="3"/>
  <c r="N565" i="3"/>
  <c r="O565" i="3"/>
  <c r="P565" i="3"/>
  <c r="J566" i="3"/>
  <c r="K566" i="3"/>
  <c r="L566" i="3"/>
  <c r="M566" i="3"/>
  <c r="N566" i="3"/>
  <c r="O566" i="3"/>
  <c r="P566" i="3"/>
  <c r="J567" i="3"/>
  <c r="K567" i="3"/>
  <c r="L567" i="3"/>
  <c r="M567" i="3"/>
  <c r="N567" i="3"/>
  <c r="O567" i="3"/>
  <c r="P567" i="3"/>
  <c r="J568" i="3"/>
  <c r="K568" i="3"/>
  <c r="L568" i="3"/>
  <c r="M568" i="3"/>
  <c r="N568" i="3"/>
  <c r="O568" i="3"/>
  <c r="P568" i="3"/>
  <c r="J569" i="3"/>
  <c r="K569" i="3"/>
  <c r="L569" i="3"/>
  <c r="M569" i="3"/>
  <c r="N569" i="3"/>
  <c r="O569" i="3"/>
  <c r="P569" i="3"/>
  <c r="J570" i="3"/>
  <c r="K570" i="3"/>
  <c r="L570" i="3"/>
  <c r="M570" i="3"/>
  <c r="N570" i="3"/>
  <c r="O570" i="3"/>
  <c r="P570" i="3"/>
  <c r="J571" i="3"/>
  <c r="K571" i="3"/>
  <c r="L571" i="3"/>
  <c r="M571" i="3"/>
  <c r="N571" i="3"/>
  <c r="O571" i="3"/>
  <c r="P571" i="3"/>
  <c r="J572" i="3"/>
  <c r="K572" i="3"/>
  <c r="L572" i="3"/>
  <c r="M572" i="3"/>
  <c r="N572" i="3"/>
  <c r="O572" i="3"/>
  <c r="P572" i="3"/>
  <c r="J573" i="3"/>
  <c r="K573" i="3"/>
  <c r="L573" i="3"/>
  <c r="M573" i="3"/>
  <c r="N573" i="3"/>
  <c r="O573" i="3"/>
  <c r="P573" i="3"/>
  <c r="J574" i="3"/>
  <c r="K574" i="3"/>
  <c r="L574" i="3"/>
  <c r="M574" i="3"/>
  <c r="N574" i="3"/>
  <c r="O574" i="3"/>
  <c r="P574" i="3"/>
  <c r="J575" i="3"/>
  <c r="K575" i="3"/>
  <c r="L575" i="3"/>
  <c r="M575" i="3"/>
  <c r="N575" i="3"/>
  <c r="O575" i="3"/>
  <c r="P575" i="3"/>
  <c r="J576" i="3"/>
  <c r="K576" i="3"/>
  <c r="L576" i="3"/>
  <c r="M576" i="3"/>
  <c r="N576" i="3"/>
  <c r="O576" i="3"/>
  <c r="P576" i="3"/>
  <c r="J577" i="3"/>
  <c r="K577" i="3"/>
  <c r="L577" i="3"/>
  <c r="M577" i="3"/>
  <c r="N577" i="3"/>
  <c r="O577" i="3"/>
  <c r="P577" i="3"/>
  <c r="J578" i="3"/>
  <c r="K578" i="3"/>
  <c r="L578" i="3"/>
  <c r="M578" i="3"/>
  <c r="N578" i="3"/>
  <c r="O578" i="3"/>
  <c r="P578" i="3"/>
  <c r="J579" i="3"/>
  <c r="K579" i="3"/>
  <c r="L579" i="3"/>
  <c r="M579" i="3"/>
  <c r="N579" i="3"/>
  <c r="O579" i="3"/>
  <c r="P579" i="3"/>
  <c r="J580" i="3"/>
  <c r="K580" i="3"/>
  <c r="L580" i="3"/>
  <c r="M580" i="3"/>
  <c r="N580" i="3"/>
  <c r="O580" i="3"/>
  <c r="P580" i="3"/>
  <c r="J581" i="3"/>
  <c r="K581" i="3"/>
  <c r="L581" i="3"/>
  <c r="M581" i="3"/>
  <c r="N581" i="3"/>
  <c r="O581" i="3"/>
  <c r="P581" i="3"/>
  <c r="J582" i="3"/>
  <c r="K582" i="3"/>
  <c r="L582" i="3"/>
  <c r="M582" i="3"/>
  <c r="N582" i="3"/>
  <c r="O582" i="3"/>
  <c r="P582" i="3"/>
  <c r="J583" i="3"/>
  <c r="K583" i="3"/>
  <c r="L583" i="3"/>
  <c r="M583" i="3"/>
  <c r="N583" i="3"/>
  <c r="O583" i="3"/>
  <c r="P583" i="3"/>
  <c r="J584" i="3"/>
  <c r="K584" i="3"/>
  <c r="L584" i="3"/>
  <c r="M584" i="3"/>
  <c r="N584" i="3"/>
  <c r="O584" i="3"/>
  <c r="P584" i="3"/>
  <c r="J585" i="3"/>
  <c r="K585" i="3"/>
  <c r="L585" i="3"/>
  <c r="M585" i="3"/>
  <c r="N585" i="3"/>
  <c r="O585" i="3"/>
  <c r="P585" i="3"/>
  <c r="J586" i="3"/>
  <c r="K586" i="3"/>
  <c r="L586" i="3"/>
  <c r="M586" i="3"/>
  <c r="N586" i="3"/>
  <c r="O586" i="3"/>
  <c r="P586" i="3"/>
  <c r="J587" i="3"/>
  <c r="K587" i="3"/>
  <c r="L587" i="3"/>
  <c r="M587" i="3"/>
  <c r="N587" i="3"/>
  <c r="O587" i="3"/>
  <c r="P587" i="3"/>
  <c r="J588" i="3"/>
  <c r="K588" i="3"/>
  <c r="L588" i="3"/>
  <c r="M588" i="3"/>
  <c r="N588" i="3"/>
  <c r="O588" i="3"/>
  <c r="P588" i="3"/>
  <c r="J589" i="3"/>
  <c r="K589" i="3"/>
  <c r="L589" i="3"/>
  <c r="M589" i="3"/>
  <c r="N589" i="3"/>
  <c r="O589" i="3"/>
  <c r="P589" i="3"/>
  <c r="J590" i="3"/>
  <c r="K590" i="3"/>
  <c r="L590" i="3"/>
  <c r="M590" i="3"/>
  <c r="N590" i="3"/>
  <c r="O590" i="3"/>
  <c r="P590" i="3"/>
  <c r="J591" i="3"/>
  <c r="K591" i="3"/>
  <c r="L591" i="3"/>
  <c r="M591" i="3"/>
  <c r="N591" i="3"/>
  <c r="O591" i="3"/>
  <c r="P591" i="3"/>
  <c r="J592" i="3"/>
  <c r="K592" i="3"/>
  <c r="L592" i="3"/>
  <c r="M592" i="3"/>
  <c r="N592" i="3"/>
  <c r="O592" i="3"/>
  <c r="P592" i="3"/>
  <c r="J593" i="3"/>
  <c r="K593" i="3"/>
  <c r="L593" i="3"/>
  <c r="M593" i="3"/>
  <c r="N593" i="3"/>
  <c r="O593" i="3"/>
  <c r="P593" i="3"/>
  <c r="J594" i="3"/>
  <c r="K594" i="3"/>
  <c r="L594" i="3"/>
  <c r="M594" i="3"/>
  <c r="N594" i="3"/>
  <c r="O594" i="3"/>
  <c r="P594" i="3"/>
  <c r="J595" i="3"/>
  <c r="K595" i="3"/>
  <c r="L595" i="3"/>
  <c r="M595" i="3"/>
  <c r="N595" i="3"/>
  <c r="O595" i="3"/>
  <c r="P595" i="3"/>
  <c r="J596" i="3"/>
  <c r="K596" i="3"/>
  <c r="L596" i="3"/>
  <c r="M596" i="3"/>
  <c r="N596" i="3"/>
  <c r="O596" i="3"/>
  <c r="P596" i="3"/>
  <c r="J597" i="3"/>
  <c r="K597" i="3"/>
  <c r="L597" i="3"/>
  <c r="M597" i="3"/>
  <c r="N597" i="3"/>
  <c r="O597" i="3"/>
  <c r="P597" i="3"/>
  <c r="J598" i="3"/>
  <c r="K598" i="3"/>
  <c r="L598" i="3"/>
  <c r="M598" i="3"/>
  <c r="N598" i="3"/>
  <c r="O598" i="3"/>
  <c r="P598" i="3"/>
  <c r="J599" i="3"/>
  <c r="K599" i="3"/>
  <c r="L599" i="3"/>
  <c r="M599" i="3"/>
  <c r="N599" i="3"/>
  <c r="O599" i="3"/>
  <c r="P599" i="3"/>
  <c r="J600" i="3"/>
  <c r="K600" i="3"/>
  <c r="L600" i="3"/>
  <c r="M600" i="3"/>
  <c r="N600" i="3"/>
  <c r="O600" i="3"/>
  <c r="P600" i="3"/>
  <c r="J601" i="3"/>
  <c r="K601" i="3"/>
  <c r="L601" i="3"/>
  <c r="M601" i="3"/>
  <c r="N601" i="3"/>
  <c r="O601" i="3"/>
  <c r="P601" i="3"/>
  <c r="J602" i="3"/>
  <c r="K602" i="3"/>
  <c r="L602" i="3"/>
  <c r="M602" i="3"/>
  <c r="N602" i="3"/>
  <c r="O602" i="3"/>
  <c r="P602" i="3"/>
  <c r="J603" i="3"/>
  <c r="K603" i="3"/>
  <c r="L603" i="3"/>
  <c r="M603" i="3"/>
  <c r="N603" i="3"/>
  <c r="O603" i="3"/>
  <c r="P603" i="3"/>
  <c r="J604" i="3"/>
  <c r="K604" i="3"/>
  <c r="L604" i="3"/>
  <c r="M604" i="3"/>
  <c r="N604" i="3"/>
  <c r="O604" i="3"/>
  <c r="P604" i="3"/>
  <c r="J605" i="3"/>
  <c r="K605" i="3"/>
  <c r="L605" i="3"/>
  <c r="M605" i="3"/>
  <c r="N605" i="3"/>
  <c r="O605" i="3"/>
  <c r="P605" i="3"/>
  <c r="J606" i="3"/>
  <c r="K606" i="3"/>
  <c r="L606" i="3"/>
  <c r="M606" i="3"/>
  <c r="N606" i="3"/>
  <c r="O606" i="3"/>
  <c r="P606" i="3"/>
  <c r="J607" i="3"/>
  <c r="K607" i="3"/>
  <c r="L607" i="3"/>
  <c r="M607" i="3"/>
  <c r="N607" i="3"/>
  <c r="O607" i="3"/>
  <c r="P607" i="3"/>
  <c r="J608" i="3"/>
  <c r="K608" i="3"/>
  <c r="L608" i="3"/>
  <c r="M608" i="3"/>
  <c r="N608" i="3"/>
  <c r="O608" i="3"/>
  <c r="P608" i="3"/>
  <c r="J609" i="3"/>
  <c r="K609" i="3"/>
  <c r="L609" i="3"/>
  <c r="M609" i="3"/>
  <c r="N609" i="3"/>
  <c r="O609" i="3"/>
  <c r="P609" i="3"/>
  <c r="J610" i="3"/>
  <c r="K610" i="3"/>
  <c r="L610" i="3"/>
  <c r="M610" i="3"/>
  <c r="N610" i="3"/>
  <c r="O610" i="3"/>
  <c r="P610" i="3"/>
  <c r="J611" i="3"/>
  <c r="K611" i="3"/>
  <c r="L611" i="3"/>
  <c r="M611" i="3"/>
  <c r="N611" i="3"/>
  <c r="O611" i="3"/>
  <c r="P611" i="3"/>
  <c r="J612" i="3"/>
  <c r="K612" i="3"/>
  <c r="L612" i="3"/>
  <c r="M612" i="3"/>
  <c r="N612" i="3"/>
  <c r="O612" i="3"/>
  <c r="P612" i="3"/>
  <c r="J613" i="3"/>
  <c r="K613" i="3"/>
  <c r="L613" i="3"/>
  <c r="M613" i="3"/>
  <c r="N613" i="3"/>
  <c r="O613" i="3"/>
  <c r="P613" i="3"/>
  <c r="J614" i="3"/>
  <c r="K614" i="3"/>
  <c r="L614" i="3"/>
  <c r="M614" i="3"/>
  <c r="N614" i="3"/>
  <c r="O614" i="3"/>
  <c r="P614" i="3"/>
  <c r="J615" i="3"/>
  <c r="K615" i="3"/>
  <c r="L615" i="3"/>
  <c r="M615" i="3"/>
  <c r="N615" i="3"/>
  <c r="O615" i="3"/>
  <c r="P615" i="3"/>
  <c r="J616" i="3"/>
  <c r="K616" i="3"/>
  <c r="L616" i="3"/>
  <c r="M616" i="3"/>
  <c r="N616" i="3"/>
  <c r="O616" i="3"/>
  <c r="P616" i="3"/>
  <c r="J617" i="3"/>
  <c r="K617" i="3"/>
  <c r="L617" i="3"/>
  <c r="M617" i="3"/>
  <c r="N617" i="3"/>
  <c r="O617" i="3"/>
  <c r="P617" i="3"/>
  <c r="J618" i="3"/>
  <c r="K618" i="3"/>
  <c r="L618" i="3"/>
  <c r="M618" i="3"/>
  <c r="N618" i="3"/>
  <c r="O618" i="3"/>
  <c r="P618" i="3"/>
  <c r="J619" i="3"/>
  <c r="K619" i="3"/>
  <c r="L619" i="3"/>
  <c r="M619" i="3"/>
  <c r="N619" i="3"/>
  <c r="O619" i="3"/>
  <c r="P619" i="3"/>
  <c r="J620" i="3"/>
  <c r="K620" i="3"/>
  <c r="L620" i="3"/>
  <c r="M620" i="3"/>
  <c r="N620" i="3"/>
  <c r="O620" i="3"/>
  <c r="P620" i="3"/>
  <c r="J621" i="3"/>
  <c r="K621" i="3"/>
  <c r="L621" i="3"/>
  <c r="M621" i="3"/>
  <c r="N621" i="3"/>
  <c r="O621" i="3"/>
  <c r="P621" i="3"/>
  <c r="J622" i="3"/>
  <c r="K622" i="3"/>
  <c r="L622" i="3"/>
  <c r="M622" i="3"/>
  <c r="N622" i="3"/>
  <c r="O622" i="3"/>
  <c r="P622" i="3"/>
  <c r="J623" i="3"/>
  <c r="K623" i="3"/>
  <c r="L623" i="3"/>
  <c r="M623" i="3"/>
  <c r="N623" i="3"/>
  <c r="O623" i="3"/>
  <c r="P623" i="3"/>
  <c r="J624" i="3"/>
  <c r="K624" i="3"/>
  <c r="L624" i="3"/>
  <c r="M624" i="3"/>
  <c r="N624" i="3"/>
  <c r="O624" i="3"/>
  <c r="P624" i="3"/>
  <c r="J625" i="3"/>
  <c r="K625" i="3"/>
  <c r="L625" i="3"/>
  <c r="M625" i="3"/>
  <c r="N625" i="3"/>
  <c r="O625" i="3"/>
  <c r="P625" i="3"/>
  <c r="J626" i="3"/>
  <c r="K626" i="3"/>
  <c r="L626" i="3"/>
  <c r="M626" i="3"/>
  <c r="N626" i="3"/>
  <c r="O626" i="3"/>
  <c r="P626" i="3"/>
  <c r="J627" i="3"/>
  <c r="K627" i="3"/>
  <c r="L627" i="3"/>
  <c r="M627" i="3"/>
  <c r="N627" i="3"/>
  <c r="O627" i="3"/>
  <c r="P627" i="3"/>
  <c r="J628" i="3"/>
  <c r="K628" i="3"/>
  <c r="L628" i="3"/>
  <c r="M628" i="3"/>
  <c r="N628" i="3"/>
  <c r="O628" i="3"/>
  <c r="P628" i="3"/>
  <c r="J629" i="3"/>
  <c r="K629" i="3"/>
  <c r="L629" i="3"/>
  <c r="M629" i="3"/>
  <c r="N629" i="3"/>
  <c r="O629" i="3"/>
  <c r="P629" i="3"/>
  <c r="J630" i="3"/>
  <c r="K630" i="3"/>
  <c r="L630" i="3"/>
  <c r="M630" i="3"/>
  <c r="N630" i="3"/>
  <c r="O630" i="3"/>
  <c r="P630" i="3"/>
  <c r="J631" i="3"/>
  <c r="K631" i="3"/>
  <c r="L631" i="3"/>
  <c r="M631" i="3"/>
  <c r="N631" i="3"/>
  <c r="O631" i="3"/>
  <c r="P631" i="3"/>
  <c r="J632" i="3"/>
  <c r="K632" i="3"/>
  <c r="L632" i="3"/>
  <c r="M632" i="3"/>
  <c r="N632" i="3"/>
  <c r="O632" i="3"/>
  <c r="P632" i="3"/>
  <c r="J633" i="3"/>
  <c r="K633" i="3"/>
  <c r="L633" i="3"/>
  <c r="M633" i="3"/>
  <c r="N633" i="3"/>
  <c r="O633" i="3"/>
  <c r="P633" i="3"/>
  <c r="J634" i="3"/>
  <c r="K634" i="3"/>
  <c r="L634" i="3"/>
  <c r="M634" i="3"/>
  <c r="N634" i="3"/>
  <c r="O634" i="3"/>
  <c r="P634" i="3"/>
  <c r="J635" i="3"/>
  <c r="K635" i="3"/>
  <c r="L635" i="3"/>
  <c r="M635" i="3"/>
  <c r="N635" i="3"/>
  <c r="O635" i="3"/>
  <c r="P635" i="3"/>
  <c r="J636" i="3"/>
  <c r="K636" i="3"/>
  <c r="L636" i="3"/>
  <c r="M636" i="3"/>
  <c r="N636" i="3"/>
  <c r="O636" i="3"/>
  <c r="P636" i="3"/>
  <c r="J637" i="3"/>
  <c r="K637" i="3"/>
  <c r="L637" i="3"/>
  <c r="M637" i="3"/>
  <c r="N637" i="3"/>
  <c r="O637" i="3"/>
  <c r="P637" i="3"/>
  <c r="J638" i="3"/>
  <c r="K638" i="3"/>
  <c r="L638" i="3"/>
  <c r="M638" i="3"/>
  <c r="N638" i="3"/>
  <c r="O638" i="3"/>
  <c r="P638" i="3"/>
  <c r="J639" i="3"/>
  <c r="K639" i="3"/>
  <c r="L639" i="3"/>
  <c r="M639" i="3"/>
  <c r="N639" i="3"/>
  <c r="O639" i="3"/>
  <c r="P639" i="3"/>
  <c r="J640" i="3"/>
  <c r="K640" i="3"/>
  <c r="L640" i="3"/>
  <c r="M640" i="3"/>
  <c r="N640" i="3"/>
  <c r="O640" i="3"/>
  <c r="P640" i="3"/>
  <c r="J641" i="3"/>
  <c r="K641" i="3"/>
  <c r="L641" i="3"/>
  <c r="M641" i="3"/>
  <c r="N641" i="3"/>
  <c r="O641" i="3"/>
  <c r="P641" i="3"/>
  <c r="J642" i="3"/>
  <c r="K642" i="3"/>
  <c r="L642" i="3"/>
  <c r="M642" i="3"/>
  <c r="N642" i="3"/>
  <c r="O642" i="3"/>
  <c r="P642" i="3"/>
  <c r="J643" i="3"/>
  <c r="K643" i="3"/>
  <c r="L643" i="3"/>
  <c r="M643" i="3"/>
  <c r="N643" i="3"/>
  <c r="O643" i="3"/>
  <c r="P643" i="3"/>
  <c r="J644" i="3"/>
  <c r="K644" i="3"/>
  <c r="L644" i="3"/>
  <c r="M644" i="3"/>
  <c r="N644" i="3"/>
  <c r="O644" i="3"/>
  <c r="P644" i="3"/>
  <c r="J645" i="3"/>
  <c r="K645" i="3"/>
  <c r="L645" i="3"/>
  <c r="M645" i="3"/>
  <c r="N645" i="3"/>
  <c r="O645" i="3"/>
  <c r="P645" i="3"/>
  <c r="J646" i="3"/>
  <c r="K646" i="3"/>
  <c r="L646" i="3"/>
  <c r="M646" i="3"/>
  <c r="N646" i="3"/>
  <c r="O646" i="3"/>
  <c r="P646" i="3"/>
  <c r="J647" i="3"/>
  <c r="K647" i="3"/>
  <c r="L647" i="3"/>
  <c r="M647" i="3"/>
  <c r="N647" i="3"/>
  <c r="O647" i="3"/>
  <c r="P647" i="3"/>
  <c r="J648" i="3"/>
  <c r="K648" i="3"/>
  <c r="L648" i="3"/>
  <c r="M648" i="3"/>
  <c r="N648" i="3"/>
  <c r="O648" i="3"/>
  <c r="P648" i="3"/>
  <c r="J649" i="3"/>
  <c r="K649" i="3"/>
  <c r="L649" i="3"/>
  <c r="M649" i="3"/>
  <c r="N649" i="3"/>
  <c r="O649" i="3"/>
  <c r="P649" i="3"/>
  <c r="J650" i="3"/>
  <c r="K650" i="3"/>
  <c r="L650" i="3"/>
  <c r="M650" i="3"/>
  <c r="N650" i="3"/>
  <c r="O650" i="3"/>
  <c r="P650" i="3"/>
  <c r="J651" i="3"/>
  <c r="K651" i="3"/>
  <c r="L651" i="3"/>
  <c r="M651" i="3"/>
  <c r="N651" i="3"/>
  <c r="O651" i="3"/>
  <c r="P651" i="3"/>
  <c r="J652" i="3"/>
  <c r="K652" i="3"/>
  <c r="L652" i="3"/>
  <c r="M652" i="3"/>
  <c r="N652" i="3"/>
  <c r="O652" i="3"/>
  <c r="P652" i="3"/>
  <c r="J653" i="3"/>
  <c r="K653" i="3"/>
  <c r="L653" i="3"/>
  <c r="M653" i="3"/>
  <c r="N653" i="3"/>
  <c r="O653" i="3"/>
  <c r="P653" i="3"/>
  <c r="J654" i="3"/>
  <c r="K654" i="3"/>
  <c r="L654" i="3"/>
  <c r="M654" i="3"/>
  <c r="N654" i="3"/>
  <c r="O654" i="3"/>
  <c r="P654" i="3"/>
  <c r="J655" i="3"/>
  <c r="K655" i="3"/>
  <c r="L655" i="3"/>
  <c r="M655" i="3"/>
  <c r="N655" i="3"/>
  <c r="O655" i="3"/>
  <c r="P655" i="3"/>
  <c r="J656" i="3"/>
  <c r="K656" i="3"/>
  <c r="L656" i="3"/>
  <c r="M656" i="3"/>
  <c r="N656" i="3"/>
  <c r="O656" i="3"/>
  <c r="P656" i="3"/>
  <c r="J657" i="3"/>
  <c r="K657" i="3"/>
  <c r="L657" i="3"/>
  <c r="M657" i="3"/>
  <c r="N657" i="3"/>
  <c r="O657" i="3"/>
  <c r="P657" i="3"/>
  <c r="J658" i="3"/>
  <c r="K658" i="3"/>
  <c r="L658" i="3"/>
  <c r="M658" i="3"/>
  <c r="N658" i="3"/>
  <c r="O658" i="3"/>
  <c r="P658" i="3"/>
  <c r="J659" i="3"/>
  <c r="K659" i="3"/>
  <c r="L659" i="3"/>
  <c r="M659" i="3"/>
  <c r="N659" i="3"/>
  <c r="O659" i="3"/>
  <c r="P659" i="3"/>
  <c r="J660" i="3"/>
  <c r="K660" i="3"/>
  <c r="L660" i="3"/>
  <c r="M660" i="3"/>
  <c r="N660" i="3"/>
  <c r="O660" i="3"/>
  <c r="P660" i="3"/>
  <c r="J661" i="3"/>
  <c r="K661" i="3"/>
  <c r="L661" i="3"/>
  <c r="M661" i="3"/>
  <c r="N661" i="3"/>
  <c r="O661" i="3"/>
  <c r="P661" i="3"/>
  <c r="J662" i="3"/>
  <c r="K662" i="3"/>
  <c r="L662" i="3"/>
  <c r="M662" i="3"/>
  <c r="N662" i="3"/>
  <c r="O662" i="3"/>
  <c r="P662" i="3"/>
  <c r="J663" i="3"/>
  <c r="K663" i="3"/>
  <c r="L663" i="3"/>
  <c r="M663" i="3"/>
  <c r="N663" i="3"/>
  <c r="O663" i="3"/>
  <c r="P663" i="3"/>
  <c r="J664" i="3"/>
  <c r="K664" i="3"/>
  <c r="L664" i="3"/>
  <c r="M664" i="3"/>
  <c r="N664" i="3"/>
  <c r="O664" i="3"/>
  <c r="P664" i="3"/>
  <c r="J665" i="3"/>
  <c r="K665" i="3"/>
  <c r="L665" i="3"/>
  <c r="M665" i="3"/>
  <c r="N665" i="3"/>
  <c r="O665" i="3"/>
  <c r="P665" i="3"/>
  <c r="J666" i="3"/>
  <c r="K666" i="3"/>
  <c r="L666" i="3"/>
  <c r="M666" i="3"/>
  <c r="N666" i="3"/>
  <c r="O666" i="3"/>
  <c r="P666" i="3"/>
  <c r="J667" i="3"/>
  <c r="K667" i="3"/>
  <c r="L667" i="3"/>
  <c r="M667" i="3"/>
  <c r="N667" i="3"/>
  <c r="O667" i="3"/>
  <c r="P667" i="3"/>
  <c r="J668" i="3"/>
  <c r="K668" i="3"/>
  <c r="L668" i="3"/>
  <c r="M668" i="3"/>
  <c r="N668" i="3"/>
  <c r="O668" i="3"/>
  <c r="P668" i="3"/>
  <c r="J669" i="3"/>
  <c r="K669" i="3"/>
  <c r="L669" i="3"/>
  <c r="M669" i="3"/>
  <c r="N669" i="3"/>
  <c r="O669" i="3"/>
  <c r="P669" i="3"/>
  <c r="J670" i="3"/>
  <c r="K670" i="3"/>
  <c r="L670" i="3"/>
  <c r="M670" i="3"/>
  <c r="N670" i="3"/>
  <c r="O670" i="3"/>
  <c r="P670" i="3"/>
  <c r="J671" i="3"/>
  <c r="K671" i="3"/>
  <c r="L671" i="3"/>
  <c r="M671" i="3"/>
  <c r="N671" i="3"/>
  <c r="O671" i="3"/>
  <c r="P671" i="3"/>
  <c r="J672" i="3"/>
  <c r="K672" i="3"/>
  <c r="L672" i="3"/>
  <c r="M672" i="3"/>
  <c r="N672" i="3"/>
  <c r="O672" i="3"/>
  <c r="P672" i="3"/>
  <c r="J673" i="3"/>
  <c r="K673" i="3"/>
  <c r="L673" i="3"/>
  <c r="M673" i="3"/>
  <c r="N673" i="3"/>
  <c r="O673" i="3"/>
  <c r="P673" i="3"/>
  <c r="J674" i="3"/>
  <c r="K674" i="3"/>
  <c r="L674" i="3"/>
  <c r="M674" i="3"/>
  <c r="N674" i="3"/>
  <c r="O674" i="3"/>
  <c r="P674" i="3"/>
  <c r="J675" i="3"/>
  <c r="K675" i="3"/>
  <c r="L675" i="3"/>
  <c r="M675" i="3"/>
  <c r="N675" i="3"/>
  <c r="O675" i="3"/>
  <c r="P675" i="3"/>
  <c r="J676" i="3"/>
  <c r="K676" i="3"/>
  <c r="L676" i="3"/>
  <c r="M676" i="3"/>
  <c r="N676" i="3"/>
  <c r="O676" i="3"/>
  <c r="P676" i="3"/>
  <c r="J677" i="3"/>
  <c r="K677" i="3"/>
  <c r="L677" i="3"/>
  <c r="M677" i="3"/>
  <c r="N677" i="3"/>
  <c r="O677" i="3"/>
  <c r="P677" i="3"/>
  <c r="J678" i="3"/>
  <c r="K678" i="3"/>
  <c r="L678" i="3"/>
  <c r="M678" i="3"/>
  <c r="N678" i="3"/>
  <c r="O678" i="3"/>
  <c r="P678" i="3"/>
  <c r="J679" i="3"/>
  <c r="K679" i="3"/>
  <c r="L679" i="3"/>
  <c r="M679" i="3"/>
  <c r="N679" i="3"/>
  <c r="O679" i="3"/>
  <c r="P679" i="3"/>
  <c r="J680" i="3"/>
  <c r="K680" i="3"/>
  <c r="L680" i="3"/>
  <c r="M680" i="3"/>
  <c r="N680" i="3"/>
  <c r="O680" i="3"/>
  <c r="P680" i="3"/>
  <c r="J681" i="3"/>
  <c r="K681" i="3"/>
  <c r="L681" i="3"/>
  <c r="M681" i="3"/>
  <c r="N681" i="3"/>
  <c r="O681" i="3"/>
  <c r="P681" i="3"/>
  <c r="J682" i="3"/>
  <c r="K682" i="3"/>
  <c r="L682" i="3"/>
  <c r="M682" i="3"/>
  <c r="N682" i="3"/>
  <c r="O682" i="3"/>
  <c r="P682" i="3"/>
  <c r="J683" i="3"/>
  <c r="K683" i="3"/>
  <c r="L683" i="3"/>
  <c r="M683" i="3"/>
  <c r="N683" i="3"/>
  <c r="O683" i="3"/>
  <c r="P683" i="3"/>
  <c r="J684" i="3"/>
  <c r="K684" i="3"/>
  <c r="L684" i="3"/>
  <c r="M684" i="3"/>
  <c r="N684" i="3"/>
  <c r="O684" i="3"/>
  <c r="P684" i="3"/>
  <c r="J685" i="3"/>
  <c r="K685" i="3"/>
  <c r="L685" i="3"/>
  <c r="M685" i="3"/>
  <c r="N685" i="3"/>
  <c r="O685" i="3"/>
  <c r="P685" i="3"/>
  <c r="J686" i="3"/>
  <c r="K686" i="3"/>
  <c r="L686" i="3"/>
  <c r="M686" i="3"/>
  <c r="N686" i="3"/>
  <c r="O686" i="3"/>
  <c r="P686" i="3"/>
  <c r="J687" i="3"/>
  <c r="K687" i="3"/>
  <c r="L687" i="3"/>
  <c r="M687" i="3"/>
  <c r="N687" i="3"/>
  <c r="O687" i="3"/>
  <c r="P687" i="3"/>
  <c r="J688" i="3"/>
  <c r="K688" i="3"/>
  <c r="L688" i="3"/>
  <c r="M688" i="3"/>
  <c r="N688" i="3"/>
  <c r="O688" i="3"/>
  <c r="P688" i="3"/>
  <c r="J689" i="3"/>
  <c r="K689" i="3"/>
  <c r="L689" i="3"/>
  <c r="M689" i="3"/>
  <c r="N689" i="3"/>
  <c r="O689" i="3"/>
  <c r="P689" i="3"/>
  <c r="J690" i="3"/>
  <c r="K690" i="3"/>
  <c r="L690" i="3"/>
  <c r="M690" i="3"/>
  <c r="N690" i="3"/>
  <c r="O690" i="3"/>
  <c r="P690" i="3"/>
  <c r="J691" i="3"/>
  <c r="K691" i="3"/>
  <c r="L691" i="3"/>
  <c r="M691" i="3"/>
  <c r="N691" i="3"/>
  <c r="O691" i="3"/>
  <c r="P691" i="3"/>
  <c r="J692" i="3"/>
  <c r="K692" i="3"/>
  <c r="L692" i="3"/>
  <c r="M692" i="3"/>
  <c r="N692" i="3"/>
  <c r="O692" i="3"/>
  <c r="P692" i="3"/>
  <c r="J693" i="3"/>
  <c r="K693" i="3"/>
  <c r="L693" i="3"/>
  <c r="M693" i="3"/>
  <c r="N693" i="3"/>
  <c r="O693" i="3"/>
  <c r="P693" i="3"/>
  <c r="J694" i="3"/>
  <c r="K694" i="3"/>
  <c r="L694" i="3"/>
  <c r="M694" i="3"/>
  <c r="N694" i="3"/>
  <c r="O694" i="3"/>
  <c r="P694" i="3"/>
  <c r="J695" i="3"/>
  <c r="K695" i="3"/>
  <c r="L695" i="3"/>
  <c r="M695" i="3"/>
  <c r="N695" i="3"/>
  <c r="O695" i="3"/>
  <c r="P695" i="3"/>
  <c r="J696" i="3"/>
  <c r="K696" i="3"/>
  <c r="L696" i="3"/>
  <c r="M696" i="3"/>
  <c r="N696" i="3"/>
  <c r="O696" i="3"/>
  <c r="P696" i="3"/>
  <c r="J697" i="3"/>
  <c r="K697" i="3"/>
  <c r="L697" i="3"/>
  <c r="M697" i="3"/>
  <c r="N697" i="3"/>
  <c r="O697" i="3"/>
  <c r="P697" i="3"/>
  <c r="J698" i="3"/>
  <c r="K698" i="3"/>
  <c r="L698" i="3"/>
  <c r="M698" i="3"/>
  <c r="N698" i="3"/>
  <c r="O698" i="3"/>
  <c r="P698" i="3"/>
  <c r="J699" i="3"/>
  <c r="K699" i="3"/>
  <c r="L699" i="3"/>
  <c r="M699" i="3"/>
  <c r="N699" i="3"/>
  <c r="O699" i="3"/>
  <c r="P699" i="3"/>
  <c r="J700" i="3"/>
  <c r="K700" i="3"/>
  <c r="L700" i="3"/>
  <c r="M700" i="3"/>
  <c r="N700" i="3"/>
  <c r="O700" i="3"/>
  <c r="P700" i="3"/>
  <c r="J701" i="3"/>
  <c r="K701" i="3"/>
  <c r="L701" i="3"/>
  <c r="M701" i="3"/>
  <c r="N701" i="3"/>
  <c r="O701" i="3"/>
  <c r="P701" i="3"/>
  <c r="J702" i="3"/>
  <c r="K702" i="3"/>
  <c r="L702" i="3"/>
  <c r="M702" i="3"/>
  <c r="N702" i="3"/>
  <c r="O702" i="3"/>
  <c r="P702" i="3"/>
  <c r="J703" i="3"/>
  <c r="K703" i="3"/>
  <c r="L703" i="3"/>
  <c r="M703" i="3"/>
  <c r="N703" i="3"/>
  <c r="O703" i="3"/>
  <c r="P703" i="3"/>
  <c r="J704" i="3"/>
  <c r="K704" i="3"/>
  <c r="L704" i="3"/>
  <c r="M704" i="3"/>
  <c r="N704" i="3"/>
  <c r="O704" i="3"/>
  <c r="P704" i="3"/>
  <c r="J705" i="3"/>
  <c r="K705" i="3"/>
  <c r="L705" i="3"/>
  <c r="M705" i="3"/>
  <c r="N705" i="3"/>
  <c r="O705" i="3"/>
  <c r="P705" i="3"/>
  <c r="J706" i="3"/>
  <c r="K706" i="3"/>
  <c r="L706" i="3"/>
  <c r="M706" i="3"/>
  <c r="N706" i="3"/>
  <c r="O706" i="3"/>
  <c r="P706" i="3"/>
  <c r="J707" i="3"/>
  <c r="K707" i="3"/>
  <c r="L707" i="3"/>
  <c r="M707" i="3"/>
  <c r="N707" i="3"/>
  <c r="O707" i="3"/>
  <c r="P707" i="3"/>
  <c r="J708" i="3"/>
  <c r="K708" i="3"/>
  <c r="L708" i="3"/>
  <c r="M708" i="3"/>
  <c r="N708" i="3"/>
  <c r="O708" i="3"/>
  <c r="P708" i="3"/>
  <c r="J709" i="3"/>
  <c r="K709" i="3"/>
  <c r="L709" i="3"/>
  <c r="M709" i="3"/>
  <c r="N709" i="3"/>
  <c r="O709" i="3"/>
  <c r="P709" i="3"/>
  <c r="J710" i="3"/>
  <c r="K710" i="3"/>
  <c r="L710" i="3"/>
  <c r="M710" i="3"/>
  <c r="N710" i="3"/>
  <c r="O710" i="3"/>
  <c r="P710" i="3"/>
  <c r="J711" i="3"/>
  <c r="K711" i="3"/>
  <c r="L711" i="3"/>
  <c r="M711" i="3"/>
  <c r="N711" i="3"/>
  <c r="O711" i="3"/>
  <c r="P711" i="3"/>
  <c r="J712" i="3"/>
  <c r="K712" i="3"/>
  <c r="L712" i="3"/>
  <c r="M712" i="3"/>
  <c r="N712" i="3"/>
  <c r="O712" i="3"/>
  <c r="P712" i="3"/>
  <c r="J713" i="3"/>
  <c r="K713" i="3"/>
  <c r="L713" i="3"/>
  <c r="M713" i="3"/>
  <c r="N713" i="3"/>
  <c r="O713" i="3"/>
  <c r="P713" i="3"/>
  <c r="J714" i="3"/>
  <c r="K714" i="3"/>
  <c r="L714" i="3"/>
  <c r="M714" i="3"/>
  <c r="N714" i="3"/>
  <c r="O714" i="3"/>
  <c r="P714" i="3"/>
  <c r="J715" i="3"/>
  <c r="K715" i="3"/>
  <c r="L715" i="3"/>
  <c r="M715" i="3"/>
  <c r="N715" i="3"/>
  <c r="O715" i="3"/>
  <c r="P715" i="3"/>
  <c r="J716" i="3"/>
  <c r="K716" i="3"/>
  <c r="L716" i="3"/>
  <c r="M716" i="3"/>
  <c r="N716" i="3"/>
  <c r="O716" i="3"/>
  <c r="P716" i="3"/>
  <c r="J717" i="3"/>
  <c r="K717" i="3"/>
  <c r="L717" i="3"/>
  <c r="M717" i="3"/>
  <c r="N717" i="3"/>
  <c r="O717" i="3"/>
  <c r="P717" i="3"/>
  <c r="J718" i="3"/>
  <c r="K718" i="3"/>
  <c r="L718" i="3"/>
  <c r="M718" i="3"/>
  <c r="N718" i="3"/>
  <c r="O718" i="3"/>
  <c r="P718" i="3"/>
  <c r="J719" i="3"/>
  <c r="K719" i="3"/>
  <c r="L719" i="3"/>
  <c r="M719" i="3"/>
  <c r="N719" i="3"/>
  <c r="O719" i="3"/>
  <c r="P719" i="3"/>
  <c r="J720" i="3"/>
  <c r="K720" i="3"/>
  <c r="L720" i="3"/>
  <c r="M720" i="3"/>
  <c r="N720" i="3"/>
  <c r="O720" i="3"/>
  <c r="P720" i="3"/>
  <c r="J721" i="3"/>
  <c r="K721" i="3"/>
  <c r="L721" i="3"/>
  <c r="M721" i="3"/>
  <c r="N721" i="3"/>
  <c r="O721" i="3"/>
  <c r="P721" i="3"/>
  <c r="J722" i="3"/>
  <c r="K722" i="3"/>
  <c r="L722" i="3"/>
  <c r="M722" i="3"/>
  <c r="N722" i="3"/>
  <c r="O722" i="3"/>
  <c r="P722" i="3"/>
  <c r="J723" i="3"/>
  <c r="K723" i="3"/>
  <c r="L723" i="3"/>
  <c r="M723" i="3"/>
  <c r="N723" i="3"/>
  <c r="O723" i="3"/>
  <c r="P723" i="3"/>
  <c r="J724" i="3"/>
  <c r="K724" i="3"/>
  <c r="L724" i="3"/>
  <c r="M724" i="3"/>
  <c r="N724" i="3"/>
  <c r="O724" i="3"/>
  <c r="P724" i="3"/>
  <c r="J725" i="3"/>
  <c r="K725" i="3"/>
  <c r="L725" i="3"/>
  <c r="M725" i="3"/>
  <c r="N725" i="3"/>
  <c r="O725" i="3"/>
  <c r="P725" i="3"/>
  <c r="J726" i="3"/>
  <c r="K726" i="3"/>
  <c r="L726" i="3"/>
  <c r="M726" i="3"/>
  <c r="N726" i="3"/>
  <c r="O726" i="3"/>
  <c r="P726" i="3"/>
  <c r="J727" i="3"/>
  <c r="K727" i="3"/>
  <c r="L727" i="3"/>
  <c r="M727" i="3"/>
  <c r="N727" i="3"/>
  <c r="O727" i="3"/>
  <c r="P727" i="3"/>
  <c r="J728" i="3"/>
  <c r="K728" i="3"/>
  <c r="L728" i="3"/>
  <c r="M728" i="3"/>
  <c r="N728" i="3"/>
  <c r="O728" i="3"/>
  <c r="P728" i="3"/>
  <c r="J729" i="3"/>
  <c r="K729" i="3"/>
  <c r="L729" i="3"/>
  <c r="M729" i="3"/>
  <c r="N729" i="3"/>
  <c r="O729" i="3"/>
  <c r="P729" i="3"/>
  <c r="J730" i="3"/>
  <c r="K730" i="3"/>
  <c r="L730" i="3"/>
  <c r="M730" i="3"/>
  <c r="N730" i="3"/>
  <c r="O730" i="3"/>
  <c r="P730" i="3"/>
  <c r="J731" i="3"/>
  <c r="K731" i="3"/>
  <c r="L731" i="3"/>
  <c r="M731" i="3"/>
  <c r="N731" i="3"/>
  <c r="O731" i="3"/>
  <c r="P731" i="3"/>
  <c r="J732" i="3"/>
  <c r="K732" i="3"/>
  <c r="L732" i="3"/>
  <c r="M732" i="3"/>
  <c r="N732" i="3"/>
  <c r="O732" i="3"/>
  <c r="P732" i="3"/>
  <c r="J733" i="3"/>
  <c r="K733" i="3"/>
  <c r="L733" i="3"/>
  <c r="M733" i="3"/>
  <c r="N733" i="3"/>
  <c r="O733" i="3"/>
  <c r="P733" i="3"/>
  <c r="J734" i="3"/>
  <c r="K734" i="3"/>
  <c r="L734" i="3"/>
  <c r="M734" i="3"/>
  <c r="N734" i="3"/>
  <c r="O734" i="3"/>
  <c r="P734" i="3"/>
  <c r="J735" i="3"/>
  <c r="K735" i="3"/>
  <c r="L735" i="3"/>
  <c r="M735" i="3"/>
  <c r="N735" i="3"/>
  <c r="O735" i="3"/>
  <c r="P735" i="3"/>
  <c r="J736" i="3"/>
  <c r="K736" i="3"/>
  <c r="L736" i="3"/>
  <c r="M736" i="3"/>
  <c r="N736" i="3"/>
  <c r="O736" i="3"/>
  <c r="P736" i="3"/>
  <c r="J737" i="3"/>
  <c r="K737" i="3"/>
  <c r="L737" i="3"/>
  <c r="M737" i="3"/>
  <c r="N737" i="3"/>
  <c r="O737" i="3"/>
  <c r="P737" i="3"/>
  <c r="J738" i="3"/>
  <c r="K738" i="3"/>
  <c r="L738" i="3"/>
  <c r="M738" i="3"/>
  <c r="N738" i="3"/>
  <c r="O738" i="3"/>
  <c r="P738" i="3"/>
  <c r="J739" i="3"/>
  <c r="K739" i="3"/>
  <c r="L739" i="3"/>
  <c r="M739" i="3"/>
  <c r="N739" i="3"/>
  <c r="O739" i="3"/>
  <c r="P739" i="3"/>
  <c r="J740" i="3"/>
  <c r="K740" i="3"/>
  <c r="L740" i="3"/>
  <c r="M740" i="3"/>
  <c r="N740" i="3"/>
  <c r="O740" i="3"/>
  <c r="P740" i="3"/>
  <c r="J741" i="3"/>
  <c r="K741" i="3"/>
  <c r="L741" i="3"/>
  <c r="M741" i="3"/>
  <c r="N741" i="3"/>
  <c r="O741" i="3"/>
  <c r="P741" i="3"/>
  <c r="J742" i="3"/>
  <c r="K742" i="3"/>
  <c r="L742" i="3"/>
  <c r="M742" i="3"/>
  <c r="N742" i="3"/>
  <c r="O742" i="3"/>
  <c r="P742" i="3"/>
  <c r="J743" i="3"/>
  <c r="K743" i="3"/>
  <c r="L743" i="3"/>
  <c r="M743" i="3"/>
  <c r="N743" i="3"/>
  <c r="O743" i="3"/>
  <c r="P743" i="3"/>
  <c r="J744" i="3"/>
  <c r="K744" i="3"/>
  <c r="L744" i="3"/>
  <c r="M744" i="3"/>
  <c r="N744" i="3"/>
  <c r="O744" i="3"/>
  <c r="P744" i="3"/>
  <c r="J745" i="3"/>
  <c r="K745" i="3"/>
  <c r="L745" i="3"/>
  <c r="M745" i="3"/>
  <c r="N745" i="3"/>
  <c r="O745" i="3"/>
  <c r="P745" i="3"/>
  <c r="J746" i="3"/>
  <c r="K746" i="3"/>
  <c r="L746" i="3"/>
  <c r="M746" i="3"/>
  <c r="N746" i="3"/>
  <c r="O746" i="3"/>
  <c r="P746" i="3"/>
  <c r="J747" i="3"/>
  <c r="K747" i="3"/>
  <c r="L747" i="3"/>
  <c r="M747" i="3"/>
  <c r="N747" i="3"/>
  <c r="O747" i="3"/>
  <c r="P747" i="3"/>
  <c r="J748" i="3"/>
  <c r="K748" i="3"/>
  <c r="L748" i="3"/>
  <c r="M748" i="3"/>
  <c r="N748" i="3"/>
  <c r="O748" i="3"/>
  <c r="P748" i="3"/>
  <c r="J749" i="3"/>
  <c r="K749" i="3"/>
  <c r="L749" i="3"/>
  <c r="M749" i="3"/>
  <c r="N749" i="3"/>
  <c r="O749" i="3"/>
  <c r="P749" i="3"/>
  <c r="J750" i="3"/>
  <c r="K750" i="3"/>
  <c r="L750" i="3"/>
  <c r="M750" i="3"/>
  <c r="N750" i="3"/>
  <c r="O750" i="3"/>
  <c r="P750" i="3"/>
  <c r="J751" i="3"/>
  <c r="K751" i="3"/>
  <c r="L751" i="3"/>
  <c r="M751" i="3"/>
  <c r="N751" i="3"/>
  <c r="O751" i="3"/>
  <c r="P751" i="3"/>
  <c r="J752" i="3"/>
  <c r="K752" i="3"/>
  <c r="L752" i="3"/>
  <c r="M752" i="3"/>
  <c r="N752" i="3"/>
  <c r="O752" i="3"/>
  <c r="P752" i="3"/>
  <c r="J753" i="3"/>
  <c r="K753" i="3"/>
  <c r="L753" i="3"/>
  <c r="M753" i="3"/>
  <c r="N753" i="3"/>
  <c r="O753" i="3"/>
  <c r="P753" i="3"/>
  <c r="J754" i="3"/>
  <c r="K754" i="3"/>
  <c r="L754" i="3"/>
  <c r="M754" i="3"/>
  <c r="N754" i="3"/>
  <c r="O754" i="3"/>
  <c r="P754" i="3"/>
  <c r="J755" i="3"/>
  <c r="K755" i="3"/>
  <c r="L755" i="3"/>
  <c r="M755" i="3"/>
  <c r="N755" i="3"/>
  <c r="O755" i="3"/>
  <c r="P755" i="3"/>
  <c r="J756" i="3"/>
  <c r="K756" i="3"/>
  <c r="L756" i="3"/>
  <c r="M756" i="3"/>
  <c r="N756" i="3"/>
  <c r="O756" i="3"/>
  <c r="P756" i="3"/>
  <c r="J757" i="3"/>
  <c r="K757" i="3"/>
  <c r="L757" i="3"/>
  <c r="M757" i="3"/>
  <c r="N757" i="3"/>
  <c r="O757" i="3"/>
  <c r="P757" i="3"/>
  <c r="J758" i="3"/>
  <c r="K758" i="3"/>
  <c r="L758" i="3"/>
  <c r="M758" i="3"/>
  <c r="N758" i="3"/>
  <c r="O758" i="3"/>
  <c r="P758" i="3"/>
  <c r="J759" i="3"/>
  <c r="K759" i="3"/>
  <c r="L759" i="3"/>
  <c r="M759" i="3"/>
  <c r="N759" i="3"/>
  <c r="O759" i="3"/>
  <c r="P759" i="3"/>
  <c r="J760" i="3"/>
  <c r="K760" i="3"/>
  <c r="L760" i="3"/>
  <c r="M760" i="3"/>
  <c r="N760" i="3"/>
  <c r="O760" i="3"/>
  <c r="P760" i="3"/>
  <c r="J761" i="3"/>
  <c r="K761" i="3"/>
  <c r="L761" i="3"/>
  <c r="M761" i="3"/>
  <c r="N761" i="3"/>
  <c r="O761" i="3"/>
  <c r="P761" i="3"/>
  <c r="J762" i="3"/>
  <c r="K762" i="3"/>
  <c r="L762" i="3"/>
  <c r="M762" i="3"/>
  <c r="N762" i="3"/>
  <c r="O762" i="3"/>
  <c r="P762" i="3"/>
  <c r="J763" i="3"/>
  <c r="K763" i="3"/>
  <c r="L763" i="3"/>
  <c r="M763" i="3"/>
  <c r="N763" i="3"/>
  <c r="O763" i="3"/>
  <c r="P763" i="3"/>
  <c r="J764" i="3"/>
  <c r="K764" i="3"/>
  <c r="L764" i="3"/>
  <c r="M764" i="3"/>
  <c r="N764" i="3"/>
  <c r="O764" i="3"/>
  <c r="P764" i="3"/>
  <c r="J765" i="3"/>
  <c r="K765" i="3"/>
  <c r="L765" i="3"/>
  <c r="M765" i="3"/>
  <c r="N765" i="3"/>
  <c r="O765" i="3"/>
  <c r="P765" i="3"/>
  <c r="J766" i="3"/>
  <c r="K766" i="3"/>
  <c r="L766" i="3"/>
  <c r="M766" i="3"/>
  <c r="N766" i="3"/>
  <c r="O766" i="3"/>
  <c r="P766" i="3"/>
  <c r="J767" i="3"/>
  <c r="K767" i="3"/>
  <c r="L767" i="3"/>
  <c r="M767" i="3"/>
  <c r="N767" i="3"/>
  <c r="O767" i="3"/>
  <c r="P767" i="3"/>
  <c r="J768" i="3"/>
  <c r="K768" i="3"/>
  <c r="L768" i="3"/>
  <c r="M768" i="3"/>
  <c r="N768" i="3"/>
  <c r="O768" i="3"/>
  <c r="P768" i="3"/>
  <c r="J769" i="3"/>
  <c r="K769" i="3"/>
  <c r="L769" i="3"/>
  <c r="M769" i="3"/>
  <c r="N769" i="3"/>
  <c r="O769" i="3"/>
  <c r="P769" i="3"/>
  <c r="J770" i="3"/>
  <c r="K770" i="3"/>
  <c r="L770" i="3"/>
  <c r="M770" i="3"/>
  <c r="N770" i="3"/>
  <c r="O770" i="3"/>
  <c r="P770" i="3"/>
  <c r="J771" i="3"/>
  <c r="K771" i="3"/>
  <c r="L771" i="3"/>
  <c r="M771" i="3"/>
  <c r="N771" i="3"/>
  <c r="O771" i="3"/>
  <c r="P771" i="3"/>
  <c r="J772" i="3"/>
  <c r="K772" i="3"/>
  <c r="L772" i="3"/>
  <c r="M772" i="3"/>
  <c r="N772" i="3"/>
  <c r="O772" i="3"/>
  <c r="P772" i="3"/>
  <c r="J773" i="3"/>
  <c r="K773" i="3"/>
  <c r="L773" i="3"/>
  <c r="M773" i="3"/>
  <c r="N773" i="3"/>
  <c r="O773" i="3"/>
  <c r="P773" i="3"/>
  <c r="J774" i="3"/>
  <c r="K774" i="3"/>
  <c r="L774" i="3"/>
  <c r="M774" i="3"/>
  <c r="N774" i="3"/>
  <c r="O774" i="3"/>
  <c r="P774" i="3"/>
  <c r="J775" i="3"/>
  <c r="K775" i="3"/>
  <c r="L775" i="3"/>
  <c r="M775" i="3"/>
  <c r="N775" i="3"/>
  <c r="O775" i="3"/>
  <c r="P775" i="3"/>
  <c r="J776" i="3"/>
  <c r="K776" i="3"/>
  <c r="L776" i="3"/>
  <c r="M776" i="3"/>
  <c r="N776" i="3"/>
  <c r="O776" i="3"/>
  <c r="P776" i="3"/>
  <c r="J777" i="3"/>
  <c r="K777" i="3"/>
  <c r="L777" i="3"/>
  <c r="M777" i="3"/>
  <c r="N777" i="3"/>
  <c r="O777" i="3"/>
  <c r="P777" i="3"/>
  <c r="J778" i="3"/>
  <c r="K778" i="3"/>
  <c r="L778" i="3"/>
  <c r="M778" i="3"/>
  <c r="N778" i="3"/>
  <c r="O778" i="3"/>
  <c r="P778" i="3"/>
  <c r="J779" i="3"/>
  <c r="K779" i="3"/>
  <c r="L779" i="3"/>
  <c r="M779" i="3"/>
  <c r="N779" i="3"/>
  <c r="O779" i="3"/>
  <c r="P779" i="3"/>
  <c r="J780" i="3"/>
  <c r="K780" i="3"/>
  <c r="L780" i="3"/>
  <c r="M780" i="3"/>
  <c r="N780" i="3"/>
  <c r="O780" i="3"/>
  <c r="P780" i="3"/>
  <c r="J781" i="3"/>
  <c r="K781" i="3"/>
  <c r="L781" i="3"/>
  <c r="M781" i="3"/>
  <c r="N781" i="3"/>
  <c r="O781" i="3"/>
  <c r="P781" i="3"/>
  <c r="J782" i="3"/>
  <c r="K782" i="3"/>
  <c r="L782" i="3"/>
  <c r="M782" i="3"/>
  <c r="N782" i="3"/>
  <c r="O782" i="3"/>
  <c r="P782" i="3"/>
  <c r="J783" i="3"/>
  <c r="K783" i="3"/>
  <c r="L783" i="3"/>
  <c r="M783" i="3"/>
  <c r="N783" i="3"/>
  <c r="O783" i="3"/>
  <c r="P783" i="3"/>
  <c r="J784" i="3"/>
  <c r="K784" i="3"/>
  <c r="L784" i="3"/>
  <c r="M784" i="3"/>
  <c r="N784" i="3"/>
  <c r="O784" i="3"/>
  <c r="P784" i="3"/>
  <c r="J785" i="3"/>
  <c r="K785" i="3"/>
  <c r="L785" i="3"/>
  <c r="M785" i="3"/>
  <c r="N785" i="3"/>
  <c r="O785" i="3"/>
  <c r="P785" i="3"/>
  <c r="J786" i="3"/>
  <c r="K786" i="3"/>
  <c r="L786" i="3"/>
  <c r="M786" i="3"/>
  <c r="N786" i="3"/>
  <c r="O786" i="3"/>
  <c r="P786" i="3"/>
  <c r="J787" i="3"/>
  <c r="K787" i="3"/>
  <c r="L787" i="3"/>
  <c r="M787" i="3"/>
  <c r="N787" i="3"/>
  <c r="O787" i="3"/>
  <c r="P787" i="3"/>
  <c r="J788" i="3"/>
  <c r="K788" i="3"/>
  <c r="L788" i="3"/>
  <c r="M788" i="3"/>
  <c r="N788" i="3"/>
  <c r="O788" i="3"/>
  <c r="P788" i="3"/>
  <c r="J789" i="3"/>
  <c r="K789" i="3"/>
  <c r="L789" i="3"/>
  <c r="M789" i="3"/>
  <c r="N789" i="3"/>
  <c r="O789" i="3"/>
  <c r="P789" i="3"/>
  <c r="J790" i="3"/>
  <c r="K790" i="3"/>
  <c r="L790" i="3"/>
  <c r="M790" i="3"/>
  <c r="N790" i="3"/>
  <c r="O790" i="3"/>
  <c r="P790" i="3"/>
  <c r="J791" i="3"/>
  <c r="K791" i="3"/>
  <c r="L791" i="3"/>
  <c r="M791" i="3"/>
  <c r="N791" i="3"/>
  <c r="O791" i="3"/>
  <c r="P791" i="3"/>
  <c r="J792" i="3"/>
  <c r="K792" i="3"/>
  <c r="L792" i="3"/>
  <c r="M792" i="3"/>
  <c r="N792" i="3"/>
  <c r="O792" i="3"/>
  <c r="P792" i="3"/>
  <c r="J793" i="3"/>
  <c r="K793" i="3"/>
  <c r="L793" i="3"/>
  <c r="M793" i="3"/>
  <c r="N793" i="3"/>
  <c r="O793" i="3"/>
  <c r="P793" i="3"/>
  <c r="J794" i="3"/>
  <c r="K794" i="3"/>
  <c r="L794" i="3"/>
  <c r="M794" i="3"/>
  <c r="N794" i="3"/>
  <c r="O794" i="3"/>
  <c r="P794" i="3"/>
  <c r="J795" i="3"/>
  <c r="K795" i="3"/>
  <c r="L795" i="3"/>
  <c r="M795" i="3"/>
  <c r="N795" i="3"/>
  <c r="O795" i="3"/>
  <c r="P795" i="3"/>
  <c r="J796" i="3"/>
  <c r="K796" i="3"/>
  <c r="L796" i="3"/>
  <c r="M796" i="3"/>
  <c r="N796" i="3"/>
  <c r="O796" i="3"/>
  <c r="P796" i="3"/>
  <c r="J797" i="3"/>
  <c r="K797" i="3"/>
  <c r="L797" i="3"/>
  <c r="M797" i="3"/>
  <c r="N797" i="3"/>
  <c r="O797" i="3"/>
  <c r="P797" i="3"/>
  <c r="J798" i="3"/>
  <c r="K798" i="3"/>
  <c r="L798" i="3"/>
  <c r="M798" i="3"/>
  <c r="N798" i="3"/>
  <c r="O798" i="3"/>
  <c r="P798" i="3"/>
  <c r="J799" i="3"/>
  <c r="K799" i="3"/>
  <c r="L799" i="3"/>
  <c r="M799" i="3"/>
  <c r="N799" i="3"/>
  <c r="O799" i="3"/>
  <c r="P799" i="3"/>
  <c r="J800" i="3"/>
  <c r="K800" i="3"/>
  <c r="L800" i="3"/>
  <c r="M800" i="3"/>
  <c r="N800" i="3"/>
  <c r="O800" i="3"/>
  <c r="P800" i="3"/>
  <c r="J801" i="3"/>
  <c r="K801" i="3"/>
  <c r="L801" i="3"/>
  <c r="M801" i="3"/>
  <c r="N801" i="3"/>
  <c r="O801" i="3"/>
  <c r="P801" i="3"/>
  <c r="J802" i="3"/>
  <c r="K802" i="3"/>
  <c r="L802" i="3"/>
  <c r="M802" i="3"/>
  <c r="N802" i="3"/>
  <c r="O802" i="3"/>
  <c r="P802" i="3"/>
  <c r="J803" i="3"/>
  <c r="K803" i="3"/>
  <c r="L803" i="3"/>
  <c r="M803" i="3"/>
  <c r="N803" i="3"/>
  <c r="O803" i="3"/>
  <c r="P803" i="3"/>
  <c r="J804" i="3"/>
  <c r="K804" i="3"/>
  <c r="L804" i="3"/>
  <c r="M804" i="3"/>
  <c r="N804" i="3"/>
  <c r="O804" i="3"/>
  <c r="P804" i="3"/>
  <c r="J805" i="3"/>
  <c r="K805" i="3"/>
  <c r="L805" i="3"/>
  <c r="M805" i="3"/>
  <c r="N805" i="3"/>
  <c r="O805" i="3"/>
  <c r="P805" i="3"/>
  <c r="J806" i="3"/>
  <c r="K806" i="3"/>
  <c r="L806" i="3"/>
  <c r="M806" i="3"/>
  <c r="N806" i="3"/>
  <c r="O806" i="3"/>
  <c r="P806" i="3"/>
  <c r="J807" i="3"/>
  <c r="K807" i="3"/>
  <c r="L807" i="3"/>
  <c r="M807" i="3"/>
  <c r="N807" i="3"/>
  <c r="O807" i="3"/>
  <c r="P807" i="3"/>
  <c r="J808" i="3"/>
  <c r="K808" i="3"/>
  <c r="L808" i="3"/>
  <c r="M808" i="3"/>
  <c r="N808" i="3"/>
  <c r="O808" i="3"/>
  <c r="P808" i="3"/>
  <c r="J809" i="3"/>
  <c r="K809" i="3"/>
  <c r="L809" i="3"/>
  <c r="M809" i="3"/>
  <c r="N809" i="3"/>
  <c r="O809" i="3"/>
  <c r="P809" i="3"/>
  <c r="J810" i="3"/>
  <c r="K810" i="3"/>
  <c r="L810" i="3"/>
  <c r="M810" i="3"/>
  <c r="N810" i="3"/>
  <c r="O810" i="3"/>
  <c r="P810" i="3"/>
  <c r="J811" i="3"/>
  <c r="K811" i="3"/>
  <c r="L811" i="3"/>
  <c r="M811" i="3"/>
  <c r="N811" i="3"/>
  <c r="O811" i="3"/>
  <c r="P811" i="3"/>
  <c r="J812" i="3"/>
  <c r="K812" i="3"/>
  <c r="L812" i="3"/>
  <c r="M812" i="3"/>
  <c r="N812" i="3"/>
  <c r="O812" i="3"/>
  <c r="P812" i="3"/>
  <c r="J813" i="3"/>
  <c r="K813" i="3"/>
  <c r="L813" i="3"/>
  <c r="M813" i="3"/>
  <c r="N813" i="3"/>
  <c r="O813" i="3"/>
  <c r="P813" i="3"/>
  <c r="J814" i="3"/>
  <c r="K814" i="3"/>
  <c r="L814" i="3"/>
  <c r="M814" i="3"/>
  <c r="N814" i="3"/>
  <c r="O814" i="3"/>
  <c r="P814" i="3"/>
  <c r="J815" i="3"/>
  <c r="K815" i="3"/>
  <c r="L815" i="3"/>
  <c r="M815" i="3"/>
  <c r="N815" i="3"/>
  <c r="O815" i="3"/>
  <c r="P815" i="3"/>
  <c r="J816" i="3"/>
  <c r="K816" i="3"/>
  <c r="L816" i="3"/>
  <c r="M816" i="3"/>
  <c r="N816" i="3"/>
  <c r="O816" i="3"/>
  <c r="P816" i="3"/>
  <c r="J817" i="3"/>
  <c r="K817" i="3"/>
  <c r="L817" i="3"/>
  <c r="M817" i="3"/>
  <c r="N817" i="3"/>
  <c r="O817" i="3"/>
  <c r="P817" i="3"/>
  <c r="J818" i="3"/>
  <c r="K818" i="3"/>
  <c r="L818" i="3"/>
  <c r="M818" i="3"/>
  <c r="N818" i="3"/>
  <c r="O818" i="3"/>
  <c r="P818" i="3"/>
  <c r="J819" i="3"/>
  <c r="K819" i="3"/>
  <c r="L819" i="3"/>
  <c r="M819" i="3"/>
  <c r="N819" i="3"/>
  <c r="O819" i="3"/>
  <c r="P819" i="3"/>
  <c r="J820" i="3"/>
  <c r="K820" i="3"/>
  <c r="L820" i="3"/>
  <c r="M820" i="3"/>
  <c r="N820" i="3"/>
  <c r="O820" i="3"/>
  <c r="P820" i="3"/>
  <c r="J51" i="3"/>
  <c r="K51" i="3"/>
  <c r="L51" i="3"/>
  <c r="M51" i="3"/>
  <c r="N51" i="3"/>
  <c r="O51" i="3"/>
  <c r="P51" i="3"/>
  <c r="J52" i="3"/>
  <c r="K52" i="3"/>
  <c r="L52" i="3"/>
  <c r="M52" i="3"/>
  <c r="N52" i="3"/>
  <c r="O52" i="3"/>
  <c r="P52" i="3"/>
  <c r="J53" i="3"/>
  <c r="K53" i="3"/>
  <c r="L53" i="3"/>
  <c r="M53" i="3"/>
  <c r="N53" i="3"/>
  <c r="O53" i="3"/>
  <c r="P53" i="3"/>
  <c r="J54" i="3"/>
  <c r="K54" i="3"/>
  <c r="L54" i="3"/>
  <c r="M54" i="3"/>
  <c r="N54" i="3"/>
  <c r="O54" i="3"/>
  <c r="P54" i="3"/>
  <c r="J55" i="3"/>
  <c r="K55" i="3"/>
  <c r="L55" i="3"/>
  <c r="M55" i="3"/>
  <c r="N55" i="3"/>
  <c r="O55" i="3"/>
  <c r="P55" i="3"/>
  <c r="J56" i="3"/>
  <c r="K56" i="3"/>
  <c r="L56" i="3"/>
  <c r="M56" i="3"/>
  <c r="N56" i="3"/>
  <c r="O56" i="3"/>
  <c r="P56" i="3"/>
  <c r="J57" i="3"/>
  <c r="K57" i="3"/>
  <c r="L57" i="3"/>
  <c r="M57" i="3"/>
  <c r="N57" i="3"/>
  <c r="O57" i="3"/>
  <c r="P57" i="3"/>
  <c r="J58" i="3"/>
  <c r="K58" i="3"/>
  <c r="L58" i="3"/>
  <c r="M58" i="3"/>
  <c r="N58" i="3"/>
  <c r="O58" i="3"/>
  <c r="P58" i="3"/>
  <c r="J59" i="3"/>
  <c r="K59" i="3"/>
  <c r="L59" i="3"/>
  <c r="M59" i="3"/>
  <c r="N59" i="3"/>
  <c r="O59" i="3"/>
  <c r="P59" i="3"/>
  <c r="J60" i="3"/>
  <c r="K60" i="3"/>
  <c r="L60" i="3"/>
  <c r="M60" i="3"/>
  <c r="N60" i="3"/>
  <c r="O60" i="3"/>
  <c r="P60" i="3"/>
  <c r="J61" i="3"/>
  <c r="K61" i="3"/>
  <c r="L61" i="3"/>
  <c r="M61" i="3"/>
  <c r="N61" i="3"/>
  <c r="O61" i="3"/>
  <c r="P61" i="3"/>
  <c r="J62" i="3"/>
  <c r="K62" i="3"/>
  <c r="L62" i="3"/>
  <c r="M62" i="3"/>
  <c r="N62" i="3"/>
  <c r="O62" i="3"/>
  <c r="P62" i="3"/>
  <c r="J63" i="3"/>
  <c r="K63" i="3"/>
  <c r="L63" i="3"/>
  <c r="M63" i="3"/>
  <c r="N63" i="3"/>
  <c r="O63" i="3"/>
  <c r="P63" i="3"/>
  <c r="J64" i="3"/>
  <c r="K64" i="3"/>
  <c r="L64" i="3"/>
  <c r="M64" i="3"/>
  <c r="N64" i="3"/>
  <c r="O64" i="3"/>
  <c r="P64" i="3"/>
  <c r="J65" i="3"/>
  <c r="K65" i="3"/>
  <c r="L65" i="3"/>
  <c r="M65" i="3"/>
  <c r="N65" i="3"/>
  <c r="O65" i="3"/>
  <c r="P65" i="3"/>
  <c r="J66" i="3"/>
  <c r="K66" i="3"/>
  <c r="L66" i="3"/>
  <c r="M66" i="3"/>
  <c r="N66" i="3"/>
  <c r="O66" i="3"/>
  <c r="P66" i="3"/>
  <c r="J67" i="3"/>
  <c r="K67" i="3"/>
  <c r="L67" i="3"/>
  <c r="M67" i="3"/>
  <c r="N67" i="3"/>
  <c r="O67" i="3"/>
  <c r="P67" i="3"/>
  <c r="J68" i="3"/>
  <c r="K68" i="3"/>
  <c r="L68" i="3"/>
  <c r="M68" i="3"/>
  <c r="N68" i="3"/>
  <c r="O68" i="3"/>
  <c r="P68" i="3"/>
  <c r="J69" i="3"/>
  <c r="K69" i="3"/>
  <c r="L69" i="3"/>
  <c r="M69" i="3"/>
  <c r="N69" i="3"/>
  <c r="O69" i="3"/>
  <c r="P69" i="3"/>
  <c r="J70" i="3"/>
  <c r="K70" i="3"/>
  <c r="L70" i="3"/>
  <c r="M70" i="3"/>
  <c r="N70" i="3"/>
  <c r="O70" i="3"/>
  <c r="P70" i="3"/>
  <c r="J71" i="3"/>
  <c r="K71" i="3"/>
  <c r="L71" i="3"/>
  <c r="M71" i="3"/>
  <c r="N71" i="3"/>
  <c r="O71" i="3"/>
  <c r="P71" i="3"/>
  <c r="J72" i="3"/>
  <c r="K72" i="3"/>
  <c r="L72" i="3"/>
  <c r="M72" i="3"/>
  <c r="N72" i="3"/>
  <c r="O72" i="3"/>
  <c r="P72" i="3"/>
  <c r="J73" i="3"/>
  <c r="K73" i="3"/>
  <c r="L73" i="3"/>
  <c r="M73" i="3"/>
  <c r="N73" i="3"/>
  <c r="O73" i="3"/>
  <c r="P73" i="3"/>
  <c r="J74" i="3"/>
  <c r="K74" i="3"/>
  <c r="L74" i="3"/>
  <c r="M74" i="3"/>
  <c r="N74" i="3"/>
  <c r="O74" i="3"/>
  <c r="P74" i="3"/>
  <c r="J75" i="3"/>
  <c r="K75" i="3"/>
  <c r="L75" i="3"/>
  <c r="M75" i="3"/>
  <c r="N75" i="3"/>
  <c r="O75" i="3"/>
  <c r="P75" i="3"/>
  <c r="J76" i="3"/>
  <c r="K76" i="3"/>
  <c r="L76" i="3"/>
  <c r="M76" i="3"/>
  <c r="N76" i="3"/>
  <c r="O76" i="3"/>
  <c r="P76" i="3"/>
  <c r="J77" i="3"/>
  <c r="K77" i="3"/>
  <c r="L77" i="3"/>
  <c r="M77" i="3"/>
  <c r="N77" i="3"/>
  <c r="O77" i="3"/>
  <c r="P77" i="3"/>
  <c r="J78" i="3"/>
  <c r="K78" i="3"/>
  <c r="L78" i="3"/>
  <c r="M78" i="3"/>
  <c r="N78" i="3"/>
  <c r="O78" i="3"/>
  <c r="P78" i="3"/>
  <c r="J79" i="3"/>
  <c r="K79" i="3"/>
  <c r="L79" i="3"/>
  <c r="M79" i="3"/>
  <c r="N79" i="3"/>
  <c r="O79" i="3"/>
  <c r="P79" i="3"/>
  <c r="J80" i="3"/>
  <c r="K80" i="3"/>
  <c r="L80" i="3"/>
  <c r="M80" i="3"/>
  <c r="N80" i="3"/>
  <c r="O80" i="3"/>
  <c r="P80" i="3"/>
  <c r="J81" i="3"/>
  <c r="K81" i="3"/>
  <c r="L81" i="3"/>
  <c r="M81" i="3"/>
  <c r="N81" i="3"/>
  <c r="O81" i="3"/>
  <c r="P81" i="3"/>
  <c r="J82" i="3"/>
  <c r="K82" i="3"/>
  <c r="L82" i="3"/>
  <c r="M82" i="3"/>
  <c r="N82" i="3"/>
  <c r="O82" i="3"/>
  <c r="P82" i="3"/>
  <c r="J83" i="3"/>
  <c r="K83" i="3"/>
  <c r="L83" i="3"/>
  <c r="M83" i="3"/>
  <c r="N83" i="3"/>
  <c r="O83" i="3"/>
  <c r="P83" i="3"/>
  <c r="J84" i="3"/>
  <c r="K84" i="3"/>
  <c r="L84" i="3"/>
  <c r="M84" i="3"/>
  <c r="N84" i="3"/>
  <c r="O84" i="3"/>
  <c r="P84" i="3"/>
  <c r="J85" i="3"/>
  <c r="K85" i="3"/>
  <c r="L85" i="3"/>
  <c r="M85" i="3"/>
  <c r="N85" i="3"/>
  <c r="O85" i="3"/>
  <c r="P85" i="3"/>
  <c r="J86" i="3"/>
  <c r="K86" i="3"/>
  <c r="L86" i="3"/>
  <c r="M86" i="3"/>
  <c r="N86" i="3"/>
  <c r="O86" i="3"/>
  <c r="P86" i="3"/>
  <c r="J87" i="3"/>
  <c r="K87" i="3"/>
  <c r="L87" i="3"/>
  <c r="M87" i="3"/>
  <c r="N87" i="3"/>
  <c r="O87" i="3"/>
  <c r="P87" i="3"/>
  <c r="J88" i="3"/>
  <c r="K88" i="3"/>
  <c r="L88" i="3"/>
  <c r="M88" i="3"/>
  <c r="N88" i="3"/>
  <c r="O88" i="3"/>
  <c r="P88" i="3"/>
  <c r="J89" i="3"/>
  <c r="K89" i="3"/>
  <c r="L89" i="3"/>
  <c r="M89" i="3"/>
  <c r="N89" i="3"/>
  <c r="O89" i="3"/>
  <c r="P89" i="3"/>
  <c r="J90" i="3"/>
  <c r="K90" i="3"/>
  <c r="L90" i="3"/>
  <c r="M90" i="3"/>
  <c r="N90" i="3"/>
  <c r="O90" i="3"/>
  <c r="P90" i="3"/>
  <c r="J91" i="3"/>
  <c r="K91" i="3"/>
  <c r="L91" i="3"/>
  <c r="M91" i="3"/>
  <c r="N91" i="3"/>
  <c r="O91" i="3"/>
  <c r="P91" i="3"/>
  <c r="J92" i="3"/>
  <c r="K92" i="3"/>
  <c r="L92" i="3"/>
  <c r="M92" i="3"/>
  <c r="N92" i="3"/>
  <c r="O92" i="3"/>
  <c r="P92" i="3"/>
  <c r="J93" i="3"/>
  <c r="K93" i="3"/>
  <c r="L93" i="3"/>
  <c r="M93" i="3"/>
  <c r="N93" i="3"/>
  <c r="O93" i="3"/>
  <c r="P93" i="3"/>
  <c r="J94" i="3"/>
  <c r="K94" i="3"/>
  <c r="L94" i="3"/>
  <c r="M94" i="3"/>
  <c r="N94" i="3"/>
  <c r="O94" i="3"/>
  <c r="P94" i="3"/>
  <c r="J95" i="3"/>
  <c r="K95" i="3"/>
  <c r="L95" i="3"/>
  <c r="M95" i="3"/>
  <c r="N95" i="3"/>
  <c r="O95" i="3"/>
  <c r="P95" i="3"/>
  <c r="J96" i="3"/>
  <c r="K96" i="3"/>
  <c r="L96" i="3"/>
  <c r="M96" i="3"/>
  <c r="N96" i="3"/>
  <c r="O96" i="3"/>
  <c r="P96" i="3"/>
  <c r="J97" i="3"/>
  <c r="K97" i="3"/>
  <c r="L97" i="3"/>
  <c r="M97" i="3"/>
  <c r="N97" i="3"/>
  <c r="O97" i="3"/>
  <c r="P97" i="3"/>
  <c r="J98" i="3"/>
  <c r="K98" i="3"/>
  <c r="L98" i="3"/>
  <c r="M98" i="3"/>
  <c r="N98" i="3"/>
  <c r="O98" i="3"/>
  <c r="P98" i="3"/>
  <c r="J99" i="3"/>
  <c r="K99" i="3"/>
  <c r="L99" i="3"/>
  <c r="M99" i="3"/>
  <c r="N99" i="3"/>
  <c r="O99" i="3"/>
  <c r="P99" i="3"/>
  <c r="J100" i="3"/>
  <c r="K100" i="3"/>
  <c r="L100" i="3"/>
  <c r="M100" i="3"/>
  <c r="N100" i="3"/>
  <c r="O100" i="3"/>
  <c r="P100" i="3"/>
  <c r="J101" i="3"/>
  <c r="K101" i="3"/>
  <c r="L101" i="3"/>
  <c r="M101" i="3"/>
  <c r="N101" i="3"/>
  <c r="O101" i="3"/>
  <c r="P101" i="3"/>
  <c r="J102" i="3"/>
  <c r="K102" i="3"/>
  <c r="L102" i="3"/>
  <c r="M102" i="3"/>
  <c r="N102" i="3"/>
  <c r="O102" i="3"/>
  <c r="P102" i="3"/>
  <c r="J103" i="3"/>
  <c r="K103" i="3"/>
  <c r="L103" i="3"/>
  <c r="M103" i="3"/>
  <c r="N103" i="3"/>
  <c r="O103" i="3"/>
  <c r="P103" i="3"/>
  <c r="J104" i="3"/>
  <c r="K104" i="3"/>
  <c r="L104" i="3"/>
  <c r="M104" i="3"/>
  <c r="N104" i="3"/>
  <c r="O104" i="3"/>
  <c r="P104" i="3"/>
  <c r="J105" i="3"/>
  <c r="K105" i="3"/>
  <c r="L105" i="3"/>
  <c r="M105" i="3"/>
  <c r="N105" i="3"/>
  <c r="O105" i="3"/>
  <c r="P105" i="3"/>
  <c r="J106" i="3"/>
  <c r="K106" i="3"/>
  <c r="L106" i="3"/>
  <c r="M106" i="3"/>
  <c r="N106" i="3"/>
  <c r="O106" i="3"/>
  <c r="P106" i="3"/>
  <c r="J107" i="3"/>
  <c r="K107" i="3"/>
  <c r="L107" i="3"/>
  <c r="M107" i="3"/>
  <c r="N107" i="3"/>
  <c r="O107" i="3"/>
  <c r="P107" i="3"/>
  <c r="J108" i="3"/>
  <c r="K108" i="3"/>
  <c r="L108" i="3"/>
  <c r="M108" i="3"/>
  <c r="N108" i="3"/>
  <c r="O108" i="3"/>
  <c r="P108" i="3"/>
  <c r="J109" i="3"/>
  <c r="K109" i="3"/>
  <c r="L109" i="3"/>
  <c r="M109" i="3"/>
  <c r="N109" i="3"/>
  <c r="O109" i="3"/>
  <c r="P109" i="3"/>
  <c r="J110" i="3"/>
  <c r="K110" i="3"/>
  <c r="L110" i="3"/>
  <c r="M110" i="3"/>
  <c r="N110" i="3"/>
  <c r="O110" i="3"/>
  <c r="P110" i="3"/>
  <c r="J111" i="3"/>
  <c r="K111" i="3"/>
  <c r="L111" i="3"/>
  <c r="M111" i="3"/>
  <c r="N111" i="3"/>
  <c r="O111" i="3"/>
  <c r="P111" i="3"/>
  <c r="J112" i="3"/>
  <c r="K112" i="3"/>
  <c r="L112" i="3"/>
  <c r="M112" i="3"/>
  <c r="N112" i="3"/>
  <c r="O112" i="3"/>
  <c r="P112" i="3"/>
  <c r="J113" i="3"/>
  <c r="K113" i="3"/>
  <c r="L113" i="3"/>
  <c r="M113" i="3"/>
  <c r="N113" i="3"/>
  <c r="O113" i="3"/>
  <c r="P113" i="3"/>
  <c r="J114" i="3"/>
  <c r="K114" i="3"/>
  <c r="L114" i="3"/>
  <c r="M114" i="3"/>
  <c r="N114" i="3"/>
  <c r="O114" i="3"/>
  <c r="P114" i="3"/>
  <c r="J115" i="3"/>
  <c r="K115" i="3"/>
  <c r="L115" i="3"/>
  <c r="M115" i="3"/>
  <c r="N115" i="3"/>
  <c r="O115" i="3"/>
  <c r="P115" i="3"/>
  <c r="J116" i="3"/>
  <c r="K116" i="3"/>
  <c r="L116" i="3"/>
  <c r="M116" i="3"/>
  <c r="N116" i="3"/>
  <c r="O116" i="3"/>
  <c r="P116" i="3"/>
  <c r="J117" i="3"/>
  <c r="K117" i="3"/>
  <c r="L117" i="3"/>
  <c r="M117" i="3"/>
  <c r="N117" i="3"/>
  <c r="O117" i="3"/>
  <c r="P117" i="3"/>
  <c r="J118" i="3"/>
  <c r="K118" i="3"/>
  <c r="L118" i="3"/>
  <c r="M118" i="3"/>
  <c r="N118" i="3"/>
  <c r="O118" i="3"/>
  <c r="P118" i="3"/>
  <c r="J119" i="3"/>
  <c r="K119" i="3"/>
  <c r="L119" i="3"/>
  <c r="M119" i="3"/>
  <c r="N119" i="3"/>
  <c r="O119" i="3"/>
  <c r="P119" i="3"/>
  <c r="J120" i="3"/>
  <c r="K120" i="3"/>
  <c r="L120" i="3"/>
  <c r="M120" i="3"/>
  <c r="N120" i="3"/>
  <c r="O120" i="3"/>
  <c r="P120" i="3"/>
  <c r="J121" i="3"/>
  <c r="K121" i="3"/>
  <c r="L121" i="3"/>
  <c r="M121" i="3"/>
  <c r="N121" i="3"/>
  <c r="O121" i="3"/>
  <c r="P121" i="3"/>
  <c r="J122" i="3"/>
  <c r="K122" i="3"/>
  <c r="L122" i="3"/>
  <c r="M122" i="3"/>
  <c r="N122" i="3"/>
  <c r="O122" i="3"/>
  <c r="P122" i="3"/>
  <c r="J123" i="3"/>
  <c r="K123" i="3"/>
  <c r="L123" i="3"/>
  <c r="M123" i="3"/>
  <c r="N123" i="3"/>
  <c r="O123" i="3"/>
  <c r="P123" i="3"/>
  <c r="J124" i="3"/>
  <c r="K124" i="3"/>
  <c r="L124" i="3"/>
  <c r="M124" i="3"/>
  <c r="N124" i="3"/>
  <c r="O124" i="3"/>
  <c r="P124" i="3"/>
  <c r="J125" i="3"/>
  <c r="K125" i="3"/>
  <c r="L125" i="3"/>
  <c r="M125" i="3"/>
  <c r="N125" i="3"/>
  <c r="O125" i="3"/>
  <c r="P125" i="3"/>
  <c r="J126" i="3"/>
  <c r="K126" i="3"/>
  <c r="L126" i="3"/>
  <c r="M126" i="3"/>
  <c r="N126" i="3"/>
  <c r="O126" i="3"/>
  <c r="P126" i="3"/>
  <c r="J127" i="3"/>
  <c r="K127" i="3"/>
  <c r="L127" i="3"/>
  <c r="M127" i="3"/>
  <c r="N127" i="3"/>
  <c r="O127" i="3"/>
  <c r="P127" i="3"/>
  <c r="J128" i="3"/>
  <c r="K128" i="3"/>
  <c r="L128" i="3"/>
  <c r="M128" i="3"/>
  <c r="N128" i="3"/>
  <c r="O128" i="3"/>
  <c r="P128" i="3"/>
  <c r="J129" i="3"/>
  <c r="K129" i="3"/>
  <c r="L129" i="3"/>
  <c r="M129" i="3"/>
  <c r="N129" i="3"/>
  <c r="O129" i="3"/>
  <c r="P129" i="3"/>
  <c r="J130" i="3"/>
  <c r="K130" i="3"/>
  <c r="L130" i="3"/>
  <c r="M130" i="3"/>
  <c r="N130" i="3"/>
  <c r="O130" i="3"/>
  <c r="P130" i="3"/>
  <c r="J131" i="3"/>
  <c r="K131" i="3"/>
  <c r="L131" i="3"/>
  <c r="M131" i="3"/>
  <c r="N131" i="3"/>
  <c r="O131" i="3"/>
  <c r="P131" i="3"/>
  <c r="J132" i="3"/>
  <c r="K132" i="3"/>
  <c r="L132" i="3"/>
  <c r="M132" i="3"/>
  <c r="N132" i="3"/>
  <c r="O132" i="3"/>
  <c r="P132" i="3"/>
  <c r="J133" i="3"/>
  <c r="K133" i="3"/>
  <c r="L133" i="3"/>
  <c r="M133" i="3"/>
  <c r="N133" i="3"/>
  <c r="O133" i="3"/>
  <c r="P133" i="3"/>
  <c r="J134" i="3"/>
  <c r="K134" i="3"/>
  <c r="L134" i="3"/>
  <c r="M134" i="3"/>
  <c r="N134" i="3"/>
  <c r="O134" i="3"/>
  <c r="P134" i="3"/>
  <c r="J135" i="3"/>
  <c r="K135" i="3"/>
  <c r="L135" i="3"/>
  <c r="M135" i="3"/>
  <c r="N135" i="3"/>
  <c r="O135" i="3"/>
  <c r="P135" i="3"/>
  <c r="J136" i="3"/>
  <c r="K136" i="3"/>
  <c r="L136" i="3"/>
  <c r="M136" i="3"/>
  <c r="N136" i="3"/>
  <c r="O136" i="3"/>
  <c r="P136" i="3"/>
  <c r="J137" i="3"/>
  <c r="K137" i="3"/>
  <c r="L137" i="3"/>
  <c r="M137" i="3"/>
  <c r="N137" i="3"/>
  <c r="O137" i="3"/>
  <c r="P137" i="3"/>
  <c r="J138" i="3"/>
  <c r="K138" i="3"/>
  <c r="L138" i="3"/>
  <c r="M138" i="3"/>
  <c r="N138" i="3"/>
  <c r="O138" i="3"/>
  <c r="P138" i="3"/>
  <c r="J139" i="3"/>
  <c r="K139" i="3"/>
  <c r="L139" i="3"/>
  <c r="M139" i="3"/>
  <c r="N139" i="3"/>
  <c r="O139" i="3"/>
  <c r="P139" i="3"/>
  <c r="J140" i="3"/>
  <c r="K140" i="3"/>
  <c r="L140" i="3"/>
  <c r="M140" i="3"/>
  <c r="N140" i="3"/>
  <c r="O140" i="3"/>
  <c r="P140" i="3"/>
  <c r="J141" i="3"/>
  <c r="K141" i="3"/>
  <c r="L141" i="3"/>
  <c r="M141" i="3"/>
  <c r="N141" i="3"/>
  <c r="O141" i="3"/>
  <c r="P141" i="3"/>
  <c r="J142" i="3"/>
  <c r="K142" i="3"/>
  <c r="L142" i="3"/>
  <c r="M142" i="3"/>
  <c r="N142" i="3"/>
  <c r="O142" i="3"/>
  <c r="P142" i="3"/>
  <c r="J143" i="3"/>
  <c r="K143" i="3"/>
  <c r="L143" i="3"/>
  <c r="M143" i="3"/>
  <c r="N143" i="3"/>
  <c r="O143" i="3"/>
  <c r="P143" i="3"/>
  <c r="J144" i="3"/>
  <c r="K144" i="3"/>
  <c r="L144" i="3"/>
  <c r="M144" i="3"/>
  <c r="N144" i="3"/>
  <c r="O144" i="3"/>
  <c r="P144" i="3"/>
  <c r="J145" i="3"/>
  <c r="K145" i="3"/>
  <c r="L145" i="3"/>
  <c r="M145" i="3"/>
  <c r="N145" i="3"/>
  <c r="O145" i="3"/>
  <c r="P145" i="3"/>
  <c r="J146" i="3"/>
  <c r="K146" i="3"/>
  <c r="L146" i="3"/>
  <c r="M146" i="3"/>
  <c r="N146" i="3"/>
  <c r="O146" i="3"/>
  <c r="P146" i="3"/>
  <c r="J147" i="3"/>
  <c r="K147" i="3"/>
  <c r="L147" i="3"/>
  <c r="M147" i="3"/>
  <c r="N147" i="3"/>
  <c r="O147" i="3"/>
  <c r="P147" i="3"/>
  <c r="J148" i="3"/>
  <c r="K148" i="3"/>
  <c r="L148" i="3"/>
  <c r="M148" i="3"/>
  <c r="N148" i="3"/>
  <c r="O148" i="3"/>
  <c r="P148" i="3"/>
  <c r="J149" i="3"/>
  <c r="K149" i="3"/>
  <c r="L149" i="3"/>
  <c r="M149" i="3"/>
  <c r="N149" i="3"/>
  <c r="O149" i="3"/>
  <c r="P149" i="3"/>
  <c r="J150" i="3"/>
  <c r="K150" i="3"/>
  <c r="L150" i="3"/>
  <c r="M150" i="3"/>
  <c r="N150" i="3"/>
  <c r="O150" i="3"/>
  <c r="P150" i="3"/>
  <c r="J151" i="3"/>
  <c r="K151" i="3"/>
  <c r="L151" i="3"/>
  <c r="M151" i="3"/>
  <c r="N151" i="3"/>
  <c r="O151" i="3"/>
  <c r="P151" i="3"/>
  <c r="J152" i="3"/>
  <c r="K152" i="3"/>
  <c r="L152" i="3"/>
  <c r="M152" i="3"/>
  <c r="N152" i="3"/>
  <c r="O152" i="3"/>
  <c r="P152" i="3"/>
  <c r="J153" i="3"/>
  <c r="K153" i="3"/>
  <c r="L153" i="3"/>
  <c r="M153" i="3"/>
  <c r="N153" i="3"/>
  <c r="O153" i="3"/>
  <c r="P153" i="3"/>
  <c r="J154" i="3"/>
  <c r="K154" i="3"/>
  <c r="L154" i="3"/>
  <c r="M154" i="3"/>
  <c r="N154" i="3"/>
  <c r="O154" i="3"/>
  <c r="P154" i="3"/>
  <c r="J155" i="3"/>
  <c r="K155" i="3"/>
  <c r="L155" i="3"/>
  <c r="M155" i="3"/>
  <c r="N155" i="3"/>
  <c r="O155" i="3"/>
  <c r="P155" i="3"/>
  <c r="J156" i="3"/>
  <c r="K156" i="3"/>
  <c r="L156" i="3"/>
  <c r="M156" i="3"/>
  <c r="N156" i="3"/>
  <c r="O156" i="3"/>
  <c r="P156" i="3"/>
  <c r="J157" i="3"/>
  <c r="K157" i="3"/>
  <c r="L157" i="3"/>
  <c r="M157" i="3"/>
  <c r="N157" i="3"/>
  <c r="O157" i="3"/>
  <c r="P157" i="3"/>
  <c r="J158" i="3"/>
  <c r="K158" i="3"/>
  <c r="L158" i="3"/>
  <c r="M158" i="3"/>
  <c r="N158" i="3"/>
  <c r="O158" i="3"/>
  <c r="P158" i="3"/>
  <c r="J159" i="3"/>
  <c r="K159" i="3"/>
  <c r="L159" i="3"/>
  <c r="M159" i="3"/>
  <c r="N159" i="3"/>
  <c r="O159" i="3"/>
  <c r="P159" i="3"/>
  <c r="J160" i="3"/>
  <c r="K160" i="3"/>
  <c r="L160" i="3"/>
  <c r="M160" i="3"/>
  <c r="N160" i="3"/>
  <c r="O160" i="3"/>
  <c r="P160" i="3"/>
  <c r="J161" i="3"/>
  <c r="K161" i="3"/>
  <c r="L161" i="3"/>
  <c r="M161" i="3"/>
  <c r="N161" i="3"/>
  <c r="O161" i="3"/>
  <c r="P161" i="3"/>
  <c r="J162" i="3"/>
  <c r="K162" i="3"/>
  <c r="L162" i="3"/>
  <c r="M162" i="3"/>
  <c r="N162" i="3"/>
  <c r="O162" i="3"/>
  <c r="P162" i="3"/>
  <c r="J163" i="3"/>
  <c r="K163" i="3"/>
  <c r="L163" i="3"/>
  <c r="M163" i="3"/>
  <c r="N163" i="3"/>
  <c r="O163" i="3"/>
  <c r="P163" i="3"/>
  <c r="J164" i="3"/>
  <c r="K164" i="3"/>
  <c r="L164" i="3"/>
  <c r="M164" i="3"/>
  <c r="N164" i="3"/>
  <c r="O164" i="3"/>
  <c r="P164" i="3"/>
  <c r="J165" i="3"/>
  <c r="K165" i="3"/>
  <c r="L165" i="3"/>
  <c r="M165" i="3"/>
  <c r="N165" i="3"/>
  <c r="O165" i="3"/>
  <c r="P165" i="3"/>
  <c r="J166" i="3"/>
  <c r="K166" i="3"/>
  <c r="L166" i="3"/>
  <c r="M166" i="3"/>
  <c r="N166" i="3"/>
  <c r="O166" i="3"/>
  <c r="P166" i="3"/>
  <c r="J167" i="3"/>
  <c r="K167" i="3"/>
  <c r="L167" i="3"/>
  <c r="M167" i="3"/>
  <c r="N167" i="3"/>
  <c r="O167" i="3"/>
  <c r="P167" i="3"/>
  <c r="J168" i="3"/>
  <c r="K168" i="3"/>
  <c r="L168" i="3"/>
  <c r="M168" i="3"/>
  <c r="N168" i="3"/>
  <c r="O168" i="3"/>
  <c r="P168" i="3"/>
  <c r="J169" i="3"/>
  <c r="K169" i="3"/>
  <c r="L169" i="3"/>
  <c r="M169" i="3"/>
  <c r="N169" i="3"/>
  <c r="O169" i="3"/>
  <c r="P169" i="3"/>
  <c r="J170" i="3"/>
  <c r="K170" i="3"/>
  <c r="L170" i="3"/>
  <c r="M170" i="3"/>
  <c r="N170" i="3"/>
  <c r="O170" i="3"/>
  <c r="P170" i="3"/>
  <c r="J171" i="3"/>
  <c r="K171" i="3"/>
  <c r="L171" i="3"/>
  <c r="M171" i="3"/>
  <c r="N171" i="3"/>
  <c r="O171" i="3"/>
  <c r="P171" i="3"/>
  <c r="J172" i="3"/>
  <c r="K172" i="3"/>
  <c r="L172" i="3"/>
  <c r="M172" i="3"/>
  <c r="N172" i="3"/>
  <c r="O172" i="3"/>
  <c r="P172" i="3"/>
  <c r="J173" i="3"/>
  <c r="K173" i="3"/>
  <c r="L173" i="3"/>
  <c r="M173" i="3"/>
  <c r="N173" i="3"/>
  <c r="O173" i="3"/>
  <c r="P173" i="3"/>
  <c r="J174" i="3"/>
  <c r="K174" i="3"/>
  <c r="L174" i="3"/>
  <c r="M174" i="3"/>
  <c r="N174" i="3"/>
  <c r="O174" i="3"/>
  <c r="P174" i="3"/>
  <c r="J175" i="3"/>
  <c r="K175" i="3"/>
  <c r="L175" i="3"/>
  <c r="M175" i="3"/>
  <c r="N175" i="3"/>
  <c r="O175" i="3"/>
  <c r="P175" i="3"/>
  <c r="J176" i="3"/>
  <c r="K176" i="3"/>
  <c r="L176" i="3"/>
  <c r="M176" i="3"/>
  <c r="N176" i="3"/>
  <c r="O176" i="3"/>
  <c r="P176" i="3"/>
  <c r="J177" i="3"/>
  <c r="K177" i="3"/>
  <c r="L177" i="3"/>
  <c r="M177" i="3"/>
  <c r="N177" i="3"/>
  <c r="O177" i="3"/>
  <c r="P177" i="3"/>
  <c r="J178" i="3"/>
  <c r="K178" i="3"/>
  <c r="L178" i="3"/>
  <c r="M178" i="3"/>
  <c r="N178" i="3"/>
  <c r="O178" i="3"/>
  <c r="P178" i="3"/>
  <c r="J179" i="3"/>
  <c r="K179" i="3"/>
  <c r="L179" i="3"/>
  <c r="M179" i="3"/>
  <c r="N179" i="3"/>
  <c r="O179" i="3"/>
  <c r="P179" i="3"/>
  <c r="J180" i="3"/>
  <c r="K180" i="3"/>
  <c r="L180" i="3"/>
  <c r="M180" i="3"/>
  <c r="N180" i="3"/>
  <c r="O180" i="3"/>
  <c r="P180" i="3"/>
  <c r="J181" i="3"/>
  <c r="K181" i="3"/>
  <c r="L181" i="3"/>
  <c r="M181" i="3"/>
  <c r="N181" i="3"/>
  <c r="O181" i="3"/>
  <c r="P181" i="3"/>
  <c r="J182" i="3"/>
  <c r="K182" i="3"/>
  <c r="L182" i="3"/>
  <c r="M182" i="3"/>
  <c r="N182" i="3"/>
  <c r="O182" i="3"/>
  <c r="P182" i="3"/>
  <c r="J183" i="3"/>
  <c r="K183" i="3"/>
  <c r="L183" i="3"/>
  <c r="M183" i="3"/>
  <c r="N183" i="3"/>
  <c r="O183" i="3"/>
  <c r="P183" i="3"/>
  <c r="J184" i="3"/>
  <c r="K184" i="3"/>
  <c r="L184" i="3"/>
  <c r="M184" i="3"/>
  <c r="N184" i="3"/>
  <c r="O184" i="3"/>
  <c r="P184" i="3"/>
  <c r="J185" i="3"/>
  <c r="K185" i="3"/>
  <c r="L185" i="3"/>
  <c r="M185" i="3"/>
  <c r="N185" i="3"/>
  <c r="O185" i="3"/>
  <c r="P185" i="3"/>
  <c r="J186" i="3"/>
  <c r="K186" i="3"/>
  <c r="L186" i="3"/>
  <c r="M186" i="3"/>
  <c r="N186" i="3"/>
  <c r="O186" i="3"/>
  <c r="P186" i="3"/>
  <c r="J187" i="3"/>
  <c r="K187" i="3"/>
  <c r="L187" i="3"/>
  <c r="M187" i="3"/>
  <c r="N187" i="3"/>
  <c r="O187" i="3"/>
  <c r="P187" i="3"/>
  <c r="J188" i="3"/>
  <c r="K188" i="3"/>
  <c r="L188" i="3"/>
  <c r="M188" i="3"/>
  <c r="N188" i="3"/>
  <c r="O188" i="3"/>
  <c r="P188" i="3"/>
  <c r="J189" i="3"/>
  <c r="K189" i="3"/>
  <c r="L189" i="3"/>
  <c r="M189" i="3"/>
  <c r="N189" i="3"/>
  <c r="O189" i="3"/>
  <c r="P189" i="3"/>
  <c r="J190" i="3"/>
  <c r="K190" i="3"/>
  <c r="L190" i="3"/>
  <c r="M190" i="3"/>
  <c r="N190" i="3"/>
  <c r="O190" i="3"/>
  <c r="P190" i="3"/>
  <c r="J191" i="3"/>
  <c r="K191" i="3"/>
  <c r="L191" i="3"/>
  <c r="M191" i="3"/>
  <c r="N191" i="3"/>
  <c r="O191" i="3"/>
  <c r="P191" i="3"/>
  <c r="J192" i="3"/>
  <c r="K192" i="3"/>
  <c r="L192" i="3"/>
  <c r="M192" i="3"/>
  <c r="N192" i="3"/>
  <c r="O192" i="3"/>
  <c r="P192" i="3"/>
  <c r="J193" i="3"/>
  <c r="K193" i="3"/>
  <c r="L193" i="3"/>
  <c r="M193" i="3"/>
  <c r="N193" i="3"/>
  <c r="O193" i="3"/>
  <c r="P193" i="3"/>
  <c r="J194" i="3"/>
  <c r="K194" i="3"/>
  <c r="L194" i="3"/>
  <c r="M194" i="3"/>
  <c r="N194" i="3"/>
  <c r="O194" i="3"/>
  <c r="P194" i="3"/>
  <c r="J195" i="3"/>
  <c r="K195" i="3"/>
  <c r="L195" i="3"/>
  <c r="M195" i="3"/>
  <c r="N195" i="3"/>
  <c r="O195" i="3"/>
  <c r="P195" i="3"/>
  <c r="J42" i="3"/>
  <c r="K42" i="3"/>
  <c r="L42" i="3"/>
  <c r="M42" i="3"/>
  <c r="N42" i="3"/>
  <c r="O42" i="3"/>
  <c r="P42" i="3"/>
  <c r="J43" i="3"/>
  <c r="K43" i="3"/>
  <c r="L43" i="3"/>
  <c r="M43" i="3"/>
  <c r="N43" i="3"/>
  <c r="O43" i="3"/>
  <c r="P43" i="3"/>
  <c r="J44" i="3"/>
  <c r="K44" i="3"/>
  <c r="L44" i="3"/>
  <c r="M44" i="3"/>
  <c r="N44" i="3"/>
  <c r="O44" i="3"/>
  <c r="P44" i="3"/>
  <c r="J45" i="3"/>
  <c r="K45" i="3"/>
  <c r="L45" i="3"/>
  <c r="M45" i="3"/>
  <c r="N45" i="3"/>
  <c r="O45" i="3"/>
  <c r="P45" i="3"/>
  <c r="J46" i="3"/>
  <c r="K46" i="3"/>
  <c r="L46" i="3"/>
  <c r="M46" i="3"/>
  <c r="N46" i="3"/>
  <c r="O46" i="3"/>
  <c r="P46" i="3"/>
  <c r="J47" i="3"/>
  <c r="K47" i="3"/>
  <c r="L47" i="3"/>
  <c r="M47" i="3"/>
  <c r="N47" i="3"/>
  <c r="O47" i="3"/>
  <c r="P47" i="3"/>
  <c r="J48" i="3"/>
  <c r="K48" i="3"/>
  <c r="L48" i="3"/>
  <c r="M48" i="3"/>
  <c r="N48" i="3"/>
  <c r="O48" i="3"/>
  <c r="P48" i="3"/>
  <c r="J49" i="3"/>
  <c r="K49" i="3"/>
  <c r="L49" i="3"/>
  <c r="M49" i="3"/>
  <c r="N49" i="3"/>
  <c r="O49" i="3"/>
  <c r="P49" i="3"/>
  <c r="J50" i="3"/>
  <c r="K50" i="3"/>
  <c r="L50" i="3"/>
  <c r="M50" i="3"/>
  <c r="N50" i="3"/>
  <c r="O50" i="3"/>
  <c r="P50" i="3"/>
  <c r="J23" i="3"/>
  <c r="K23" i="3"/>
  <c r="L23" i="3"/>
  <c r="M23" i="3"/>
  <c r="N23" i="3"/>
  <c r="O23" i="3"/>
  <c r="P23" i="3"/>
  <c r="J24" i="3"/>
  <c r="K24" i="3"/>
  <c r="L24" i="3"/>
  <c r="M24" i="3"/>
  <c r="N24" i="3"/>
  <c r="O24" i="3"/>
  <c r="P24" i="3"/>
  <c r="J25" i="3"/>
  <c r="K25" i="3"/>
  <c r="L25" i="3"/>
  <c r="M25" i="3"/>
  <c r="N25" i="3"/>
  <c r="O25" i="3"/>
  <c r="P25" i="3"/>
  <c r="J26" i="3"/>
  <c r="K26" i="3"/>
  <c r="L26" i="3"/>
  <c r="M26" i="3"/>
  <c r="N26" i="3"/>
  <c r="O26" i="3"/>
  <c r="P26" i="3"/>
  <c r="J27" i="3"/>
  <c r="K27" i="3"/>
  <c r="L27" i="3"/>
  <c r="M27" i="3"/>
  <c r="N27" i="3"/>
  <c r="O27" i="3"/>
  <c r="P27" i="3"/>
  <c r="J28" i="3"/>
  <c r="K28" i="3"/>
  <c r="L28" i="3"/>
  <c r="M28" i="3"/>
  <c r="N28" i="3"/>
  <c r="O28" i="3"/>
  <c r="P28" i="3"/>
  <c r="J29" i="3"/>
  <c r="K29" i="3"/>
  <c r="L29" i="3"/>
  <c r="M29" i="3"/>
  <c r="N29" i="3"/>
  <c r="O29" i="3"/>
  <c r="P29" i="3"/>
  <c r="J30" i="3"/>
  <c r="K30" i="3"/>
  <c r="L30" i="3"/>
  <c r="M30" i="3"/>
  <c r="N30" i="3"/>
  <c r="O30" i="3"/>
  <c r="P30" i="3"/>
  <c r="J31" i="3"/>
  <c r="K31" i="3"/>
  <c r="L31" i="3"/>
  <c r="M31" i="3"/>
  <c r="N31" i="3"/>
  <c r="O31" i="3"/>
  <c r="P31" i="3"/>
  <c r="J32" i="3"/>
  <c r="K32" i="3"/>
  <c r="L32" i="3"/>
  <c r="M32" i="3"/>
  <c r="N32" i="3"/>
  <c r="O32" i="3"/>
  <c r="P32" i="3"/>
  <c r="J33" i="3"/>
  <c r="K33" i="3"/>
  <c r="L33" i="3"/>
  <c r="M33" i="3"/>
  <c r="N33" i="3"/>
  <c r="O33" i="3"/>
  <c r="P33" i="3"/>
  <c r="J34" i="3"/>
  <c r="K34" i="3"/>
  <c r="L34" i="3"/>
  <c r="M34" i="3"/>
  <c r="N34" i="3"/>
  <c r="O34" i="3"/>
  <c r="P34" i="3"/>
  <c r="J35" i="3"/>
  <c r="K35" i="3"/>
  <c r="L35" i="3"/>
  <c r="M35" i="3"/>
  <c r="N35" i="3"/>
  <c r="O35" i="3"/>
  <c r="P35" i="3"/>
  <c r="J36" i="3"/>
  <c r="K36" i="3"/>
  <c r="L36" i="3"/>
  <c r="M36" i="3"/>
  <c r="N36" i="3"/>
  <c r="O36" i="3"/>
  <c r="P36" i="3"/>
  <c r="J37" i="3"/>
  <c r="K37" i="3"/>
  <c r="L37" i="3"/>
  <c r="M37" i="3"/>
  <c r="N37" i="3"/>
  <c r="O37" i="3"/>
  <c r="P37" i="3"/>
  <c r="J38" i="3"/>
  <c r="K38" i="3"/>
  <c r="L38" i="3"/>
  <c r="M38" i="3"/>
  <c r="N38" i="3"/>
  <c r="O38" i="3"/>
  <c r="P38" i="3"/>
  <c r="J39" i="3"/>
  <c r="K39" i="3"/>
  <c r="L39" i="3"/>
  <c r="M39" i="3"/>
  <c r="N39" i="3"/>
  <c r="O39" i="3"/>
  <c r="P39" i="3"/>
  <c r="J40" i="3"/>
  <c r="K40" i="3"/>
  <c r="L40" i="3"/>
  <c r="M40" i="3"/>
  <c r="N40" i="3"/>
  <c r="O40" i="3"/>
  <c r="P40" i="3"/>
  <c r="J41" i="3"/>
  <c r="K41" i="3"/>
  <c r="L41" i="3"/>
  <c r="M41" i="3"/>
  <c r="N41" i="3"/>
  <c r="O41" i="3"/>
  <c r="P41" i="3"/>
  <c r="J16" i="3"/>
  <c r="K16" i="3"/>
  <c r="L16" i="3"/>
  <c r="M16" i="3"/>
  <c r="N16" i="3"/>
  <c r="O16" i="3"/>
  <c r="P16" i="3"/>
  <c r="J17" i="3"/>
  <c r="K17" i="3"/>
  <c r="L17" i="3"/>
  <c r="M17" i="3"/>
  <c r="N17" i="3"/>
  <c r="O17" i="3"/>
  <c r="P17" i="3"/>
  <c r="J18" i="3"/>
  <c r="K18" i="3"/>
  <c r="L18" i="3"/>
  <c r="M18" i="3"/>
  <c r="N18" i="3"/>
  <c r="O18" i="3"/>
  <c r="P18" i="3"/>
  <c r="J19" i="3"/>
  <c r="K19" i="3"/>
  <c r="L19" i="3"/>
  <c r="M19" i="3"/>
  <c r="N19" i="3"/>
  <c r="O19" i="3"/>
  <c r="P19" i="3"/>
  <c r="J20" i="3"/>
  <c r="K20" i="3"/>
  <c r="L20" i="3"/>
  <c r="M20" i="3"/>
  <c r="N20" i="3"/>
  <c r="O20" i="3"/>
  <c r="P20" i="3"/>
  <c r="J21" i="3"/>
  <c r="K21" i="3"/>
  <c r="L21" i="3"/>
  <c r="M21" i="3"/>
  <c r="N21" i="3"/>
  <c r="O21" i="3"/>
  <c r="P21" i="3"/>
  <c r="J22" i="3"/>
  <c r="K22" i="3"/>
  <c r="L22" i="3"/>
  <c r="M22" i="3"/>
  <c r="N22" i="3"/>
  <c r="O22" i="3"/>
  <c r="P22" i="3"/>
  <c r="J15" i="3"/>
  <c r="K15" i="3"/>
  <c r="K13" i="3"/>
  <c r="L15" i="3"/>
  <c r="L13" i="3"/>
  <c r="J13" i="3"/>
  <c r="H13" i="3"/>
  <c r="G13" i="3"/>
  <c r="M15" i="3"/>
  <c r="N15" i="3"/>
  <c r="O15" i="3"/>
  <c r="P15" i="3"/>
  <c r="A9" i="2"/>
  <c r="B9" i="2"/>
  <c r="A2" i="1"/>
  <c r="A8" i="2"/>
  <c r="B8" i="2"/>
  <c r="A6" i="2"/>
  <c r="A7" i="2"/>
  <c r="B7" i="2"/>
  <c r="B6" i="2"/>
  <c r="A4" i="2"/>
  <c r="A3" i="2"/>
  <c r="B1" i="2"/>
  <c r="A2" i="2"/>
  <c r="A1" i="2"/>
  <c r="C2" i="1"/>
  <c r="F2" i="1"/>
  <c r="I2" i="1"/>
  <c r="A8" i="1"/>
  <c r="J2" i="1"/>
  <c r="A14" i="1"/>
  <c r="A11" i="1"/>
  <c r="C4" i="1"/>
  <c r="F4" i="1"/>
  <c r="I4" i="1"/>
  <c r="J4" i="1"/>
  <c r="C6" i="1"/>
  <c r="F6" i="1"/>
  <c r="I6" i="1"/>
  <c r="J6" i="1"/>
  <c r="C8" i="1"/>
  <c r="F8" i="1"/>
  <c r="I8" i="1"/>
  <c r="J8" i="1"/>
  <c r="C10" i="1"/>
  <c r="F10" i="1"/>
  <c r="I10" i="1"/>
  <c r="J10" i="1"/>
  <c r="C12" i="1"/>
  <c r="F12" i="1"/>
  <c r="I12" i="1"/>
  <c r="J12" i="1"/>
  <c r="C14" i="1"/>
  <c r="F14" i="1"/>
  <c r="I14" i="1"/>
  <c r="J14" i="1"/>
  <c r="C16" i="1"/>
  <c r="F16" i="1"/>
  <c r="I16" i="1"/>
  <c r="J16" i="1"/>
  <c r="C3" i="1"/>
  <c r="F3" i="1"/>
  <c r="G3" i="1"/>
  <c r="A5" i="1"/>
  <c r="H3" i="1"/>
  <c r="C5" i="1"/>
  <c r="F5" i="1"/>
  <c r="G5" i="1"/>
  <c r="H5" i="1"/>
  <c r="C7" i="1"/>
  <c r="F7" i="1"/>
  <c r="G7" i="1"/>
  <c r="H7" i="1"/>
  <c r="C9" i="1"/>
  <c r="F9" i="1"/>
  <c r="G9" i="1"/>
  <c r="H9" i="1"/>
  <c r="C11" i="1"/>
  <c r="F11" i="1"/>
  <c r="G11" i="1"/>
  <c r="H11" i="1"/>
  <c r="C13" i="1"/>
  <c r="F13" i="1"/>
  <c r="G13" i="1"/>
  <c r="H13" i="1"/>
  <c r="C15" i="1"/>
  <c r="F15" i="1"/>
  <c r="G15" i="1"/>
  <c r="H15" i="1"/>
  <c r="C17" i="1"/>
  <c r="F17" i="1"/>
  <c r="G17" i="1"/>
  <c r="H17" i="1"/>
  <c r="D2" i="1"/>
  <c r="B3" i="1"/>
  <c r="B4" i="1"/>
  <c r="D4" i="1"/>
  <c r="B5" i="1"/>
  <c r="B6" i="1"/>
  <c r="D6" i="1"/>
  <c r="B7" i="1"/>
  <c r="B8" i="1"/>
  <c r="D8" i="1"/>
  <c r="B9" i="1"/>
  <c r="B10" i="1"/>
  <c r="D10" i="1"/>
  <c r="B11" i="1"/>
  <c r="B12" i="1"/>
  <c r="D12" i="1"/>
  <c r="B13" i="1"/>
  <c r="B14" i="1"/>
  <c r="D14" i="1"/>
  <c r="B15" i="1"/>
  <c r="B16" i="1"/>
  <c r="D16" i="1"/>
  <c r="D3" i="1"/>
  <c r="D5" i="1"/>
  <c r="D7" i="1"/>
  <c r="D9" i="1"/>
  <c r="D11" i="1"/>
  <c r="D13" i="1"/>
  <c r="D15" i="1"/>
  <c r="B17" i="1"/>
  <c r="D17" i="1"/>
</calcChain>
</file>

<file path=xl/sharedStrings.xml><?xml version="1.0" encoding="utf-8"?>
<sst xmlns="http://schemas.openxmlformats.org/spreadsheetml/2006/main" count="129" uniqueCount="62">
  <si>
    <t>x</t>
  </si>
  <si>
    <t>power</t>
  </si>
  <si>
    <t>ideal sin(x)</t>
  </si>
  <si>
    <t>ideal cos(x)</t>
  </si>
  <si>
    <t>factorial(power)</t>
  </si>
  <si>
    <t>x^power</t>
  </si>
  <si>
    <t>coefficient</t>
  </si>
  <si>
    <t>sin(x) estimate</t>
  </si>
  <si>
    <t>cos(x) estimate</t>
  </si>
  <si>
    <t>sign</t>
  </si>
  <si>
    <t>sin(x) estimate error</t>
  </si>
  <si>
    <t>machine epsilon</t>
  </si>
  <si>
    <t>x(pi-x)</t>
  </si>
  <si>
    <t>numerator</t>
  </si>
  <si>
    <t>denominator</t>
  </si>
  <si>
    <t>desired x</t>
  </si>
  <si>
    <t>shifted representation</t>
  </si>
  <si>
    <t>round</t>
  </si>
  <si>
    <t>pi</t>
  </si>
  <si>
    <t>total bits</t>
  </si>
  <si>
    <t>fractional bits</t>
  </si>
  <si>
    <t>integer bits</t>
  </si>
  <si>
    <t>multiplier</t>
  </si>
  <si>
    <t>rounded representation</t>
  </si>
  <si>
    <t>index</t>
  </si>
  <si>
    <t>pi-x</t>
  </si>
  <si>
    <t>sin(x)</t>
  </si>
  <si>
    <t>boosted numerator</t>
  </si>
  <si>
    <t>dividend</t>
  </si>
  <si>
    <t>unboosted dividend</t>
  </si>
  <si>
    <t>difference</t>
  </si>
  <si>
    <t>%error</t>
  </si>
  <si>
    <t>max x(pi-x)</t>
  </si>
  <si>
    <t>max numerator</t>
  </si>
  <si>
    <t>max boosted numerator</t>
  </si>
  <si>
    <t>max denominator</t>
  </si>
  <si>
    <t>max dividend</t>
  </si>
  <si>
    <t>max round</t>
  </si>
  <si>
    <t>int max</t>
  </si>
  <si>
    <t>increment</t>
  </si>
  <si>
    <t>shifted</t>
  </si>
  <si>
    <t>x^2</t>
  </si>
  <si>
    <t>1.27323954 * x + .405284735 * x * x</t>
  </si>
  <si>
    <t>1.27323954 * x - 0.405284735 * x * x</t>
  </si>
  <si>
    <t>unshifted representation</t>
  </si>
  <si>
    <t>real sin(x)</t>
  </si>
  <si>
    <t>.225 * (sin *-sin - sin) + sin;</t>
  </si>
  <si>
    <t>.225 * (sin * sin - sin) + sin;</t>
  </si>
  <si>
    <t>round(x^2)</t>
  </si>
  <si>
    <t>round(1.27323954 * x + .405284735 * x * x)</t>
  </si>
  <si>
    <t>round(1.27323954 * x - 0.405284735 * x * x)</t>
  </si>
  <si>
    <t>x^2*0.405284735</t>
  </si>
  <si>
    <t>round(x^2*0.405284735)</t>
  </si>
  <si>
    <t>x*1.27323954</t>
  </si>
  <si>
    <t>round(x*1.27323954)</t>
  </si>
  <si>
    <t>est</t>
  </si>
  <si>
    <t>est^2</t>
  </si>
  <si>
    <t>round(est^2)</t>
  </si>
  <si>
    <t>est^2-est</t>
  </si>
  <si>
    <t>.225 * (est^2-est)</t>
  </si>
  <si>
    <t>round(.225 * (est^2-est))</t>
  </si>
  <si>
    <t>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</si>
</sst>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17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2" borderId="0" xfId="47"/>
  </cellXfs>
  <cellStyles count="17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Good" xfId="47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'quadratic curve hardware'!$C$15:$C$79</c:f>
              <c:numCache>
                <c:formatCode>General</c:formatCode>
                <c:ptCount val="65"/>
                <c:pt idx="0">
                  <c:v>-3.141592653589793</c:v>
                </c:pt>
                <c:pt idx="1">
                  <c:v>-3.043417883165112</c:v>
                </c:pt>
                <c:pt idx="2">
                  <c:v>-2.945243112740431</c:v>
                </c:pt>
                <c:pt idx="3">
                  <c:v>-2.84706834231575</c:v>
                </c:pt>
                <c:pt idx="4">
                  <c:v>-2.748893571891069</c:v>
                </c:pt>
                <c:pt idx="5">
                  <c:v>-2.650718801466388</c:v>
                </c:pt>
                <c:pt idx="6">
                  <c:v>-2.552544031041707</c:v>
                </c:pt>
                <c:pt idx="7">
                  <c:v>-2.454369260617026</c:v>
                </c:pt>
                <c:pt idx="8">
                  <c:v>-2.356194490192345</c:v>
                </c:pt>
                <c:pt idx="9">
                  <c:v>-2.258019719767664</c:v>
                </c:pt>
                <c:pt idx="10">
                  <c:v>-2.159844949342983</c:v>
                </c:pt>
                <c:pt idx="11">
                  <c:v>-2.061670178918302</c:v>
                </c:pt>
                <c:pt idx="12">
                  <c:v>-1.963495408493621</c:v>
                </c:pt>
                <c:pt idx="13">
                  <c:v>-1.865320638068939</c:v>
                </c:pt>
                <c:pt idx="14">
                  <c:v>-1.767145867644259</c:v>
                </c:pt>
                <c:pt idx="15">
                  <c:v>-1.668971097219577</c:v>
                </c:pt>
                <c:pt idx="16">
                  <c:v>-1.570796326794897</c:v>
                </c:pt>
                <c:pt idx="17">
                  <c:v>-1.472621556370216</c:v>
                </c:pt>
                <c:pt idx="18">
                  <c:v>-1.374446785945534</c:v>
                </c:pt>
                <c:pt idx="19">
                  <c:v>-1.276272015520854</c:v>
                </c:pt>
                <c:pt idx="20">
                  <c:v>-1.178097245096172</c:v>
                </c:pt>
                <c:pt idx="21">
                  <c:v>-1.079922474671491</c:v>
                </c:pt>
                <c:pt idx="22">
                  <c:v>-0.981747704246811</c:v>
                </c:pt>
                <c:pt idx="23">
                  <c:v>-0.883572933822129</c:v>
                </c:pt>
                <c:pt idx="24">
                  <c:v>-0.785398163397448</c:v>
                </c:pt>
                <c:pt idx="25">
                  <c:v>-0.687223392972767</c:v>
                </c:pt>
                <c:pt idx="26">
                  <c:v>-0.589048622548086</c:v>
                </c:pt>
                <c:pt idx="27">
                  <c:v>-0.490873852123405</c:v>
                </c:pt>
                <c:pt idx="28">
                  <c:v>-0.392699081698725</c:v>
                </c:pt>
                <c:pt idx="29">
                  <c:v>-0.294524311274043</c:v>
                </c:pt>
                <c:pt idx="30">
                  <c:v>-0.196349540849362</c:v>
                </c:pt>
                <c:pt idx="31">
                  <c:v>-0.0981747704246807</c:v>
                </c:pt>
                <c:pt idx="32">
                  <c:v>0.0</c:v>
                </c:pt>
                <c:pt idx="33">
                  <c:v>0.0981747704246807</c:v>
                </c:pt>
                <c:pt idx="34">
                  <c:v>0.196349540849362</c:v>
                </c:pt>
                <c:pt idx="35">
                  <c:v>0.294524311274043</c:v>
                </c:pt>
                <c:pt idx="36">
                  <c:v>0.392699081698725</c:v>
                </c:pt>
                <c:pt idx="37">
                  <c:v>0.490873852123405</c:v>
                </c:pt>
                <c:pt idx="38">
                  <c:v>0.589048622548086</c:v>
                </c:pt>
                <c:pt idx="39">
                  <c:v>0.687223392972767</c:v>
                </c:pt>
                <c:pt idx="40">
                  <c:v>0.785398163397448</c:v>
                </c:pt>
                <c:pt idx="41">
                  <c:v>0.883572933822129</c:v>
                </c:pt>
                <c:pt idx="42">
                  <c:v>0.981747704246811</c:v>
                </c:pt>
                <c:pt idx="43">
                  <c:v>1.079922474671491</c:v>
                </c:pt>
                <c:pt idx="44">
                  <c:v>1.178097245096172</c:v>
                </c:pt>
                <c:pt idx="45">
                  <c:v>1.276272015520854</c:v>
                </c:pt>
                <c:pt idx="46">
                  <c:v>1.374446785945534</c:v>
                </c:pt>
                <c:pt idx="47">
                  <c:v>1.472621556370216</c:v>
                </c:pt>
                <c:pt idx="48">
                  <c:v>1.570796326794897</c:v>
                </c:pt>
                <c:pt idx="49">
                  <c:v>1.668971097219577</c:v>
                </c:pt>
                <c:pt idx="50">
                  <c:v>1.767145867644258</c:v>
                </c:pt>
                <c:pt idx="51">
                  <c:v>1.86532063806894</c:v>
                </c:pt>
                <c:pt idx="52">
                  <c:v>1.963495408493621</c:v>
                </c:pt>
                <c:pt idx="53">
                  <c:v>2.061670178918302</c:v>
                </c:pt>
                <c:pt idx="54">
                  <c:v>2.159844949342983</c:v>
                </c:pt>
                <c:pt idx="55">
                  <c:v>2.258019719767663</c:v>
                </c:pt>
                <c:pt idx="56">
                  <c:v>2.356194490192344</c:v>
                </c:pt>
                <c:pt idx="57">
                  <c:v>2.454369260617026</c:v>
                </c:pt>
                <c:pt idx="58">
                  <c:v>2.552544031041707</c:v>
                </c:pt>
                <c:pt idx="59">
                  <c:v>2.650718801466388</c:v>
                </c:pt>
                <c:pt idx="60">
                  <c:v>2.748893571891068</c:v>
                </c:pt>
                <c:pt idx="61">
                  <c:v>2.847068342315749</c:v>
                </c:pt>
                <c:pt idx="62">
                  <c:v>2.945243112740432</c:v>
                </c:pt>
                <c:pt idx="63">
                  <c:v>3.043417883165112</c:v>
                </c:pt>
                <c:pt idx="64">
                  <c:v>3.141592653589793</c:v>
                </c:pt>
              </c:numCache>
            </c:numRef>
          </c:cat>
          <c:val>
            <c:numRef>
              <c:f>'quadratic curve hardware'!$T$15:$T$79</c:f>
              <c:numCache>
                <c:formatCode>General</c:formatCode>
                <c:ptCount val="65"/>
                <c:pt idx="0">
                  <c:v>0.0078125</c:v>
                </c:pt>
                <c:pt idx="1">
                  <c:v>-0.08984375</c:v>
                </c:pt>
                <c:pt idx="2">
                  <c:v>-0.1875</c:v>
                </c:pt>
                <c:pt idx="3">
                  <c:v>-0.28125</c:v>
                </c:pt>
                <c:pt idx="4">
                  <c:v>-0.375</c:v>
                </c:pt>
                <c:pt idx="5">
                  <c:v>-0.4609375</c:v>
                </c:pt>
                <c:pt idx="6">
                  <c:v>-0.55078125</c:v>
                </c:pt>
                <c:pt idx="7">
                  <c:v>-0.62890625</c:v>
                </c:pt>
                <c:pt idx="8">
                  <c:v>-0.703125</c:v>
                </c:pt>
                <c:pt idx="9">
                  <c:v>-0.76953125</c:v>
                </c:pt>
                <c:pt idx="10">
                  <c:v>-0.828125</c:v>
                </c:pt>
                <c:pt idx="11">
                  <c:v>-0.87890625</c:v>
                </c:pt>
                <c:pt idx="12">
                  <c:v>-0.92578125</c:v>
                </c:pt>
                <c:pt idx="13">
                  <c:v>-0.953125</c:v>
                </c:pt>
                <c:pt idx="14">
                  <c:v>-0.98046875</c:v>
                </c:pt>
                <c:pt idx="15">
                  <c:v>-0.99609375</c:v>
                </c:pt>
                <c:pt idx="16">
                  <c:v>-1.0</c:v>
                </c:pt>
                <c:pt idx="17">
                  <c:v>-0.99609375</c:v>
                </c:pt>
                <c:pt idx="18">
                  <c:v>-0.9765625</c:v>
                </c:pt>
                <c:pt idx="19">
                  <c:v>-0.953125</c:v>
                </c:pt>
                <c:pt idx="20">
                  <c:v>-0.92578125</c:v>
                </c:pt>
                <c:pt idx="21">
                  <c:v>-0.87890625</c:v>
                </c:pt>
                <c:pt idx="22">
                  <c:v>-0.83203125</c:v>
                </c:pt>
                <c:pt idx="23">
                  <c:v>-0.7734375</c:v>
                </c:pt>
                <c:pt idx="24">
                  <c:v>-0.70703125</c:v>
                </c:pt>
                <c:pt idx="25">
                  <c:v>-0.63671875</c:v>
                </c:pt>
                <c:pt idx="26">
                  <c:v>-0.5546875</c:v>
                </c:pt>
                <c:pt idx="27">
                  <c:v>-0.46875</c:v>
                </c:pt>
                <c:pt idx="28">
                  <c:v>-0.38671875</c:v>
                </c:pt>
                <c:pt idx="29">
                  <c:v>-0.2890625</c:v>
                </c:pt>
                <c:pt idx="30">
                  <c:v>-0.1953125</c:v>
                </c:pt>
                <c:pt idx="31">
                  <c:v>-0.09765625</c:v>
                </c:pt>
                <c:pt idx="32">
                  <c:v>0.0</c:v>
                </c:pt>
                <c:pt idx="33">
                  <c:v>0.09765625</c:v>
                </c:pt>
                <c:pt idx="34">
                  <c:v>0.1953125</c:v>
                </c:pt>
                <c:pt idx="35">
                  <c:v>0.2890625</c:v>
                </c:pt>
                <c:pt idx="36">
                  <c:v>0.38671875</c:v>
                </c:pt>
                <c:pt idx="37">
                  <c:v>0.46875</c:v>
                </c:pt>
                <c:pt idx="38">
                  <c:v>0.5546875</c:v>
                </c:pt>
                <c:pt idx="39">
                  <c:v>0.63671875</c:v>
                </c:pt>
                <c:pt idx="40">
                  <c:v>0.70703125</c:v>
                </c:pt>
                <c:pt idx="41">
                  <c:v>0.7734375</c:v>
                </c:pt>
                <c:pt idx="42">
                  <c:v>0.83203125</c:v>
                </c:pt>
                <c:pt idx="43">
                  <c:v>0.87890625</c:v>
                </c:pt>
                <c:pt idx="44">
                  <c:v>0.92578125</c:v>
                </c:pt>
                <c:pt idx="45">
                  <c:v>0.953125</c:v>
                </c:pt>
                <c:pt idx="46">
                  <c:v>0.9765625</c:v>
                </c:pt>
                <c:pt idx="47">
                  <c:v>0.99609375</c:v>
                </c:pt>
                <c:pt idx="48">
                  <c:v>1.0</c:v>
                </c:pt>
                <c:pt idx="49">
                  <c:v>0.99609375</c:v>
                </c:pt>
                <c:pt idx="50">
                  <c:v>0.98046875</c:v>
                </c:pt>
                <c:pt idx="51">
                  <c:v>0.953125</c:v>
                </c:pt>
                <c:pt idx="52">
                  <c:v>0.92578125</c:v>
                </c:pt>
                <c:pt idx="53">
                  <c:v>0.87890625</c:v>
                </c:pt>
                <c:pt idx="54">
                  <c:v>0.828125</c:v>
                </c:pt>
                <c:pt idx="55">
                  <c:v>0.76953125</c:v>
                </c:pt>
                <c:pt idx="56">
                  <c:v>0.703125</c:v>
                </c:pt>
                <c:pt idx="57">
                  <c:v>0.62890625</c:v>
                </c:pt>
                <c:pt idx="58">
                  <c:v>0.55078125</c:v>
                </c:pt>
                <c:pt idx="59">
                  <c:v>0.4609375</c:v>
                </c:pt>
                <c:pt idx="60">
                  <c:v>0.375</c:v>
                </c:pt>
                <c:pt idx="61">
                  <c:v>0.28125</c:v>
                </c:pt>
                <c:pt idx="62">
                  <c:v>0.1875</c:v>
                </c:pt>
                <c:pt idx="63">
                  <c:v>0.08984375</c:v>
                </c:pt>
                <c:pt idx="64">
                  <c:v>-0.0078125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'quadratic curve hardware'!$C$15:$C$79</c:f>
              <c:numCache>
                <c:formatCode>General</c:formatCode>
                <c:ptCount val="65"/>
                <c:pt idx="0">
                  <c:v>-3.141592653589793</c:v>
                </c:pt>
                <c:pt idx="1">
                  <c:v>-3.043417883165112</c:v>
                </c:pt>
                <c:pt idx="2">
                  <c:v>-2.945243112740431</c:v>
                </c:pt>
                <c:pt idx="3">
                  <c:v>-2.84706834231575</c:v>
                </c:pt>
                <c:pt idx="4">
                  <c:v>-2.748893571891069</c:v>
                </c:pt>
                <c:pt idx="5">
                  <c:v>-2.650718801466388</c:v>
                </c:pt>
                <c:pt idx="6">
                  <c:v>-2.552544031041707</c:v>
                </c:pt>
                <c:pt idx="7">
                  <c:v>-2.454369260617026</c:v>
                </c:pt>
                <c:pt idx="8">
                  <c:v>-2.356194490192345</c:v>
                </c:pt>
                <c:pt idx="9">
                  <c:v>-2.258019719767664</c:v>
                </c:pt>
                <c:pt idx="10">
                  <c:v>-2.159844949342983</c:v>
                </c:pt>
                <c:pt idx="11">
                  <c:v>-2.061670178918302</c:v>
                </c:pt>
                <c:pt idx="12">
                  <c:v>-1.963495408493621</c:v>
                </c:pt>
                <c:pt idx="13">
                  <c:v>-1.865320638068939</c:v>
                </c:pt>
                <c:pt idx="14">
                  <c:v>-1.767145867644259</c:v>
                </c:pt>
                <c:pt idx="15">
                  <c:v>-1.668971097219577</c:v>
                </c:pt>
                <c:pt idx="16">
                  <c:v>-1.570796326794897</c:v>
                </c:pt>
                <c:pt idx="17">
                  <c:v>-1.472621556370216</c:v>
                </c:pt>
                <c:pt idx="18">
                  <c:v>-1.374446785945534</c:v>
                </c:pt>
                <c:pt idx="19">
                  <c:v>-1.276272015520854</c:v>
                </c:pt>
                <c:pt idx="20">
                  <c:v>-1.178097245096172</c:v>
                </c:pt>
                <c:pt idx="21">
                  <c:v>-1.079922474671491</c:v>
                </c:pt>
                <c:pt idx="22">
                  <c:v>-0.981747704246811</c:v>
                </c:pt>
                <c:pt idx="23">
                  <c:v>-0.883572933822129</c:v>
                </c:pt>
                <c:pt idx="24">
                  <c:v>-0.785398163397448</c:v>
                </c:pt>
                <c:pt idx="25">
                  <c:v>-0.687223392972767</c:v>
                </c:pt>
                <c:pt idx="26">
                  <c:v>-0.589048622548086</c:v>
                </c:pt>
                <c:pt idx="27">
                  <c:v>-0.490873852123405</c:v>
                </c:pt>
                <c:pt idx="28">
                  <c:v>-0.392699081698725</c:v>
                </c:pt>
                <c:pt idx="29">
                  <c:v>-0.294524311274043</c:v>
                </c:pt>
                <c:pt idx="30">
                  <c:v>-0.196349540849362</c:v>
                </c:pt>
                <c:pt idx="31">
                  <c:v>-0.0981747704246807</c:v>
                </c:pt>
                <c:pt idx="32">
                  <c:v>0.0</c:v>
                </c:pt>
                <c:pt idx="33">
                  <c:v>0.0981747704246807</c:v>
                </c:pt>
                <c:pt idx="34">
                  <c:v>0.196349540849362</c:v>
                </c:pt>
                <c:pt idx="35">
                  <c:v>0.294524311274043</c:v>
                </c:pt>
                <c:pt idx="36">
                  <c:v>0.392699081698725</c:v>
                </c:pt>
                <c:pt idx="37">
                  <c:v>0.490873852123405</c:v>
                </c:pt>
                <c:pt idx="38">
                  <c:v>0.589048622548086</c:v>
                </c:pt>
                <c:pt idx="39">
                  <c:v>0.687223392972767</c:v>
                </c:pt>
                <c:pt idx="40">
                  <c:v>0.785398163397448</c:v>
                </c:pt>
                <c:pt idx="41">
                  <c:v>0.883572933822129</c:v>
                </c:pt>
                <c:pt idx="42">
                  <c:v>0.981747704246811</c:v>
                </c:pt>
                <c:pt idx="43">
                  <c:v>1.079922474671491</c:v>
                </c:pt>
                <c:pt idx="44">
                  <c:v>1.178097245096172</c:v>
                </c:pt>
                <c:pt idx="45">
                  <c:v>1.276272015520854</c:v>
                </c:pt>
                <c:pt idx="46">
                  <c:v>1.374446785945534</c:v>
                </c:pt>
                <c:pt idx="47">
                  <c:v>1.472621556370216</c:v>
                </c:pt>
                <c:pt idx="48">
                  <c:v>1.570796326794897</c:v>
                </c:pt>
                <c:pt idx="49">
                  <c:v>1.668971097219577</c:v>
                </c:pt>
                <c:pt idx="50">
                  <c:v>1.767145867644258</c:v>
                </c:pt>
                <c:pt idx="51">
                  <c:v>1.86532063806894</c:v>
                </c:pt>
                <c:pt idx="52">
                  <c:v>1.963495408493621</c:v>
                </c:pt>
                <c:pt idx="53">
                  <c:v>2.061670178918302</c:v>
                </c:pt>
                <c:pt idx="54">
                  <c:v>2.159844949342983</c:v>
                </c:pt>
                <c:pt idx="55">
                  <c:v>2.258019719767663</c:v>
                </c:pt>
                <c:pt idx="56">
                  <c:v>2.356194490192344</c:v>
                </c:pt>
                <c:pt idx="57">
                  <c:v>2.454369260617026</c:v>
                </c:pt>
                <c:pt idx="58">
                  <c:v>2.552544031041707</c:v>
                </c:pt>
                <c:pt idx="59">
                  <c:v>2.650718801466388</c:v>
                </c:pt>
                <c:pt idx="60">
                  <c:v>2.748893571891068</c:v>
                </c:pt>
                <c:pt idx="61">
                  <c:v>2.847068342315749</c:v>
                </c:pt>
                <c:pt idx="62">
                  <c:v>2.945243112740432</c:v>
                </c:pt>
                <c:pt idx="63">
                  <c:v>3.043417883165112</c:v>
                </c:pt>
                <c:pt idx="64">
                  <c:v>3.141592653589793</c:v>
                </c:pt>
              </c:numCache>
            </c:numRef>
          </c:cat>
          <c:val>
            <c:numRef>
              <c:f>'quadratic curve hardware'!$U$15:$U$79</c:f>
              <c:numCache>
                <c:formatCode>General</c:formatCode>
                <c:ptCount val="65"/>
                <c:pt idx="0">
                  <c:v>-1.22514845490862E-16</c:v>
                </c:pt>
                <c:pt idx="1">
                  <c:v>-0.0980171403295608</c:v>
                </c:pt>
                <c:pt idx="2">
                  <c:v>-0.195090322016129</c:v>
                </c:pt>
                <c:pt idx="3">
                  <c:v>-0.290284677254462</c:v>
                </c:pt>
                <c:pt idx="4">
                  <c:v>-0.38268343236509</c:v>
                </c:pt>
                <c:pt idx="5">
                  <c:v>-0.471396736825998</c:v>
                </c:pt>
                <c:pt idx="6">
                  <c:v>-0.555570233019602</c:v>
                </c:pt>
                <c:pt idx="7">
                  <c:v>-0.634393284163645</c:v>
                </c:pt>
                <c:pt idx="8">
                  <c:v>-0.707106781186548</c:v>
                </c:pt>
                <c:pt idx="9">
                  <c:v>-0.773010453362737</c:v>
                </c:pt>
                <c:pt idx="10">
                  <c:v>-0.831469612302545</c:v>
                </c:pt>
                <c:pt idx="11">
                  <c:v>-0.881921264348355</c:v>
                </c:pt>
                <c:pt idx="12">
                  <c:v>-0.923879532511287</c:v>
                </c:pt>
                <c:pt idx="13">
                  <c:v>-0.956940335732209</c:v>
                </c:pt>
                <c:pt idx="14">
                  <c:v>-0.98078528040323</c:v>
                </c:pt>
                <c:pt idx="15">
                  <c:v>-0.995184726672197</c:v>
                </c:pt>
                <c:pt idx="16">
                  <c:v>-1.0</c:v>
                </c:pt>
                <c:pt idx="17">
                  <c:v>-0.995184726672197</c:v>
                </c:pt>
                <c:pt idx="18">
                  <c:v>-0.98078528040323</c:v>
                </c:pt>
                <c:pt idx="19">
                  <c:v>-0.956940335732209</c:v>
                </c:pt>
                <c:pt idx="20">
                  <c:v>-0.923879532511286</c:v>
                </c:pt>
                <c:pt idx="21">
                  <c:v>-0.881921264348355</c:v>
                </c:pt>
                <c:pt idx="22">
                  <c:v>-0.831469612302545</c:v>
                </c:pt>
                <c:pt idx="23">
                  <c:v>-0.773010453362737</c:v>
                </c:pt>
                <c:pt idx="24">
                  <c:v>-0.707106781186547</c:v>
                </c:pt>
                <c:pt idx="25">
                  <c:v>-0.634393284163646</c:v>
                </c:pt>
                <c:pt idx="26">
                  <c:v>-0.555570233019602</c:v>
                </c:pt>
                <c:pt idx="27">
                  <c:v>-0.471396736825998</c:v>
                </c:pt>
                <c:pt idx="28">
                  <c:v>-0.38268343236509</c:v>
                </c:pt>
                <c:pt idx="29">
                  <c:v>-0.290284677254462</c:v>
                </c:pt>
                <c:pt idx="30">
                  <c:v>-0.195090322016128</c:v>
                </c:pt>
                <c:pt idx="31">
                  <c:v>-0.0980171403295602</c:v>
                </c:pt>
                <c:pt idx="32">
                  <c:v>0.0</c:v>
                </c:pt>
                <c:pt idx="33">
                  <c:v>0.0980171403295602</c:v>
                </c:pt>
                <c:pt idx="34">
                  <c:v>0.195090322016128</c:v>
                </c:pt>
                <c:pt idx="35">
                  <c:v>0.290284677254462</c:v>
                </c:pt>
                <c:pt idx="36">
                  <c:v>0.38268343236509</c:v>
                </c:pt>
                <c:pt idx="37">
                  <c:v>0.471396736825998</c:v>
                </c:pt>
                <c:pt idx="38">
                  <c:v>0.555570233019602</c:v>
                </c:pt>
                <c:pt idx="39">
                  <c:v>0.634393284163646</c:v>
                </c:pt>
                <c:pt idx="40">
                  <c:v>0.707106781186547</c:v>
                </c:pt>
                <c:pt idx="41">
                  <c:v>0.773010453362737</c:v>
                </c:pt>
                <c:pt idx="42">
                  <c:v>0.831469612302545</c:v>
                </c:pt>
                <c:pt idx="43">
                  <c:v>0.881921264348355</c:v>
                </c:pt>
                <c:pt idx="44">
                  <c:v>0.923879532511286</c:v>
                </c:pt>
                <c:pt idx="45">
                  <c:v>0.956940335732209</c:v>
                </c:pt>
                <c:pt idx="46">
                  <c:v>0.98078528040323</c:v>
                </c:pt>
                <c:pt idx="47">
                  <c:v>0.995184726672197</c:v>
                </c:pt>
                <c:pt idx="48">
                  <c:v>1.0</c:v>
                </c:pt>
                <c:pt idx="49">
                  <c:v>0.995184726672197</c:v>
                </c:pt>
                <c:pt idx="50">
                  <c:v>0.980785280403231</c:v>
                </c:pt>
                <c:pt idx="51">
                  <c:v>0.956940335732209</c:v>
                </c:pt>
                <c:pt idx="52">
                  <c:v>0.923879532511287</c:v>
                </c:pt>
                <c:pt idx="53">
                  <c:v>0.881921264348355</c:v>
                </c:pt>
                <c:pt idx="54">
                  <c:v>0.831469612302545</c:v>
                </c:pt>
                <c:pt idx="55">
                  <c:v>0.773010453362737</c:v>
                </c:pt>
                <c:pt idx="56">
                  <c:v>0.707106781186548</c:v>
                </c:pt>
                <c:pt idx="57">
                  <c:v>0.634393284163645</c:v>
                </c:pt>
                <c:pt idx="58">
                  <c:v>0.555570233019602</c:v>
                </c:pt>
                <c:pt idx="59">
                  <c:v>0.471396736825998</c:v>
                </c:pt>
                <c:pt idx="60">
                  <c:v>0.38268343236509</c:v>
                </c:pt>
                <c:pt idx="61">
                  <c:v>0.290284677254463</c:v>
                </c:pt>
                <c:pt idx="62">
                  <c:v>0.195090322016128</c:v>
                </c:pt>
                <c:pt idx="63">
                  <c:v>0.0980171403295604</c:v>
                </c:pt>
                <c:pt idx="64">
                  <c:v>1.22514845490862E-16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128696"/>
        <c:axId val="-2129315144"/>
      </c:lineChart>
      <c:catAx>
        <c:axId val="-2126128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315144"/>
        <c:crosses val="autoZero"/>
        <c:auto val="1"/>
        <c:lblAlgn val="ctr"/>
        <c:lblOffset val="100"/>
        <c:noMultiLvlLbl val="0"/>
      </c:catAx>
      <c:valAx>
        <c:axId val="-2129315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128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'quadratic curve hardware (2)'!$C$15:$C$79</c:f>
              <c:numCache>
                <c:formatCode>General</c:formatCode>
                <c:ptCount val="65"/>
                <c:pt idx="0">
                  <c:v>-3.141592653589793</c:v>
                </c:pt>
                <c:pt idx="1">
                  <c:v>-3.043417883165112</c:v>
                </c:pt>
                <c:pt idx="2">
                  <c:v>-2.945243112740431</c:v>
                </c:pt>
                <c:pt idx="3">
                  <c:v>-2.84706834231575</c:v>
                </c:pt>
                <c:pt idx="4">
                  <c:v>-2.748893571891069</c:v>
                </c:pt>
                <c:pt idx="5">
                  <c:v>-2.650718801466388</c:v>
                </c:pt>
                <c:pt idx="6">
                  <c:v>-2.552544031041707</c:v>
                </c:pt>
                <c:pt idx="7">
                  <c:v>-2.454369260617026</c:v>
                </c:pt>
                <c:pt idx="8">
                  <c:v>-2.356194490192345</c:v>
                </c:pt>
                <c:pt idx="9">
                  <c:v>-2.258019719767664</c:v>
                </c:pt>
                <c:pt idx="10">
                  <c:v>-2.159844949342983</c:v>
                </c:pt>
                <c:pt idx="11">
                  <c:v>-2.061670178918302</c:v>
                </c:pt>
                <c:pt idx="12">
                  <c:v>-1.963495408493621</c:v>
                </c:pt>
                <c:pt idx="13">
                  <c:v>-1.865320638068939</c:v>
                </c:pt>
                <c:pt idx="14">
                  <c:v>-1.767145867644259</c:v>
                </c:pt>
                <c:pt idx="15">
                  <c:v>-1.668971097219577</c:v>
                </c:pt>
                <c:pt idx="16">
                  <c:v>-1.570796326794897</c:v>
                </c:pt>
                <c:pt idx="17">
                  <c:v>-1.472621556370216</c:v>
                </c:pt>
                <c:pt idx="18">
                  <c:v>-1.374446785945534</c:v>
                </c:pt>
                <c:pt idx="19">
                  <c:v>-1.276272015520854</c:v>
                </c:pt>
                <c:pt idx="20">
                  <c:v>-1.178097245096172</c:v>
                </c:pt>
                <c:pt idx="21">
                  <c:v>-1.079922474671491</c:v>
                </c:pt>
                <c:pt idx="22">
                  <c:v>-0.981747704246811</c:v>
                </c:pt>
                <c:pt idx="23">
                  <c:v>-0.883572933822129</c:v>
                </c:pt>
                <c:pt idx="24">
                  <c:v>-0.785398163397448</c:v>
                </c:pt>
                <c:pt idx="25">
                  <c:v>-0.687223392972767</c:v>
                </c:pt>
                <c:pt idx="26">
                  <c:v>-0.589048622548086</c:v>
                </c:pt>
                <c:pt idx="27">
                  <c:v>-0.490873852123405</c:v>
                </c:pt>
                <c:pt idx="28">
                  <c:v>-0.392699081698725</c:v>
                </c:pt>
                <c:pt idx="29">
                  <c:v>-0.294524311274043</c:v>
                </c:pt>
                <c:pt idx="30">
                  <c:v>-0.196349540849362</c:v>
                </c:pt>
                <c:pt idx="31">
                  <c:v>-0.0981747704246807</c:v>
                </c:pt>
                <c:pt idx="32">
                  <c:v>0.0</c:v>
                </c:pt>
                <c:pt idx="33">
                  <c:v>0.0981747704246807</c:v>
                </c:pt>
                <c:pt idx="34">
                  <c:v>0.196349540849362</c:v>
                </c:pt>
                <c:pt idx="35">
                  <c:v>0.294524311274043</c:v>
                </c:pt>
                <c:pt idx="36">
                  <c:v>0.392699081698725</c:v>
                </c:pt>
                <c:pt idx="37">
                  <c:v>0.490873852123405</c:v>
                </c:pt>
                <c:pt idx="38">
                  <c:v>0.589048622548086</c:v>
                </c:pt>
                <c:pt idx="39">
                  <c:v>0.687223392972767</c:v>
                </c:pt>
                <c:pt idx="40">
                  <c:v>0.785398163397448</c:v>
                </c:pt>
                <c:pt idx="41">
                  <c:v>0.883572933822129</c:v>
                </c:pt>
                <c:pt idx="42">
                  <c:v>0.981747704246811</c:v>
                </c:pt>
                <c:pt idx="43">
                  <c:v>1.079922474671491</c:v>
                </c:pt>
                <c:pt idx="44">
                  <c:v>1.178097245096172</c:v>
                </c:pt>
                <c:pt idx="45">
                  <c:v>1.276272015520854</c:v>
                </c:pt>
                <c:pt idx="46">
                  <c:v>1.374446785945534</c:v>
                </c:pt>
                <c:pt idx="47">
                  <c:v>1.472621556370216</c:v>
                </c:pt>
                <c:pt idx="48">
                  <c:v>1.570796326794897</c:v>
                </c:pt>
                <c:pt idx="49">
                  <c:v>1.668971097219577</c:v>
                </c:pt>
                <c:pt idx="50">
                  <c:v>1.767145867644258</c:v>
                </c:pt>
                <c:pt idx="51">
                  <c:v>1.86532063806894</c:v>
                </c:pt>
                <c:pt idx="52">
                  <c:v>1.963495408493621</c:v>
                </c:pt>
                <c:pt idx="53">
                  <c:v>2.061670178918302</c:v>
                </c:pt>
                <c:pt idx="54">
                  <c:v>2.159844949342983</c:v>
                </c:pt>
                <c:pt idx="55">
                  <c:v>2.258019719767663</c:v>
                </c:pt>
                <c:pt idx="56">
                  <c:v>2.356194490192344</c:v>
                </c:pt>
                <c:pt idx="57">
                  <c:v>2.454369260617026</c:v>
                </c:pt>
                <c:pt idx="58">
                  <c:v>2.552544031041707</c:v>
                </c:pt>
                <c:pt idx="59">
                  <c:v>2.650718801466388</c:v>
                </c:pt>
                <c:pt idx="60">
                  <c:v>2.748893571891068</c:v>
                </c:pt>
                <c:pt idx="61">
                  <c:v>2.847068342315749</c:v>
                </c:pt>
                <c:pt idx="62">
                  <c:v>2.945243112740432</c:v>
                </c:pt>
                <c:pt idx="63">
                  <c:v>3.043417883165112</c:v>
                </c:pt>
                <c:pt idx="64">
                  <c:v>3.141592653589793</c:v>
                </c:pt>
              </c:numCache>
            </c:numRef>
          </c:cat>
          <c:val>
            <c:numRef>
              <c:f>'quadratic curve hardware (2)'!$T$15:$T$79</c:f>
              <c:numCache>
                <c:formatCode>General</c:formatCode>
                <c:ptCount val="65"/>
                <c:pt idx="0">
                  <c:v>3.0517578125E-5</c:v>
                </c:pt>
                <c:pt idx="1">
                  <c:v>-0.09710693359375</c:v>
                </c:pt>
                <c:pt idx="2">
                  <c:v>-0.1939697265625</c:v>
                </c:pt>
                <c:pt idx="3">
                  <c:v>-0.289337158203125</c:v>
                </c:pt>
                <c:pt idx="4">
                  <c:v>-0.382095336914062</c:v>
                </c:pt>
                <c:pt idx="5">
                  <c:v>-0.471237182617187</c:v>
                </c:pt>
                <c:pt idx="6">
                  <c:v>-0.5557861328125</c:v>
                </c:pt>
                <c:pt idx="7">
                  <c:v>-0.634918212890625</c:v>
                </c:pt>
                <c:pt idx="8">
                  <c:v>-0.707778930664062</c:v>
                </c:pt>
                <c:pt idx="9">
                  <c:v>-0.77374267578125</c:v>
                </c:pt>
                <c:pt idx="10">
                  <c:v>-0.8321533203125</c:v>
                </c:pt>
                <c:pt idx="11">
                  <c:v>-0.882476806640625</c:v>
                </c:pt>
                <c:pt idx="12">
                  <c:v>-0.924301147460937</c:v>
                </c:pt>
                <c:pt idx="13">
                  <c:v>-0.957168579101562</c:v>
                </c:pt>
                <c:pt idx="14">
                  <c:v>-0.98089599609375</c:v>
                </c:pt>
                <c:pt idx="15">
                  <c:v>-0.995193481445312</c:v>
                </c:pt>
                <c:pt idx="16">
                  <c:v>-0.999984741210937</c:v>
                </c:pt>
                <c:pt idx="17">
                  <c:v>-0.995193481445312</c:v>
                </c:pt>
                <c:pt idx="18">
                  <c:v>-0.98089599609375</c:v>
                </c:pt>
                <c:pt idx="19">
                  <c:v>-0.957199096679687</c:v>
                </c:pt>
                <c:pt idx="20">
                  <c:v>-0.924301147460937</c:v>
                </c:pt>
                <c:pt idx="21">
                  <c:v>-0.882492065429687</c:v>
                </c:pt>
                <c:pt idx="22">
                  <c:v>-0.832183837890625</c:v>
                </c:pt>
                <c:pt idx="23">
                  <c:v>-0.773773193359375</c:v>
                </c:pt>
                <c:pt idx="24">
                  <c:v>-0.707809448242187</c:v>
                </c:pt>
                <c:pt idx="25">
                  <c:v>-0.634933471679687</c:v>
                </c:pt>
                <c:pt idx="26">
                  <c:v>-0.555816650390625</c:v>
                </c:pt>
                <c:pt idx="27">
                  <c:v>-0.471267700195312</c:v>
                </c:pt>
                <c:pt idx="28">
                  <c:v>-0.382125854492187</c:v>
                </c:pt>
                <c:pt idx="29">
                  <c:v>-0.28936767578125</c:v>
                </c:pt>
                <c:pt idx="30">
                  <c:v>-0.194000244140625</c:v>
                </c:pt>
                <c:pt idx="31">
                  <c:v>-0.0971527099609375</c:v>
                </c:pt>
                <c:pt idx="32">
                  <c:v>0.0</c:v>
                </c:pt>
                <c:pt idx="33">
                  <c:v>0.0971527099609375</c:v>
                </c:pt>
                <c:pt idx="34">
                  <c:v>0.194000244140625</c:v>
                </c:pt>
                <c:pt idx="35">
                  <c:v>0.28936767578125</c:v>
                </c:pt>
                <c:pt idx="36">
                  <c:v>0.382125854492187</c:v>
                </c:pt>
                <c:pt idx="37">
                  <c:v>0.471267700195312</c:v>
                </c:pt>
                <c:pt idx="38">
                  <c:v>0.555816650390625</c:v>
                </c:pt>
                <c:pt idx="39">
                  <c:v>0.634933471679687</c:v>
                </c:pt>
                <c:pt idx="40">
                  <c:v>0.707809448242187</c:v>
                </c:pt>
                <c:pt idx="41">
                  <c:v>0.773773193359375</c:v>
                </c:pt>
                <c:pt idx="42">
                  <c:v>0.832183837890625</c:v>
                </c:pt>
                <c:pt idx="43">
                  <c:v>0.882492065429687</c:v>
                </c:pt>
                <c:pt idx="44">
                  <c:v>0.924301147460937</c:v>
                </c:pt>
                <c:pt idx="45">
                  <c:v>0.957199096679687</c:v>
                </c:pt>
                <c:pt idx="46">
                  <c:v>0.98089599609375</c:v>
                </c:pt>
                <c:pt idx="47">
                  <c:v>0.995193481445312</c:v>
                </c:pt>
                <c:pt idx="48">
                  <c:v>0.999984741210937</c:v>
                </c:pt>
                <c:pt idx="49">
                  <c:v>0.995193481445312</c:v>
                </c:pt>
                <c:pt idx="50">
                  <c:v>0.98089599609375</c:v>
                </c:pt>
                <c:pt idx="51">
                  <c:v>0.957168579101562</c:v>
                </c:pt>
                <c:pt idx="52">
                  <c:v>0.924301147460937</c:v>
                </c:pt>
                <c:pt idx="53">
                  <c:v>0.882476806640625</c:v>
                </c:pt>
                <c:pt idx="54">
                  <c:v>0.8321533203125</c:v>
                </c:pt>
                <c:pt idx="55">
                  <c:v>0.77374267578125</c:v>
                </c:pt>
                <c:pt idx="56">
                  <c:v>0.707778930664062</c:v>
                </c:pt>
                <c:pt idx="57">
                  <c:v>0.634918212890625</c:v>
                </c:pt>
                <c:pt idx="58">
                  <c:v>0.5557861328125</c:v>
                </c:pt>
                <c:pt idx="59">
                  <c:v>0.471237182617187</c:v>
                </c:pt>
                <c:pt idx="60">
                  <c:v>0.382095336914062</c:v>
                </c:pt>
                <c:pt idx="61">
                  <c:v>0.289337158203125</c:v>
                </c:pt>
                <c:pt idx="62">
                  <c:v>0.1939697265625</c:v>
                </c:pt>
                <c:pt idx="63">
                  <c:v>0.09710693359375</c:v>
                </c:pt>
                <c:pt idx="64">
                  <c:v>-3.0517578125E-5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'quadratic curve hardware (2)'!$C$15:$C$79</c:f>
              <c:numCache>
                <c:formatCode>General</c:formatCode>
                <c:ptCount val="65"/>
                <c:pt idx="0">
                  <c:v>-3.141592653589793</c:v>
                </c:pt>
                <c:pt idx="1">
                  <c:v>-3.043417883165112</c:v>
                </c:pt>
                <c:pt idx="2">
                  <c:v>-2.945243112740431</c:v>
                </c:pt>
                <c:pt idx="3">
                  <c:v>-2.84706834231575</c:v>
                </c:pt>
                <c:pt idx="4">
                  <c:v>-2.748893571891069</c:v>
                </c:pt>
                <c:pt idx="5">
                  <c:v>-2.650718801466388</c:v>
                </c:pt>
                <c:pt idx="6">
                  <c:v>-2.552544031041707</c:v>
                </c:pt>
                <c:pt idx="7">
                  <c:v>-2.454369260617026</c:v>
                </c:pt>
                <c:pt idx="8">
                  <c:v>-2.356194490192345</c:v>
                </c:pt>
                <c:pt idx="9">
                  <c:v>-2.258019719767664</c:v>
                </c:pt>
                <c:pt idx="10">
                  <c:v>-2.159844949342983</c:v>
                </c:pt>
                <c:pt idx="11">
                  <c:v>-2.061670178918302</c:v>
                </c:pt>
                <c:pt idx="12">
                  <c:v>-1.963495408493621</c:v>
                </c:pt>
                <c:pt idx="13">
                  <c:v>-1.865320638068939</c:v>
                </c:pt>
                <c:pt idx="14">
                  <c:v>-1.767145867644259</c:v>
                </c:pt>
                <c:pt idx="15">
                  <c:v>-1.668971097219577</c:v>
                </c:pt>
                <c:pt idx="16">
                  <c:v>-1.570796326794897</c:v>
                </c:pt>
                <c:pt idx="17">
                  <c:v>-1.472621556370216</c:v>
                </c:pt>
                <c:pt idx="18">
                  <c:v>-1.374446785945534</c:v>
                </c:pt>
                <c:pt idx="19">
                  <c:v>-1.276272015520854</c:v>
                </c:pt>
                <c:pt idx="20">
                  <c:v>-1.178097245096172</c:v>
                </c:pt>
                <c:pt idx="21">
                  <c:v>-1.079922474671491</c:v>
                </c:pt>
                <c:pt idx="22">
                  <c:v>-0.981747704246811</c:v>
                </c:pt>
                <c:pt idx="23">
                  <c:v>-0.883572933822129</c:v>
                </c:pt>
                <c:pt idx="24">
                  <c:v>-0.785398163397448</c:v>
                </c:pt>
                <c:pt idx="25">
                  <c:v>-0.687223392972767</c:v>
                </c:pt>
                <c:pt idx="26">
                  <c:v>-0.589048622548086</c:v>
                </c:pt>
                <c:pt idx="27">
                  <c:v>-0.490873852123405</c:v>
                </c:pt>
                <c:pt idx="28">
                  <c:v>-0.392699081698725</c:v>
                </c:pt>
                <c:pt idx="29">
                  <c:v>-0.294524311274043</c:v>
                </c:pt>
                <c:pt idx="30">
                  <c:v>-0.196349540849362</c:v>
                </c:pt>
                <c:pt idx="31">
                  <c:v>-0.0981747704246807</c:v>
                </c:pt>
                <c:pt idx="32">
                  <c:v>0.0</c:v>
                </c:pt>
                <c:pt idx="33">
                  <c:v>0.0981747704246807</c:v>
                </c:pt>
                <c:pt idx="34">
                  <c:v>0.196349540849362</c:v>
                </c:pt>
                <c:pt idx="35">
                  <c:v>0.294524311274043</c:v>
                </c:pt>
                <c:pt idx="36">
                  <c:v>0.392699081698725</c:v>
                </c:pt>
                <c:pt idx="37">
                  <c:v>0.490873852123405</c:v>
                </c:pt>
                <c:pt idx="38">
                  <c:v>0.589048622548086</c:v>
                </c:pt>
                <c:pt idx="39">
                  <c:v>0.687223392972767</c:v>
                </c:pt>
                <c:pt idx="40">
                  <c:v>0.785398163397448</c:v>
                </c:pt>
                <c:pt idx="41">
                  <c:v>0.883572933822129</c:v>
                </c:pt>
                <c:pt idx="42">
                  <c:v>0.981747704246811</c:v>
                </c:pt>
                <c:pt idx="43">
                  <c:v>1.079922474671491</c:v>
                </c:pt>
                <c:pt idx="44">
                  <c:v>1.178097245096172</c:v>
                </c:pt>
                <c:pt idx="45">
                  <c:v>1.276272015520854</c:v>
                </c:pt>
                <c:pt idx="46">
                  <c:v>1.374446785945534</c:v>
                </c:pt>
                <c:pt idx="47">
                  <c:v>1.472621556370216</c:v>
                </c:pt>
                <c:pt idx="48">
                  <c:v>1.570796326794897</c:v>
                </c:pt>
                <c:pt idx="49">
                  <c:v>1.668971097219577</c:v>
                </c:pt>
                <c:pt idx="50">
                  <c:v>1.767145867644258</c:v>
                </c:pt>
                <c:pt idx="51">
                  <c:v>1.86532063806894</c:v>
                </c:pt>
                <c:pt idx="52">
                  <c:v>1.963495408493621</c:v>
                </c:pt>
                <c:pt idx="53">
                  <c:v>2.061670178918302</c:v>
                </c:pt>
                <c:pt idx="54">
                  <c:v>2.159844949342983</c:v>
                </c:pt>
                <c:pt idx="55">
                  <c:v>2.258019719767663</c:v>
                </c:pt>
                <c:pt idx="56">
                  <c:v>2.356194490192344</c:v>
                </c:pt>
                <c:pt idx="57">
                  <c:v>2.454369260617026</c:v>
                </c:pt>
                <c:pt idx="58">
                  <c:v>2.552544031041707</c:v>
                </c:pt>
                <c:pt idx="59">
                  <c:v>2.650718801466388</c:v>
                </c:pt>
                <c:pt idx="60">
                  <c:v>2.748893571891068</c:v>
                </c:pt>
                <c:pt idx="61">
                  <c:v>2.847068342315749</c:v>
                </c:pt>
                <c:pt idx="62">
                  <c:v>2.945243112740432</c:v>
                </c:pt>
                <c:pt idx="63">
                  <c:v>3.043417883165112</c:v>
                </c:pt>
                <c:pt idx="64">
                  <c:v>3.141592653589793</c:v>
                </c:pt>
              </c:numCache>
            </c:numRef>
          </c:cat>
          <c:val>
            <c:numRef>
              <c:f>'quadratic curve hardware (2)'!$U$15:$U$79</c:f>
              <c:numCache>
                <c:formatCode>General</c:formatCode>
                <c:ptCount val="65"/>
                <c:pt idx="0">
                  <c:v>-1.22514845490862E-16</c:v>
                </c:pt>
                <c:pt idx="1">
                  <c:v>-0.0980171403295608</c:v>
                </c:pt>
                <c:pt idx="2">
                  <c:v>-0.195090322016129</c:v>
                </c:pt>
                <c:pt idx="3">
                  <c:v>-0.290284677254462</c:v>
                </c:pt>
                <c:pt idx="4">
                  <c:v>-0.38268343236509</c:v>
                </c:pt>
                <c:pt idx="5">
                  <c:v>-0.471396736825998</c:v>
                </c:pt>
                <c:pt idx="6">
                  <c:v>-0.555570233019602</c:v>
                </c:pt>
                <c:pt idx="7">
                  <c:v>-0.634393284163645</c:v>
                </c:pt>
                <c:pt idx="8">
                  <c:v>-0.707106781186548</c:v>
                </c:pt>
                <c:pt idx="9">
                  <c:v>-0.773010453362737</c:v>
                </c:pt>
                <c:pt idx="10">
                  <c:v>-0.831469612302545</c:v>
                </c:pt>
                <c:pt idx="11">
                  <c:v>-0.881921264348355</c:v>
                </c:pt>
                <c:pt idx="12">
                  <c:v>-0.923879532511287</c:v>
                </c:pt>
                <c:pt idx="13">
                  <c:v>-0.956940335732209</c:v>
                </c:pt>
                <c:pt idx="14">
                  <c:v>-0.98078528040323</c:v>
                </c:pt>
                <c:pt idx="15">
                  <c:v>-0.995184726672197</c:v>
                </c:pt>
                <c:pt idx="16">
                  <c:v>-1.0</c:v>
                </c:pt>
                <c:pt idx="17">
                  <c:v>-0.995184726672197</c:v>
                </c:pt>
                <c:pt idx="18">
                  <c:v>-0.98078528040323</c:v>
                </c:pt>
                <c:pt idx="19">
                  <c:v>-0.956940335732209</c:v>
                </c:pt>
                <c:pt idx="20">
                  <c:v>-0.923879532511286</c:v>
                </c:pt>
                <c:pt idx="21">
                  <c:v>-0.881921264348355</c:v>
                </c:pt>
                <c:pt idx="22">
                  <c:v>-0.831469612302545</c:v>
                </c:pt>
                <c:pt idx="23">
                  <c:v>-0.773010453362737</c:v>
                </c:pt>
                <c:pt idx="24">
                  <c:v>-0.707106781186547</c:v>
                </c:pt>
                <c:pt idx="25">
                  <c:v>-0.634393284163646</c:v>
                </c:pt>
                <c:pt idx="26">
                  <c:v>-0.555570233019602</c:v>
                </c:pt>
                <c:pt idx="27">
                  <c:v>-0.471396736825998</c:v>
                </c:pt>
                <c:pt idx="28">
                  <c:v>-0.38268343236509</c:v>
                </c:pt>
                <c:pt idx="29">
                  <c:v>-0.290284677254462</c:v>
                </c:pt>
                <c:pt idx="30">
                  <c:v>-0.195090322016128</c:v>
                </c:pt>
                <c:pt idx="31">
                  <c:v>-0.0980171403295602</c:v>
                </c:pt>
                <c:pt idx="32">
                  <c:v>0.0</c:v>
                </c:pt>
                <c:pt idx="33">
                  <c:v>0.0980171403295602</c:v>
                </c:pt>
                <c:pt idx="34">
                  <c:v>0.195090322016128</c:v>
                </c:pt>
                <c:pt idx="35">
                  <c:v>0.290284677254462</c:v>
                </c:pt>
                <c:pt idx="36">
                  <c:v>0.38268343236509</c:v>
                </c:pt>
                <c:pt idx="37">
                  <c:v>0.471396736825998</c:v>
                </c:pt>
                <c:pt idx="38">
                  <c:v>0.555570233019602</c:v>
                </c:pt>
                <c:pt idx="39">
                  <c:v>0.634393284163646</c:v>
                </c:pt>
                <c:pt idx="40">
                  <c:v>0.707106781186547</c:v>
                </c:pt>
                <c:pt idx="41">
                  <c:v>0.773010453362737</c:v>
                </c:pt>
                <c:pt idx="42">
                  <c:v>0.831469612302545</c:v>
                </c:pt>
                <c:pt idx="43">
                  <c:v>0.881921264348355</c:v>
                </c:pt>
                <c:pt idx="44">
                  <c:v>0.923879532511286</c:v>
                </c:pt>
                <c:pt idx="45">
                  <c:v>0.956940335732209</c:v>
                </c:pt>
                <c:pt idx="46">
                  <c:v>0.98078528040323</c:v>
                </c:pt>
                <c:pt idx="47">
                  <c:v>0.995184726672197</c:v>
                </c:pt>
                <c:pt idx="48">
                  <c:v>1.0</c:v>
                </c:pt>
                <c:pt idx="49">
                  <c:v>0.995184726672197</c:v>
                </c:pt>
                <c:pt idx="50">
                  <c:v>0.980785280403231</c:v>
                </c:pt>
                <c:pt idx="51">
                  <c:v>0.956940335732209</c:v>
                </c:pt>
                <c:pt idx="52">
                  <c:v>0.923879532511287</c:v>
                </c:pt>
                <c:pt idx="53">
                  <c:v>0.881921264348355</c:v>
                </c:pt>
                <c:pt idx="54">
                  <c:v>0.831469612302545</c:v>
                </c:pt>
                <c:pt idx="55">
                  <c:v>0.773010453362737</c:v>
                </c:pt>
                <c:pt idx="56">
                  <c:v>0.707106781186548</c:v>
                </c:pt>
                <c:pt idx="57">
                  <c:v>0.634393284163645</c:v>
                </c:pt>
                <c:pt idx="58">
                  <c:v>0.555570233019602</c:v>
                </c:pt>
                <c:pt idx="59">
                  <c:v>0.471396736825998</c:v>
                </c:pt>
                <c:pt idx="60">
                  <c:v>0.38268343236509</c:v>
                </c:pt>
                <c:pt idx="61">
                  <c:v>0.290284677254463</c:v>
                </c:pt>
                <c:pt idx="62">
                  <c:v>0.195090322016128</c:v>
                </c:pt>
                <c:pt idx="63">
                  <c:v>0.0980171403295604</c:v>
                </c:pt>
                <c:pt idx="64">
                  <c:v>1.22514845490862E-16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072056"/>
        <c:axId val="-2126069080"/>
      </c:lineChart>
      <c:catAx>
        <c:axId val="-2126072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6069080"/>
        <c:crosses val="autoZero"/>
        <c:auto val="1"/>
        <c:lblAlgn val="ctr"/>
        <c:lblOffset val="100"/>
        <c:noMultiLvlLbl val="0"/>
      </c:catAx>
      <c:valAx>
        <c:axId val="-2126069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072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41385</xdr:colOff>
      <xdr:row>46</xdr:row>
      <xdr:rowOff>76200</xdr:rowOff>
    </xdr:from>
    <xdr:to>
      <xdr:col>14</xdr:col>
      <xdr:colOff>444500</xdr:colOff>
      <xdr:row>67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41385</xdr:colOff>
      <xdr:row>46</xdr:row>
      <xdr:rowOff>76200</xdr:rowOff>
    </xdr:from>
    <xdr:to>
      <xdr:col>14</xdr:col>
      <xdr:colOff>444500</xdr:colOff>
      <xdr:row>67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7" sqref="A1:XFD7"/>
    </sheetView>
  </sheetViews>
  <sheetFormatPr baseColWidth="10" defaultColWidth="0" defaultRowHeight="15" zeroHeight="1" x14ac:dyDescent="0"/>
  <cols>
    <col min="1" max="1" width="10.83203125" style="1" customWidth="1"/>
    <col min="2" max="3" width="10.83203125" customWidth="1"/>
    <col min="4" max="4" width="12.1640625" bestFit="1" customWidth="1"/>
    <col min="5" max="10" width="10.83203125" customWidth="1"/>
    <col min="11" max="16384" width="10.83203125" hidden="1"/>
  </cols>
  <sheetData>
    <row r="1" spans="1:10" s="1" customFormat="1">
      <c r="A1" s="1" t="s">
        <v>0</v>
      </c>
      <c r="B1" s="1" t="s">
        <v>1</v>
      </c>
      <c r="C1" s="1" t="s">
        <v>5</v>
      </c>
      <c r="D1" s="1" t="s">
        <v>4</v>
      </c>
      <c r="E1" s="1" t="s">
        <v>9</v>
      </c>
      <c r="F1" s="1" t="s">
        <v>6</v>
      </c>
      <c r="G1" s="1" t="s">
        <v>7</v>
      </c>
      <c r="H1" s="1" t="s">
        <v>10</v>
      </c>
      <c r="I1" s="1" t="s">
        <v>8</v>
      </c>
    </row>
    <row r="2" spans="1:10">
      <c r="A2" s="1">
        <f>PI()/2</f>
        <v>1.5707963267948966</v>
      </c>
      <c r="B2">
        <v>0</v>
      </c>
      <c r="C2">
        <f t="shared" ref="C2:C13" si="0">A$2^B2</f>
        <v>1</v>
      </c>
      <c r="D2">
        <f>FACT(B2)</f>
        <v>1</v>
      </c>
      <c r="E2">
        <v>1</v>
      </c>
      <c r="F2">
        <f>C2/D2*E2</f>
        <v>1</v>
      </c>
      <c r="I2">
        <f>F2</f>
        <v>1</v>
      </c>
      <c r="J2">
        <f>I2-$A$8</f>
        <v>0.99999999999999989</v>
      </c>
    </row>
    <row r="3" spans="1:10">
      <c r="B3">
        <f>B2+1</f>
        <v>1</v>
      </c>
      <c r="C3">
        <f t="shared" si="0"/>
        <v>1.5707963267948966</v>
      </c>
      <c r="D3">
        <f t="shared" ref="D3:D12" si="1">FACT(B3)</f>
        <v>1</v>
      </c>
      <c r="E3">
        <v>1</v>
      </c>
      <c r="F3">
        <f t="shared" ref="F3:F13" si="2">C3/D3*E3</f>
        <v>1.5707963267948966</v>
      </c>
      <c r="G3">
        <f>F3</f>
        <v>1.5707963267948966</v>
      </c>
      <c r="H3">
        <f t="shared" ref="H3:H17" si="3">G3-$A$5</f>
        <v>0.57079632679489656</v>
      </c>
    </row>
    <row r="4" spans="1:10">
      <c r="A4" s="1" t="s">
        <v>2</v>
      </c>
      <c r="B4">
        <f t="shared" ref="B4:B17" si="4">B3+1</f>
        <v>2</v>
      </c>
      <c r="C4">
        <f t="shared" si="0"/>
        <v>2.4674011002723395</v>
      </c>
      <c r="D4">
        <f t="shared" si="1"/>
        <v>2</v>
      </c>
      <c r="E4">
        <v>-1</v>
      </c>
      <c r="F4">
        <f t="shared" si="2"/>
        <v>-1.2337005501361697</v>
      </c>
      <c r="I4">
        <f>I2+F4</f>
        <v>-0.23370055013616975</v>
      </c>
      <c r="J4">
        <f t="shared" ref="J4:J16" si="5">I4-$A$8</f>
        <v>-0.2337005501361698</v>
      </c>
    </row>
    <row r="5" spans="1:10">
      <c r="A5" s="1">
        <f>SIN(A2)</f>
        <v>1</v>
      </c>
      <c r="B5">
        <f t="shared" si="4"/>
        <v>3</v>
      </c>
      <c r="C5">
        <f t="shared" si="0"/>
        <v>3.875784585037477</v>
      </c>
      <c r="D5">
        <f t="shared" si="1"/>
        <v>6</v>
      </c>
      <c r="E5">
        <v>-1</v>
      </c>
      <c r="F5">
        <f t="shared" si="2"/>
        <v>-0.64596409750624617</v>
      </c>
      <c r="G5">
        <f>G3+F5</f>
        <v>0.92483222928865039</v>
      </c>
      <c r="H5">
        <f t="shared" si="3"/>
        <v>-7.5167770711349613E-2</v>
      </c>
    </row>
    <row r="6" spans="1:10">
      <c r="B6">
        <f t="shared" si="4"/>
        <v>4</v>
      </c>
      <c r="C6">
        <f t="shared" si="0"/>
        <v>6.0880681896251518</v>
      </c>
      <c r="D6">
        <f t="shared" si="1"/>
        <v>24</v>
      </c>
      <c r="E6">
        <v>1</v>
      </c>
      <c r="F6">
        <f t="shared" si="2"/>
        <v>0.25366950790104797</v>
      </c>
      <c r="I6">
        <f>I4+F6</f>
        <v>1.9968957764878226E-2</v>
      </c>
      <c r="J6">
        <f t="shared" si="5"/>
        <v>1.9968957764878163E-2</v>
      </c>
    </row>
    <row r="7" spans="1:10">
      <c r="A7" s="1" t="s">
        <v>3</v>
      </c>
      <c r="B7">
        <f t="shared" si="4"/>
        <v>5</v>
      </c>
      <c r="C7">
        <f t="shared" si="0"/>
        <v>9.5631151495400442</v>
      </c>
      <c r="D7">
        <f t="shared" si="1"/>
        <v>120</v>
      </c>
      <c r="E7">
        <v>1</v>
      </c>
      <c r="F7">
        <f t="shared" si="2"/>
        <v>7.9692626246167034E-2</v>
      </c>
      <c r="G7">
        <f>G5+F7</f>
        <v>1.0045248555348174</v>
      </c>
      <c r="H7">
        <f t="shared" si="3"/>
        <v>4.5248555348174069E-3</v>
      </c>
    </row>
    <row r="8" spans="1:10">
      <c r="A8" s="1">
        <f>COS(A2)</f>
        <v>6.1257422745431001E-17</v>
      </c>
      <c r="B8">
        <f t="shared" si="4"/>
        <v>6</v>
      </c>
      <c r="C8">
        <f t="shared" si="0"/>
        <v>15.021706149614129</v>
      </c>
      <c r="D8">
        <f t="shared" si="1"/>
        <v>720</v>
      </c>
      <c r="E8">
        <v>-1</v>
      </c>
      <c r="F8">
        <f t="shared" si="2"/>
        <v>-2.0863480763352957E-2</v>
      </c>
      <c r="I8">
        <f>I6+F8</f>
        <v>-8.9452299847473174E-4</v>
      </c>
      <c r="J8">
        <f t="shared" si="5"/>
        <v>-8.94522998474793E-4</v>
      </c>
    </row>
    <row r="9" spans="1:10">
      <c r="B9">
        <f t="shared" si="4"/>
        <v>7</v>
      </c>
      <c r="C9">
        <f t="shared" si="0"/>
        <v>23.596040842006182</v>
      </c>
      <c r="D9">
        <f t="shared" si="1"/>
        <v>5040</v>
      </c>
      <c r="E9">
        <v>-1</v>
      </c>
      <c r="F9">
        <f t="shared" si="2"/>
        <v>-4.6817541353186866E-3</v>
      </c>
      <c r="G9">
        <f>G7+F9</f>
        <v>0.99984310139949872</v>
      </c>
      <c r="H9">
        <f t="shared" si="3"/>
        <v>-1.5689860050127624E-4</v>
      </c>
    </row>
    <row r="10" spans="1:10">
      <c r="A10" s="1" t="s">
        <v>11</v>
      </c>
      <c r="B10">
        <f t="shared" si="4"/>
        <v>8</v>
      </c>
      <c r="C10">
        <f t="shared" si="0"/>
        <v>37.064574281525672</v>
      </c>
      <c r="D10">
        <f t="shared" si="1"/>
        <v>40320</v>
      </c>
      <c r="E10">
        <v>1</v>
      </c>
      <c r="F10">
        <f t="shared" si="2"/>
        <v>9.1926027483942637E-4</v>
      </c>
      <c r="I10">
        <f>I8+F10</f>
        <v>2.4737276364694629E-5</v>
      </c>
      <c r="J10">
        <f t="shared" si="5"/>
        <v>2.4737276364633371E-5</v>
      </c>
    </row>
    <row r="11" spans="1:10">
      <c r="A11" s="1">
        <f>1/256</f>
        <v>3.90625E-3</v>
      </c>
      <c r="B11">
        <f t="shared" si="4"/>
        <v>9</v>
      </c>
      <c r="C11">
        <f t="shared" si="0"/>
        <v>58.220897135637117</v>
      </c>
      <c r="D11">
        <f t="shared" si="1"/>
        <v>362880</v>
      </c>
      <c r="E11">
        <v>1</v>
      </c>
      <c r="F11">
        <f t="shared" si="2"/>
        <v>1.6044118478735978E-4</v>
      </c>
      <c r="G11">
        <f>G9+F11</f>
        <v>1.0000035425842861</v>
      </c>
      <c r="H11">
        <f t="shared" si="3"/>
        <v>3.5425842861425139E-6</v>
      </c>
    </row>
    <row r="12" spans="1:10">
      <c r="B12">
        <f t="shared" si="4"/>
        <v>10</v>
      </c>
      <c r="C12">
        <f t="shared" si="0"/>
        <v>91.453171363362301</v>
      </c>
      <c r="D12">
        <f t="shared" si="1"/>
        <v>3628800</v>
      </c>
      <c r="E12">
        <v>-1</v>
      </c>
      <c r="F12">
        <f t="shared" si="2"/>
        <v>-2.52020423730606E-5</v>
      </c>
      <c r="I12">
        <f>I10+F12</f>
        <v>-4.647660083659713E-7</v>
      </c>
      <c r="J12">
        <f t="shared" si="5"/>
        <v>-4.6476600842722872E-7</v>
      </c>
    </row>
    <row r="13" spans="1:10">
      <c r="A13" s="1" t="s">
        <v>11</v>
      </c>
      <c r="B13">
        <f t="shared" si="4"/>
        <v>11</v>
      </c>
      <c r="C13">
        <f t="shared" si="0"/>
        <v>143.65430565131373</v>
      </c>
      <c r="D13">
        <f>FACT(B13)</f>
        <v>39916800</v>
      </c>
      <c r="E13">
        <v>-1</v>
      </c>
      <c r="F13">
        <f t="shared" si="2"/>
        <v>-3.5988432352120843E-6</v>
      </c>
      <c r="G13">
        <f>G11+F13</f>
        <v>0.99999994374105095</v>
      </c>
      <c r="H13">
        <f t="shared" si="3"/>
        <v>-5.6258949054921459E-8</v>
      </c>
    </row>
    <row r="14" spans="1:10">
      <c r="A14" s="1">
        <f>1/512</f>
        <v>1.953125E-3</v>
      </c>
      <c r="B14">
        <f t="shared" si="4"/>
        <v>12</v>
      </c>
      <c r="C14">
        <f t="shared" ref="C14:C17" si="6">A$2^B14</f>
        <v>225.65165564535496</v>
      </c>
      <c r="D14">
        <f t="shared" ref="D14:D17" si="7">FACT(B14)</f>
        <v>479001600</v>
      </c>
      <c r="E14">
        <v>1</v>
      </c>
      <c r="F14">
        <f t="shared" ref="F14:F17" si="8">C14/D14*E14</f>
        <v>4.7108747788181702E-7</v>
      </c>
      <c r="I14">
        <f>I12+F14</f>
        <v>6.3214695158457133E-9</v>
      </c>
      <c r="J14">
        <f t="shared" si="5"/>
        <v>6.3214694545882905E-9</v>
      </c>
    </row>
    <row r="15" spans="1:10">
      <c r="B15">
        <f t="shared" si="4"/>
        <v>13</v>
      </c>
      <c r="C15">
        <f t="shared" si="6"/>
        <v>354.45279182291046</v>
      </c>
      <c r="D15">
        <f t="shared" si="7"/>
        <v>6227020800</v>
      </c>
      <c r="E15">
        <v>1</v>
      </c>
      <c r="F15">
        <f t="shared" si="8"/>
        <v>5.6921729219679247E-8</v>
      </c>
      <c r="G15">
        <f>G13+F15</f>
        <v>1.0000000006627803</v>
      </c>
      <c r="H15">
        <f t="shared" si="3"/>
        <v>6.6278027510691118E-10</v>
      </c>
    </row>
    <row r="16" spans="1:10">
      <c r="B16">
        <f t="shared" si="4"/>
        <v>14</v>
      </c>
      <c r="C16">
        <f t="shared" si="6"/>
        <v>556.77314341762383</v>
      </c>
      <c r="D16">
        <f t="shared" si="7"/>
        <v>87178291200</v>
      </c>
      <c r="E16">
        <v>-1</v>
      </c>
      <c r="F16">
        <f t="shared" si="8"/>
        <v>-6.3866030837918488E-9</v>
      </c>
      <c r="I16">
        <f>I14+F16</f>
        <v>-6.5133567946135501E-11</v>
      </c>
      <c r="J16">
        <f t="shared" si="5"/>
        <v>-6.5133629203558247E-11</v>
      </c>
    </row>
    <row r="17" spans="2:8">
      <c r="B17">
        <f t="shared" si="4"/>
        <v>15</v>
      </c>
      <c r="C17">
        <f t="shared" si="6"/>
        <v>874.57720853845171</v>
      </c>
      <c r="D17">
        <f t="shared" si="7"/>
        <v>1307674368000</v>
      </c>
      <c r="E17">
        <v>-1</v>
      </c>
      <c r="F17">
        <f t="shared" si="8"/>
        <v>-6.6880351098114646E-10</v>
      </c>
      <c r="G17">
        <f>G15+F17</f>
        <v>0.99999999999397682</v>
      </c>
      <c r="H17">
        <f t="shared" si="3"/>
        <v>-6.0231819531963993E-12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8" sqref="D8"/>
    </sheetView>
  </sheetViews>
  <sheetFormatPr baseColWidth="10" defaultRowHeight="15" x14ac:dyDescent="0"/>
  <cols>
    <col min="1" max="1" width="12.1640625" bestFit="1" customWidth="1"/>
  </cols>
  <sheetData>
    <row r="1" spans="1:3">
      <c r="A1">
        <f>FACT(11)</f>
        <v>39916800</v>
      </c>
      <c r="B1">
        <f>LOG(A1)/LOG(2)</f>
        <v>25.25049273335425</v>
      </c>
      <c r="C1" t="s">
        <v>61</v>
      </c>
    </row>
    <row r="2" spans="1:3">
      <c r="A2">
        <f>2^9</f>
        <v>512</v>
      </c>
    </row>
    <row r="3" spans="1:3">
      <c r="A3">
        <f>2^26</f>
        <v>67108864</v>
      </c>
    </row>
    <row r="4" spans="1:3">
      <c r="A4">
        <f>A3-A1</f>
        <v>27192064</v>
      </c>
    </row>
    <row r="5" spans="1:3">
      <c r="A5">
        <v>36</v>
      </c>
    </row>
    <row r="6" spans="1:3">
      <c r="A6">
        <f>FACT(10)</f>
        <v>3628800</v>
      </c>
      <c r="B6">
        <f>LOG(A6)/LOG(2)</f>
        <v>21.791061114716953</v>
      </c>
      <c r="C6" t="s">
        <v>61</v>
      </c>
    </row>
    <row r="7" spans="1:3">
      <c r="A7">
        <f>PI()^11</f>
        <v>294204.01797389053</v>
      </c>
      <c r="B7">
        <f>LOG(A7)/LOG(2)</f>
        <v>18.166457424195507</v>
      </c>
      <c r="C7" t="s">
        <v>61</v>
      </c>
    </row>
    <row r="8" spans="1:3">
      <c r="A8">
        <f>256^3</f>
        <v>16777216</v>
      </c>
      <c r="B8">
        <f>LOG(A8)/LOG(2)</f>
        <v>24</v>
      </c>
    </row>
    <row r="9" spans="1:3">
      <c r="A9">
        <f>256^10</f>
        <v>1.2089258196146292E+24</v>
      </c>
      <c r="B9">
        <f>LOG(A9)/LOG(2)</f>
        <v>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0"/>
  <sheetViews>
    <sheetView workbookViewId="0">
      <pane ySplit="14" topLeftCell="A15" activePane="bottomLeft" state="frozenSplit"/>
      <selection pane="bottomLeft" sqref="A1:P23"/>
    </sheetView>
  </sheetViews>
  <sheetFormatPr baseColWidth="10" defaultRowHeight="15" x14ac:dyDescent="0"/>
  <cols>
    <col min="1" max="1" width="21" bestFit="1" customWidth="1"/>
    <col min="2" max="2" width="20.83203125" customWidth="1"/>
    <col min="3" max="3" width="13" bestFit="1" customWidth="1"/>
    <col min="4" max="4" width="19.6640625" bestFit="1" customWidth="1"/>
    <col min="5" max="6" width="11.1640625" bestFit="1" customWidth="1"/>
    <col min="7" max="7" width="13" bestFit="1" customWidth="1"/>
    <col min="8" max="8" width="14" bestFit="1" customWidth="1"/>
    <col min="9" max="9" width="21.1640625" bestFit="1" customWidth="1"/>
    <col min="10" max="10" width="15.83203125" bestFit="1" customWidth="1"/>
    <col min="11" max="11" width="13" bestFit="1" customWidth="1"/>
    <col min="12" max="12" width="11.1640625" bestFit="1" customWidth="1"/>
    <col min="13" max="13" width="17.6640625" bestFit="1" customWidth="1"/>
    <col min="14" max="15" width="13" bestFit="1" customWidth="1"/>
    <col min="16" max="16" width="12.83203125" bestFit="1" customWidth="1"/>
    <col min="18" max="18" width="12.1640625" bestFit="1" customWidth="1"/>
  </cols>
  <sheetData>
    <row r="1" spans="1:16">
      <c r="A1" t="s">
        <v>19</v>
      </c>
      <c r="B1">
        <v>27</v>
      </c>
    </row>
    <row r="2" spans="1:16">
      <c r="A2" t="s">
        <v>20</v>
      </c>
      <c r="B2">
        <v>8</v>
      </c>
    </row>
    <row r="3" spans="1:16">
      <c r="A3" t="s">
        <v>22</v>
      </c>
      <c r="B3">
        <f>2^B2</f>
        <v>256</v>
      </c>
      <c r="C3">
        <f>1/B3</f>
        <v>3.90625E-3</v>
      </c>
    </row>
    <row r="4" spans="1:16">
      <c r="A4" t="s">
        <v>21</v>
      </c>
      <c r="B4">
        <f>B1-B2-1</f>
        <v>18</v>
      </c>
    </row>
    <row r="5" spans="1:16">
      <c r="A5" t="s">
        <v>38</v>
      </c>
      <c r="B5">
        <f>2^B4</f>
        <v>262144</v>
      </c>
      <c r="C5">
        <f>B5^(1/3)</f>
        <v>63.999999999999979</v>
      </c>
    </row>
    <row r="6" spans="1:16">
      <c r="A6" t="s">
        <v>18</v>
      </c>
      <c r="B6">
        <f>PI()</f>
        <v>3.1415926535897931</v>
      </c>
    </row>
    <row r="7" spans="1:16">
      <c r="A7" t="s">
        <v>16</v>
      </c>
      <c r="B7">
        <f>B6*B3</f>
        <v>804.24771931898704</v>
      </c>
    </row>
    <row r="8" spans="1:16">
      <c r="A8" t="s">
        <v>23</v>
      </c>
      <c r="B8">
        <f>ROUND(B7,0)</f>
        <v>804</v>
      </c>
    </row>
    <row r="9" spans="1:16">
      <c r="A9">
        <v>16</v>
      </c>
      <c r="B9">
        <v>16</v>
      </c>
    </row>
    <row r="10" spans="1:16">
      <c r="A10">
        <v>5</v>
      </c>
      <c r="B10">
        <v>5</v>
      </c>
    </row>
    <row r="11" spans="1:16">
      <c r="A11">
        <v>4</v>
      </c>
      <c r="B11">
        <v>4</v>
      </c>
      <c r="I11">
        <f>LOG(I13)/LOG(2)</f>
        <v>29.302103382357856</v>
      </c>
    </row>
    <row r="12" spans="1:16">
      <c r="G12" t="s">
        <v>32</v>
      </c>
      <c r="H12" t="s">
        <v>33</v>
      </c>
      <c r="I12" t="s">
        <v>34</v>
      </c>
      <c r="J12" t="s">
        <v>35</v>
      </c>
      <c r="K12" t="s">
        <v>36</v>
      </c>
      <c r="L12" t="s">
        <v>37</v>
      </c>
    </row>
    <row r="13" spans="1:16">
      <c r="G13">
        <f>MAX(G15:G820)</f>
        <v>161604</v>
      </c>
      <c r="H13">
        <f>MAX(H15:H820)</f>
        <v>2585664</v>
      </c>
      <c r="I13">
        <f>MAX(I15:I820)</f>
        <v>661929984</v>
      </c>
      <c r="J13">
        <f>MAX(J15:J820)</f>
        <v>3235300</v>
      </c>
      <c r="K13">
        <f t="shared" ref="K13:L13" si="0">MAX(K15:K820)</f>
        <v>256</v>
      </c>
      <c r="L13">
        <f t="shared" si="0"/>
        <v>256</v>
      </c>
    </row>
    <row r="14" spans="1:16">
      <c r="A14" t="s">
        <v>24</v>
      </c>
      <c r="C14" t="s">
        <v>15</v>
      </c>
      <c r="D14" t="s">
        <v>16</v>
      </c>
      <c r="E14" t="s">
        <v>17</v>
      </c>
      <c r="F14" t="s">
        <v>25</v>
      </c>
      <c r="G14" t="s">
        <v>12</v>
      </c>
      <c r="H14" t="s">
        <v>13</v>
      </c>
      <c r="I14" t="s">
        <v>27</v>
      </c>
      <c r="J14" t="s">
        <v>14</v>
      </c>
      <c r="K14" t="s">
        <v>28</v>
      </c>
      <c r="L14" t="s">
        <v>17</v>
      </c>
      <c r="M14" t="s">
        <v>29</v>
      </c>
      <c r="N14" t="s">
        <v>26</v>
      </c>
      <c r="O14" t="s">
        <v>30</v>
      </c>
      <c r="P14" t="s">
        <v>31</v>
      </c>
    </row>
    <row r="15" spans="1:16">
      <c r="A15">
        <v>0</v>
      </c>
      <c r="B15">
        <f t="shared" ref="B15:B78" si="1">B$8+A15*B$3/256</f>
        <v>804</v>
      </c>
      <c r="C15">
        <f t="shared" ref="C15:C78" si="2">-PI()+B15/B$3</f>
        <v>-9.67653589793116E-4</v>
      </c>
      <c r="D15">
        <f t="shared" ref="D15:D78" si="3">C15*B$3</f>
        <v>-0.2477193189870377</v>
      </c>
      <c r="E15">
        <f>ROUND(D15,0)</f>
        <v>0</v>
      </c>
      <c r="F15">
        <f t="shared" ref="F15:F78" si="4">B$8-E15</f>
        <v>804</v>
      </c>
      <c r="G15">
        <f>E15*F15</f>
        <v>0</v>
      </c>
      <c r="H15">
        <f t="shared" ref="H15:H78" si="5">B$9*G15</f>
        <v>0</v>
      </c>
      <c r="I15">
        <f t="shared" ref="I15:I78" si="6">H15*B$3</f>
        <v>0</v>
      </c>
      <c r="J15">
        <f t="shared" ref="J15:J78" si="7">B$10*B$8*B$8-B$11*G15</f>
        <v>3232080</v>
      </c>
      <c r="K15">
        <f>I15/J15</f>
        <v>0</v>
      </c>
      <c r="L15">
        <f>ROUND(K15,0)</f>
        <v>0</v>
      </c>
      <c r="M15">
        <f t="shared" ref="M15:M78" si="8">L15/B$3</f>
        <v>0</v>
      </c>
      <c r="N15">
        <f>SIN(C15)</f>
        <v>-9.6765343878215705E-4</v>
      </c>
      <c r="O15">
        <f>M15-N15</f>
        <v>9.6765343878215705E-4</v>
      </c>
      <c r="P15">
        <f>O15/N15</f>
        <v>-1</v>
      </c>
    </row>
    <row r="16" spans="1:16">
      <c r="A16">
        <v>1</v>
      </c>
      <c r="B16">
        <f t="shared" si="1"/>
        <v>805</v>
      </c>
      <c r="C16">
        <f t="shared" si="2"/>
        <v>2.938596410206884E-3</v>
      </c>
      <c r="D16">
        <f t="shared" si="3"/>
        <v>0.7522806810129623</v>
      </c>
      <c r="E16">
        <f t="shared" ref="E16:E79" si="9">ROUND(D16,0)</f>
        <v>1</v>
      </c>
      <c r="F16">
        <f t="shared" si="4"/>
        <v>803</v>
      </c>
      <c r="G16">
        <f t="shared" ref="G16:G23" si="10">E16*F16</f>
        <v>803</v>
      </c>
      <c r="H16">
        <f t="shared" si="5"/>
        <v>12848</v>
      </c>
      <c r="I16">
        <f t="shared" si="6"/>
        <v>3289088</v>
      </c>
      <c r="J16">
        <f t="shared" si="7"/>
        <v>3228868</v>
      </c>
      <c r="K16">
        <f t="shared" ref="K16:K23" si="11">I16/J16</f>
        <v>1.0186504991842342</v>
      </c>
      <c r="L16">
        <f t="shared" ref="L16:L79" si="12">ROUND(K16,0)</f>
        <v>1</v>
      </c>
      <c r="M16">
        <f t="shared" si="8"/>
        <v>3.90625E-3</v>
      </c>
      <c r="N16">
        <f t="shared" ref="N16:N23" si="13">SIN(C16)</f>
        <v>2.9385921809078489E-3</v>
      </c>
      <c r="O16">
        <f t="shared" ref="O16:O23" si="14">M16-N16</f>
        <v>9.6765781909215112E-4</v>
      </c>
      <c r="P16">
        <f t="shared" ref="P16:P23" si="15">O16/N16</f>
        <v>0.32929299457715255</v>
      </c>
    </row>
    <row r="17" spans="1:16">
      <c r="A17">
        <v>2</v>
      </c>
      <c r="B17">
        <f t="shared" si="1"/>
        <v>806</v>
      </c>
      <c r="C17">
        <f t="shared" si="2"/>
        <v>6.844846410206884E-3</v>
      </c>
      <c r="D17">
        <f t="shared" si="3"/>
        <v>1.7522806810129623</v>
      </c>
      <c r="E17">
        <f t="shared" si="9"/>
        <v>2</v>
      </c>
      <c r="F17">
        <f t="shared" si="4"/>
        <v>802</v>
      </c>
      <c r="G17">
        <f t="shared" si="10"/>
        <v>1604</v>
      </c>
      <c r="H17">
        <f t="shared" si="5"/>
        <v>25664</v>
      </c>
      <c r="I17">
        <f t="shared" si="6"/>
        <v>6569984</v>
      </c>
      <c r="J17">
        <f t="shared" si="7"/>
        <v>3225664</v>
      </c>
      <c r="K17">
        <f t="shared" si="11"/>
        <v>2.0367849844249122</v>
      </c>
      <c r="L17">
        <f t="shared" si="12"/>
        <v>2</v>
      </c>
      <c r="M17">
        <f t="shared" si="8"/>
        <v>7.8125E-3</v>
      </c>
      <c r="N17">
        <f t="shared" si="13"/>
        <v>6.8447929612966418E-3</v>
      </c>
      <c r="O17">
        <f t="shared" si="14"/>
        <v>9.6770703870335817E-4</v>
      </c>
      <c r="P17">
        <f t="shared" si="15"/>
        <v>0.14137856969161575</v>
      </c>
    </row>
    <row r="18" spans="1:16">
      <c r="A18">
        <v>3</v>
      </c>
      <c r="B18">
        <f t="shared" si="1"/>
        <v>807</v>
      </c>
      <c r="C18">
        <f t="shared" si="2"/>
        <v>1.0751096410206884E-2</v>
      </c>
      <c r="D18">
        <f t="shared" si="3"/>
        <v>2.7522806810129623</v>
      </c>
      <c r="E18">
        <f t="shared" si="9"/>
        <v>3</v>
      </c>
      <c r="F18">
        <f t="shared" si="4"/>
        <v>801</v>
      </c>
      <c r="G18">
        <f t="shared" si="10"/>
        <v>2403</v>
      </c>
      <c r="H18">
        <f t="shared" si="5"/>
        <v>38448</v>
      </c>
      <c r="I18">
        <f t="shared" si="6"/>
        <v>9842688</v>
      </c>
      <c r="J18">
        <f t="shared" si="7"/>
        <v>3222468</v>
      </c>
      <c r="K18">
        <f t="shared" si="11"/>
        <v>3.0543943337839194</v>
      </c>
      <c r="L18">
        <f t="shared" si="12"/>
        <v>3</v>
      </c>
      <c r="M18">
        <f t="shared" si="8"/>
        <v>1.171875E-2</v>
      </c>
      <c r="N18">
        <f t="shared" si="13"/>
        <v>1.0750889298566269E-2</v>
      </c>
      <c r="O18">
        <f t="shared" si="14"/>
        <v>9.6786070143373149E-4</v>
      </c>
      <c r="P18">
        <f t="shared" si="15"/>
        <v>9.0026106171775463E-2</v>
      </c>
    </row>
    <row r="19" spans="1:16">
      <c r="A19">
        <v>4</v>
      </c>
      <c r="B19">
        <f t="shared" si="1"/>
        <v>808</v>
      </c>
      <c r="C19">
        <f t="shared" si="2"/>
        <v>1.4657346410206884E-2</v>
      </c>
      <c r="D19">
        <f t="shared" si="3"/>
        <v>3.7522806810129623</v>
      </c>
      <c r="E19">
        <f t="shared" si="9"/>
        <v>4</v>
      </c>
      <c r="F19">
        <f t="shared" si="4"/>
        <v>800</v>
      </c>
      <c r="G19">
        <f t="shared" si="10"/>
        <v>3200</v>
      </c>
      <c r="H19">
        <f t="shared" si="5"/>
        <v>51200</v>
      </c>
      <c r="I19">
        <f t="shared" si="6"/>
        <v>13107200</v>
      </c>
      <c r="J19">
        <f t="shared" si="7"/>
        <v>3219280</v>
      </c>
      <c r="K19">
        <f t="shared" si="11"/>
        <v>4.0714693968837752</v>
      </c>
      <c r="L19">
        <f t="shared" si="12"/>
        <v>4</v>
      </c>
      <c r="M19">
        <f t="shared" si="8"/>
        <v>1.5625E-2</v>
      </c>
      <c r="N19">
        <f t="shared" si="13"/>
        <v>1.4656821590492449E-2</v>
      </c>
      <c r="O19">
        <f t="shared" si="14"/>
        <v>9.6817840950755123E-4</v>
      </c>
      <c r="P19">
        <f t="shared" si="15"/>
        <v>6.6056505056702533E-2</v>
      </c>
    </row>
    <row r="20" spans="1:16">
      <c r="A20">
        <v>5</v>
      </c>
      <c r="B20">
        <f t="shared" si="1"/>
        <v>809</v>
      </c>
      <c r="C20">
        <f t="shared" si="2"/>
        <v>1.8563596410206884E-2</v>
      </c>
      <c r="D20">
        <f t="shared" si="3"/>
        <v>4.7522806810129623</v>
      </c>
      <c r="E20">
        <f t="shared" si="9"/>
        <v>5</v>
      </c>
      <c r="F20">
        <f t="shared" si="4"/>
        <v>799</v>
      </c>
      <c r="G20">
        <f t="shared" si="10"/>
        <v>3995</v>
      </c>
      <c r="H20">
        <f t="shared" si="5"/>
        <v>63920</v>
      </c>
      <c r="I20">
        <f t="shared" si="6"/>
        <v>16363520</v>
      </c>
      <c r="J20">
        <f t="shared" si="7"/>
        <v>3216100</v>
      </c>
      <c r="K20">
        <f t="shared" si="11"/>
        <v>5.0880009949939371</v>
      </c>
      <c r="L20">
        <f t="shared" si="12"/>
        <v>5</v>
      </c>
      <c r="M20">
        <f t="shared" si="8"/>
        <v>1.953125E-2</v>
      </c>
      <c r="N20">
        <f t="shared" si="13"/>
        <v>1.8562530237354033E-2</v>
      </c>
      <c r="O20">
        <f t="shared" si="14"/>
        <v>9.6871976264596704E-4</v>
      </c>
      <c r="P20">
        <f t="shared" si="15"/>
        <v>5.2186838230521948E-2</v>
      </c>
    </row>
    <row r="21" spans="1:16">
      <c r="A21">
        <v>6</v>
      </c>
      <c r="B21">
        <f t="shared" si="1"/>
        <v>810</v>
      </c>
      <c r="C21">
        <f t="shared" si="2"/>
        <v>2.2469846410206884E-2</v>
      </c>
      <c r="D21">
        <f t="shared" si="3"/>
        <v>5.7522806810129623</v>
      </c>
      <c r="E21">
        <f t="shared" si="9"/>
        <v>6</v>
      </c>
      <c r="F21">
        <f t="shared" si="4"/>
        <v>798</v>
      </c>
      <c r="G21">
        <f t="shared" si="10"/>
        <v>4788</v>
      </c>
      <c r="H21">
        <f t="shared" si="5"/>
        <v>76608</v>
      </c>
      <c r="I21">
        <f t="shared" si="6"/>
        <v>19611648</v>
      </c>
      <c r="J21">
        <f t="shared" si="7"/>
        <v>3212928</v>
      </c>
      <c r="K21">
        <f t="shared" si="11"/>
        <v>6.1039799211186807</v>
      </c>
      <c r="L21">
        <f t="shared" si="12"/>
        <v>6</v>
      </c>
      <c r="M21">
        <f t="shared" si="8"/>
        <v>2.34375E-2</v>
      </c>
      <c r="N21">
        <f t="shared" si="13"/>
        <v>2.2467955642842416E-2</v>
      </c>
      <c r="O21">
        <f t="shared" si="14"/>
        <v>9.6954435715758402E-4</v>
      </c>
      <c r="P21">
        <f t="shared" si="15"/>
        <v>4.3152317574850226E-2</v>
      </c>
    </row>
    <row r="22" spans="1:16">
      <c r="A22">
        <v>7</v>
      </c>
      <c r="B22">
        <f t="shared" si="1"/>
        <v>811</v>
      </c>
      <c r="C22">
        <f t="shared" si="2"/>
        <v>2.6376096410206884E-2</v>
      </c>
      <c r="D22">
        <f t="shared" si="3"/>
        <v>6.7522806810129623</v>
      </c>
      <c r="E22">
        <f t="shared" si="9"/>
        <v>7</v>
      </c>
      <c r="F22">
        <f t="shared" si="4"/>
        <v>797</v>
      </c>
      <c r="G22">
        <f t="shared" si="10"/>
        <v>5579</v>
      </c>
      <c r="H22">
        <f t="shared" si="5"/>
        <v>89264</v>
      </c>
      <c r="I22">
        <f t="shared" si="6"/>
        <v>22851584</v>
      </c>
      <c r="J22">
        <f t="shared" si="7"/>
        <v>3209764</v>
      </c>
      <c r="K22">
        <f t="shared" si="11"/>
        <v>7.1193969400865607</v>
      </c>
      <c r="L22">
        <f t="shared" si="12"/>
        <v>7</v>
      </c>
      <c r="M22">
        <f t="shared" si="8"/>
        <v>2.734375E-2</v>
      </c>
      <c r="N22">
        <f t="shared" si="13"/>
        <v>2.6373038214970917E-2</v>
      </c>
      <c r="O22">
        <f t="shared" si="14"/>
        <v>9.7071178502908251E-4</v>
      </c>
      <c r="P22">
        <f t="shared" si="15"/>
        <v>3.6806976015302188E-2</v>
      </c>
    </row>
    <row r="23" spans="1:16">
      <c r="A23">
        <v>8</v>
      </c>
      <c r="B23">
        <f t="shared" si="1"/>
        <v>812</v>
      </c>
      <c r="C23">
        <f t="shared" si="2"/>
        <v>3.0282346410206884E-2</v>
      </c>
      <c r="D23">
        <f t="shared" si="3"/>
        <v>7.7522806810129623</v>
      </c>
      <c r="E23">
        <f t="shared" si="9"/>
        <v>8</v>
      </c>
      <c r="F23">
        <f t="shared" si="4"/>
        <v>796</v>
      </c>
      <c r="G23">
        <f t="shared" si="10"/>
        <v>6368</v>
      </c>
      <c r="H23">
        <f t="shared" si="5"/>
        <v>101888</v>
      </c>
      <c r="I23">
        <f t="shared" si="6"/>
        <v>26083328</v>
      </c>
      <c r="J23">
        <f t="shared" si="7"/>
        <v>3206608</v>
      </c>
      <c r="K23">
        <f t="shared" si="11"/>
        <v>8.1342427886414548</v>
      </c>
      <c r="L23">
        <f t="shared" si="12"/>
        <v>8</v>
      </c>
      <c r="M23">
        <f t="shared" si="8"/>
        <v>3.125E-2</v>
      </c>
      <c r="N23">
        <f t="shared" si="13"/>
        <v>3.0277718366984063E-2</v>
      </c>
      <c r="O23">
        <f t="shared" si="14"/>
        <v>9.7228163301593673E-4</v>
      </c>
      <c r="P23">
        <f t="shared" si="15"/>
        <v>3.2112116944589472E-2</v>
      </c>
    </row>
    <row r="24" spans="1:16">
      <c r="A24">
        <v>9</v>
      </c>
      <c r="B24">
        <f t="shared" si="1"/>
        <v>813</v>
      </c>
      <c r="C24">
        <f t="shared" si="2"/>
        <v>3.4188596410206884E-2</v>
      </c>
      <c r="D24">
        <f t="shared" si="3"/>
        <v>8.7522806810129623</v>
      </c>
      <c r="E24">
        <f t="shared" si="9"/>
        <v>9</v>
      </c>
      <c r="F24">
        <f t="shared" si="4"/>
        <v>795</v>
      </c>
      <c r="G24">
        <f t="shared" ref="G24:G41" si="16">E24*F24</f>
        <v>7155</v>
      </c>
      <c r="H24">
        <f t="shared" si="5"/>
        <v>114480</v>
      </c>
      <c r="I24">
        <f t="shared" si="6"/>
        <v>29306880</v>
      </c>
      <c r="J24">
        <f t="shared" si="7"/>
        <v>3203460</v>
      </c>
      <c r="K24">
        <f t="shared" ref="K24:K41" si="17">I24/J24</f>
        <v>9.148508175535202</v>
      </c>
      <c r="L24">
        <f t="shared" si="12"/>
        <v>9</v>
      </c>
      <c r="M24">
        <f t="shared" si="8"/>
        <v>3.515625E-2</v>
      </c>
      <c r="N24">
        <f t="shared" ref="N24:N41" si="18">SIN(C24)</f>
        <v>3.4181936518266821E-2</v>
      </c>
      <c r="O24">
        <f t="shared" ref="O24:O41" si="19">M24-N24</f>
        <v>9.7431348173317861E-4</v>
      </c>
      <c r="P24">
        <f t="shared" ref="P24:P41" si="20">O24/N24</f>
        <v>2.8503753180060633E-2</v>
      </c>
    </row>
    <row r="25" spans="1:16">
      <c r="A25">
        <v>10</v>
      </c>
      <c r="B25">
        <f t="shared" si="1"/>
        <v>814</v>
      </c>
      <c r="C25">
        <f t="shared" si="2"/>
        <v>3.8094846410206884E-2</v>
      </c>
      <c r="D25">
        <f t="shared" si="3"/>
        <v>9.7522806810129623</v>
      </c>
      <c r="E25">
        <f t="shared" si="9"/>
        <v>10</v>
      </c>
      <c r="F25">
        <f t="shared" si="4"/>
        <v>794</v>
      </c>
      <c r="G25">
        <f t="shared" si="16"/>
        <v>7940</v>
      </c>
      <c r="H25">
        <f t="shared" si="5"/>
        <v>127040</v>
      </c>
      <c r="I25">
        <f t="shared" si="6"/>
        <v>32522240</v>
      </c>
      <c r="J25">
        <f t="shared" si="7"/>
        <v>3200320</v>
      </c>
      <c r="K25">
        <f t="shared" si="17"/>
        <v>10.162183781621838</v>
      </c>
      <c r="L25">
        <f t="shared" si="12"/>
        <v>10</v>
      </c>
      <c r="M25">
        <f t="shared" si="8"/>
        <v>3.90625E-2</v>
      </c>
      <c r="N25">
        <f t="shared" si="18"/>
        <v>3.8085633095253708E-2</v>
      </c>
      <c r="O25">
        <f t="shared" si="19"/>
        <v>9.7686690474629162E-4</v>
      </c>
      <c r="P25">
        <f t="shared" si="20"/>
        <v>2.5649223220291704E-2</v>
      </c>
    </row>
    <row r="26" spans="1:16">
      <c r="A26">
        <v>11</v>
      </c>
      <c r="B26">
        <f t="shared" si="1"/>
        <v>815</v>
      </c>
      <c r="C26">
        <f t="shared" si="2"/>
        <v>4.2001096410206884E-2</v>
      </c>
      <c r="D26">
        <f t="shared" si="3"/>
        <v>10.752280681012962</v>
      </c>
      <c r="E26">
        <f t="shared" si="9"/>
        <v>11</v>
      </c>
      <c r="F26">
        <f t="shared" si="4"/>
        <v>793</v>
      </c>
      <c r="G26">
        <f t="shared" si="16"/>
        <v>8723</v>
      </c>
      <c r="H26">
        <f>B$9*G26</f>
        <v>139568</v>
      </c>
      <c r="I26">
        <f t="shared" si="6"/>
        <v>35729408</v>
      </c>
      <c r="J26">
        <f t="shared" si="7"/>
        <v>3197188</v>
      </c>
      <c r="K26">
        <f t="shared" si="17"/>
        <v>11.175260259953435</v>
      </c>
      <c r="L26">
        <f t="shared" si="12"/>
        <v>11</v>
      </c>
      <c r="M26">
        <f t="shared" si="8"/>
        <v>4.296875E-2</v>
      </c>
      <c r="N26">
        <f t="shared" si="18"/>
        <v>4.1988748532337847E-2</v>
      </c>
      <c r="O26">
        <f t="shared" si="19"/>
        <v>9.8000146766215324E-4</v>
      </c>
      <c r="P26">
        <f t="shared" si="20"/>
        <v>2.3339620777394692E-2</v>
      </c>
    </row>
    <row r="27" spans="1:16">
      <c r="A27">
        <v>12</v>
      </c>
      <c r="B27">
        <f t="shared" si="1"/>
        <v>816</v>
      </c>
      <c r="C27">
        <f t="shared" si="2"/>
        <v>4.5907346410206884E-2</v>
      </c>
      <c r="D27">
        <f t="shared" si="3"/>
        <v>11.752280681012962</v>
      </c>
      <c r="E27">
        <f t="shared" si="9"/>
        <v>12</v>
      </c>
      <c r="F27">
        <f t="shared" si="4"/>
        <v>792</v>
      </c>
      <c r="G27">
        <f t="shared" si="16"/>
        <v>9504</v>
      </c>
      <c r="H27">
        <f t="shared" si="5"/>
        <v>152064</v>
      </c>
      <c r="I27">
        <f t="shared" si="6"/>
        <v>38928384</v>
      </c>
      <c r="J27">
        <f t="shared" si="7"/>
        <v>3194064</v>
      </c>
      <c r="K27">
        <f t="shared" si="17"/>
        <v>12.187728235877552</v>
      </c>
      <c r="L27">
        <f t="shared" si="12"/>
        <v>12</v>
      </c>
      <c r="M27">
        <f t="shared" si="8"/>
        <v>4.6875E-2</v>
      </c>
      <c r="N27">
        <f t="shared" si="18"/>
        <v>4.5891223272779821E-2</v>
      </c>
      <c r="O27">
        <f t="shared" si="19"/>
        <v>9.8377672722017862E-4</v>
      </c>
      <c r="P27">
        <f t="shared" si="20"/>
        <v>2.1437143250084195E-2</v>
      </c>
    </row>
    <row r="28" spans="1:16">
      <c r="A28">
        <v>13</v>
      </c>
      <c r="B28">
        <f t="shared" si="1"/>
        <v>817</v>
      </c>
      <c r="C28">
        <f t="shared" si="2"/>
        <v>4.9813596410206884E-2</v>
      </c>
      <c r="D28">
        <f t="shared" si="3"/>
        <v>12.752280681012962</v>
      </c>
      <c r="E28">
        <f t="shared" si="9"/>
        <v>13</v>
      </c>
      <c r="F28">
        <f t="shared" si="4"/>
        <v>791</v>
      </c>
      <c r="G28">
        <f t="shared" si="16"/>
        <v>10283</v>
      </c>
      <c r="H28">
        <f t="shared" si="5"/>
        <v>164528</v>
      </c>
      <c r="I28">
        <f t="shared" si="6"/>
        <v>42119168</v>
      </c>
      <c r="J28">
        <f t="shared" si="7"/>
        <v>3190948</v>
      </c>
      <c r="K28">
        <f t="shared" si="17"/>
        <v>13.199578307136312</v>
      </c>
      <c r="L28">
        <f t="shared" si="12"/>
        <v>13</v>
      </c>
      <c r="M28">
        <f t="shared" si="8"/>
        <v>5.078125E-2</v>
      </c>
      <c r="N28">
        <f t="shared" si="18"/>
        <v>4.9792997769616459E-2</v>
      </c>
      <c r="O28">
        <f t="shared" si="19"/>
        <v>9.882522303835406E-4</v>
      </c>
      <c r="P28">
        <f t="shared" si="20"/>
        <v>1.9847212954640966E-2</v>
      </c>
    </row>
    <row r="29" spans="1:16">
      <c r="A29">
        <v>14</v>
      </c>
      <c r="B29">
        <f t="shared" si="1"/>
        <v>818</v>
      </c>
      <c r="C29">
        <f t="shared" si="2"/>
        <v>5.3719846410206884E-2</v>
      </c>
      <c r="D29">
        <f t="shared" si="3"/>
        <v>13.752280681012962</v>
      </c>
      <c r="E29">
        <f t="shared" si="9"/>
        <v>14</v>
      </c>
      <c r="F29">
        <f t="shared" si="4"/>
        <v>790</v>
      </c>
      <c r="G29">
        <f t="shared" si="16"/>
        <v>11060</v>
      </c>
      <c r="H29">
        <f t="shared" si="5"/>
        <v>176960</v>
      </c>
      <c r="I29">
        <f t="shared" si="6"/>
        <v>45301760</v>
      </c>
      <c r="J29">
        <f t="shared" si="7"/>
        <v>3187840</v>
      </c>
      <c r="K29">
        <f t="shared" si="17"/>
        <v>14.210801043967075</v>
      </c>
      <c r="L29">
        <f t="shared" si="12"/>
        <v>14</v>
      </c>
      <c r="M29">
        <f t="shared" si="8"/>
        <v>5.46875E-2</v>
      </c>
      <c r="N29">
        <f t="shared" si="18"/>
        <v>5.3694012486569458E-2</v>
      </c>
      <c r="O29">
        <f t="shared" si="19"/>
        <v>9.9348751343054237E-4</v>
      </c>
      <c r="P29">
        <f t="shared" si="20"/>
        <v>1.8502761619445827E-2</v>
      </c>
    </row>
    <row r="30" spans="1:16">
      <c r="A30">
        <v>15</v>
      </c>
      <c r="B30">
        <f t="shared" si="1"/>
        <v>819</v>
      </c>
      <c r="C30">
        <f t="shared" si="2"/>
        <v>5.7626096410206884E-2</v>
      </c>
      <c r="D30">
        <f t="shared" si="3"/>
        <v>14.752280681012962</v>
      </c>
      <c r="E30">
        <f t="shared" si="9"/>
        <v>15</v>
      </c>
      <c r="F30">
        <f t="shared" si="4"/>
        <v>789</v>
      </c>
      <c r="G30">
        <f t="shared" si="16"/>
        <v>11835</v>
      </c>
      <c r="H30">
        <f t="shared" si="5"/>
        <v>189360</v>
      </c>
      <c r="I30">
        <f t="shared" si="6"/>
        <v>48476160</v>
      </c>
      <c r="J30">
        <f t="shared" si="7"/>
        <v>3184740</v>
      </c>
      <c r="K30">
        <f t="shared" si="17"/>
        <v>15.22138698920477</v>
      </c>
      <c r="L30">
        <f t="shared" si="12"/>
        <v>15</v>
      </c>
      <c r="M30">
        <f t="shared" si="8"/>
        <v>5.859375E-2</v>
      </c>
      <c r="N30">
        <f t="shared" si="18"/>
        <v>5.7594207898953802E-2</v>
      </c>
      <c r="O30">
        <f t="shared" si="19"/>
        <v>9.9954210104619828E-4</v>
      </c>
      <c r="P30">
        <f t="shared" si="20"/>
        <v>1.7354906639220485E-2</v>
      </c>
    </row>
    <row r="31" spans="1:16">
      <c r="A31">
        <v>16</v>
      </c>
      <c r="B31">
        <f t="shared" si="1"/>
        <v>820</v>
      </c>
      <c r="C31">
        <f t="shared" si="2"/>
        <v>6.1532346410206884E-2</v>
      </c>
      <c r="D31">
        <f t="shared" si="3"/>
        <v>15.752280681012962</v>
      </c>
      <c r="E31">
        <f t="shared" si="9"/>
        <v>16</v>
      </c>
      <c r="F31">
        <f t="shared" si="4"/>
        <v>788</v>
      </c>
      <c r="G31">
        <f t="shared" si="16"/>
        <v>12608</v>
      </c>
      <c r="H31">
        <f t="shared" si="5"/>
        <v>201728</v>
      </c>
      <c r="I31">
        <f t="shared" si="6"/>
        <v>51642368</v>
      </c>
      <c r="J31">
        <f t="shared" si="7"/>
        <v>3181648</v>
      </c>
      <c r="K31">
        <f t="shared" si="17"/>
        <v>16.231326658385843</v>
      </c>
      <c r="L31">
        <f t="shared" si="12"/>
        <v>16</v>
      </c>
      <c r="M31">
        <f t="shared" si="8"/>
        <v>6.25E-2</v>
      </c>
      <c r="N31">
        <f t="shared" si="18"/>
        <v>6.1493524494586067E-2</v>
      </c>
      <c r="O31">
        <f t="shared" si="19"/>
        <v>1.0064755054139327E-3</v>
      </c>
      <c r="P31">
        <f t="shared" si="20"/>
        <v>1.6367178718184279E-2</v>
      </c>
    </row>
    <row r="32" spans="1:16">
      <c r="A32">
        <v>17</v>
      </c>
      <c r="B32">
        <f t="shared" si="1"/>
        <v>821</v>
      </c>
      <c r="C32">
        <f t="shared" si="2"/>
        <v>6.5438596410206884E-2</v>
      </c>
      <c r="D32">
        <f t="shared" si="3"/>
        <v>16.752280681012962</v>
      </c>
      <c r="E32">
        <f t="shared" si="9"/>
        <v>17</v>
      </c>
      <c r="F32">
        <f t="shared" si="4"/>
        <v>787</v>
      </c>
      <c r="G32">
        <f t="shared" si="16"/>
        <v>13379</v>
      </c>
      <c r="H32">
        <f t="shared" si="5"/>
        <v>214064</v>
      </c>
      <c r="I32">
        <f t="shared" si="6"/>
        <v>54800384</v>
      </c>
      <c r="J32">
        <f t="shared" si="7"/>
        <v>3178564</v>
      </c>
      <c r="K32">
        <f t="shared" si="17"/>
        <v>17.240610539853847</v>
      </c>
      <c r="L32">
        <f t="shared" si="12"/>
        <v>17</v>
      </c>
      <c r="M32">
        <f t="shared" si="8"/>
        <v>6.640625E-2</v>
      </c>
      <c r="N32">
        <f t="shared" si="18"/>
        <v>6.5391902774692492E-2</v>
      </c>
      <c r="O32">
        <f t="shared" si="19"/>
        <v>1.0143472253075075E-3</v>
      </c>
      <c r="P32">
        <f t="shared" si="20"/>
        <v>1.5511816941654632E-2</v>
      </c>
    </row>
    <row r="33" spans="1:16">
      <c r="A33">
        <v>18</v>
      </c>
      <c r="B33">
        <f t="shared" si="1"/>
        <v>822</v>
      </c>
      <c r="C33">
        <f t="shared" si="2"/>
        <v>6.9344846410206884E-2</v>
      </c>
      <c r="D33">
        <f t="shared" si="3"/>
        <v>17.752280681012962</v>
      </c>
      <c r="E33">
        <f t="shared" si="9"/>
        <v>18</v>
      </c>
      <c r="F33">
        <f t="shared" si="4"/>
        <v>786</v>
      </c>
      <c r="G33">
        <f t="shared" si="16"/>
        <v>14148</v>
      </c>
      <c r="H33">
        <f t="shared" si="5"/>
        <v>226368</v>
      </c>
      <c r="I33">
        <f t="shared" si="6"/>
        <v>57950208</v>
      </c>
      <c r="J33">
        <f t="shared" si="7"/>
        <v>3175488</v>
      </c>
      <c r="K33">
        <f t="shared" si="17"/>
        <v>18.249229094866678</v>
      </c>
      <c r="L33">
        <f t="shared" si="12"/>
        <v>18</v>
      </c>
      <c r="M33">
        <f t="shared" si="8"/>
        <v>7.03125E-2</v>
      </c>
      <c r="N33">
        <f t="shared" si="18"/>
        <v>6.9289283254816841E-2</v>
      </c>
      <c r="O33">
        <f t="shared" si="19"/>
        <v>1.0232167451831586E-3</v>
      </c>
      <c r="P33">
        <f t="shared" si="20"/>
        <v>1.4767316056946322E-2</v>
      </c>
    </row>
    <row r="34" spans="1:16">
      <c r="A34">
        <v>19</v>
      </c>
      <c r="B34">
        <f t="shared" si="1"/>
        <v>823</v>
      </c>
      <c r="C34">
        <f t="shared" si="2"/>
        <v>7.3251096410206884E-2</v>
      </c>
      <c r="D34">
        <f t="shared" si="3"/>
        <v>18.752280681012962</v>
      </c>
      <c r="E34">
        <f t="shared" si="9"/>
        <v>19</v>
      </c>
      <c r="F34">
        <f t="shared" si="4"/>
        <v>785</v>
      </c>
      <c r="G34">
        <f t="shared" si="16"/>
        <v>14915</v>
      </c>
      <c r="H34">
        <f t="shared" si="5"/>
        <v>238640</v>
      </c>
      <c r="I34">
        <f t="shared" si="6"/>
        <v>61091840</v>
      </c>
      <c r="J34">
        <f t="shared" si="7"/>
        <v>3172420</v>
      </c>
      <c r="K34">
        <f t="shared" si="17"/>
        <v>19.257172757705472</v>
      </c>
      <c r="L34">
        <f t="shared" si="12"/>
        <v>19</v>
      </c>
      <c r="M34">
        <f t="shared" si="8"/>
        <v>7.421875E-2</v>
      </c>
      <c r="N34">
        <f t="shared" si="18"/>
        <v>7.3185606465728123E-2</v>
      </c>
      <c r="O34">
        <f t="shared" si="19"/>
        <v>1.033143534271877E-3</v>
      </c>
      <c r="P34">
        <f t="shared" si="20"/>
        <v>1.4116758528955893E-2</v>
      </c>
    </row>
    <row r="35" spans="1:16">
      <c r="A35">
        <v>20</v>
      </c>
      <c r="B35">
        <f t="shared" si="1"/>
        <v>824</v>
      </c>
      <c r="C35">
        <f t="shared" si="2"/>
        <v>7.7157346410206884E-2</v>
      </c>
      <c r="D35">
        <f t="shared" si="3"/>
        <v>19.752280681012962</v>
      </c>
      <c r="E35">
        <f t="shared" si="9"/>
        <v>20</v>
      </c>
      <c r="F35">
        <f t="shared" si="4"/>
        <v>784</v>
      </c>
      <c r="G35">
        <f t="shared" si="16"/>
        <v>15680</v>
      </c>
      <c r="H35">
        <f t="shared" si="5"/>
        <v>250880</v>
      </c>
      <c r="I35">
        <f t="shared" si="6"/>
        <v>64225280</v>
      </c>
      <c r="J35">
        <f t="shared" si="7"/>
        <v>3169360</v>
      </c>
      <c r="K35">
        <f t="shared" si="17"/>
        <v>20.264431935785144</v>
      </c>
      <c r="L35">
        <f t="shared" si="12"/>
        <v>20</v>
      </c>
      <c r="M35">
        <f t="shared" si="8"/>
        <v>7.8125E-2</v>
      </c>
      <c r="N35">
        <f t="shared" si="18"/>
        <v>7.7080812954327907E-2</v>
      </c>
      <c r="O35">
        <f t="shared" si="19"/>
        <v>1.0441870456720931E-3</v>
      </c>
      <c r="P35">
        <f t="shared" si="20"/>
        <v>1.3546653254562807E-2</v>
      </c>
    </row>
    <row r="36" spans="1:16">
      <c r="A36">
        <v>21</v>
      </c>
      <c r="B36">
        <f t="shared" si="1"/>
        <v>825</v>
      </c>
      <c r="C36">
        <f t="shared" si="2"/>
        <v>8.1063596410206884E-2</v>
      </c>
      <c r="D36">
        <f t="shared" si="3"/>
        <v>20.752280681012962</v>
      </c>
      <c r="E36">
        <f t="shared" si="9"/>
        <v>21</v>
      </c>
      <c r="F36">
        <f t="shared" si="4"/>
        <v>783</v>
      </c>
      <c r="G36">
        <f t="shared" si="16"/>
        <v>16443</v>
      </c>
      <c r="H36">
        <f t="shared" si="5"/>
        <v>263088</v>
      </c>
      <c r="I36">
        <f t="shared" si="6"/>
        <v>67350528</v>
      </c>
      <c r="J36">
        <f t="shared" si="7"/>
        <v>3166308</v>
      </c>
      <c r="K36">
        <f t="shared" si="17"/>
        <v>21.270997009766578</v>
      </c>
      <c r="L36">
        <f t="shared" si="12"/>
        <v>21</v>
      </c>
      <c r="M36">
        <f t="shared" si="8"/>
        <v>8.203125E-2</v>
      </c>
      <c r="N36">
        <f t="shared" si="18"/>
        <v>8.0974843284557618E-2</v>
      </c>
      <c r="O36">
        <f t="shared" si="19"/>
        <v>1.0564067154423817E-3</v>
      </c>
      <c r="P36">
        <f t="shared" si="20"/>
        <v>1.3046110033581809E-2</v>
      </c>
    </row>
    <row r="37" spans="1:16">
      <c r="A37">
        <v>22</v>
      </c>
      <c r="B37">
        <f t="shared" si="1"/>
        <v>826</v>
      </c>
      <c r="C37">
        <f t="shared" si="2"/>
        <v>8.4969846410206884E-2</v>
      </c>
      <c r="D37">
        <f t="shared" si="3"/>
        <v>21.752280681012962</v>
      </c>
      <c r="E37">
        <f t="shared" si="9"/>
        <v>22</v>
      </c>
      <c r="F37">
        <f t="shared" si="4"/>
        <v>782</v>
      </c>
      <c r="G37">
        <f t="shared" si="16"/>
        <v>17204</v>
      </c>
      <c r="H37">
        <f t="shared" si="5"/>
        <v>275264</v>
      </c>
      <c r="I37">
        <f t="shared" si="6"/>
        <v>70467584</v>
      </c>
      <c r="J37">
        <f t="shared" si="7"/>
        <v>3163264</v>
      </c>
      <c r="K37">
        <f t="shared" si="17"/>
        <v>22.276858333670539</v>
      </c>
      <c r="L37">
        <f t="shared" si="12"/>
        <v>22</v>
      </c>
      <c r="M37">
        <f t="shared" si="8"/>
        <v>8.59375E-2</v>
      </c>
      <c r="N37">
        <f t="shared" si="18"/>
        <v>8.4867638038305396E-2</v>
      </c>
      <c r="O37">
        <f t="shared" si="19"/>
        <v>1.0698619616946042E-3</v>
      </c>
      <c r="P37">
        <f t="shared" si="20"/>
        <v>1.2606241748023165E-2</v>
      </c>
    </row>
    <row r="38" spans="1:16">
      <c r="A38">
        <v>23</v>
      </c>
      <c r="B38">
        <f t="shared" si="1"/>
        <v>827</v>
      </c>
      <c r="C38">
        <f t="shared" si="2"/>
        <v>8.8876096410206884E-2</v>
      </c>
      <c r="D38">
        <f t="shared" si="3"/>
        <v>22.752280681012962</v>
      </c>
      <c r="E38">
        <f t="shared" si="9"/>
        <v>23</v>
      </c>
      <c r="F38">
        <f t="shared" si="4"/>
        <v>781</v>
      </c>
      <c r="G38">
        <f t="shared" si="16"/>
        <v>17963</v>
      </c>
      <c r="H38">
        <f t="shared" si="5"/>
        <v>287408</v>
      </c>
      <c r="I38">
        <f t="shared" si="6"/>
        <v>73576448</v>
      </c>
      <c r="J38">
        <f t="shared" si="7"/>
        <v>3160228</v>
      </c>
      <c r="K38">
        <f t="shared" si="17"/>
        <v>23.282006234993172</v>
      </c>
      <c r="L38">
        <f t="shared" si="12"/>
        <v>23</v>
      </c>
      <c r="M38">
        <f t="shared" si="8"/>
        <v>8.984375E-2</v>
      </c>
      <c r="N38">
        <f t="shared" si="18"/>
        <v>8.8759137816312769E-2</v>
      </c>
      <c r="O38">
        <f t="shared" si="19"/>
        <v>1.0846121836872308E-3</v>
      </c>
      <c r="P38">
        <f t="shared" si="20"/>
        <v>1.2219724192587789E-2</v>
      </c>
    </row>
    <row r="39" spans="1:16">
      <c r="A39">
        <v>24</v>
      </c>
      <c r="B39">
        <f t="shared" si="1"/>
        <v>828</v>
      </c>
      <c r="C39">
        <f t="shared" si="2"/>
        <v>9.2782346410206884E-2</v>
      </c>
      <c r="D39">
        <f t="shared" si="3"/>
        <v>23.752280681012962</v>
      </c>
      <c r="E39">
        <f t="shared" si="9"/>
        <v>24</v>
      </c>
      <c r="F39">
        <f t="shared" si="4"/>
        <v>780</v>
      </c>
      <c r="G39">
        <f t="shared" si="16"/>
        <v>18720</v>
      </c>
      <c r="H39">
        <f t="shared" si="5"/>
        <v>299520</v>
      </c>
      <c r="I39">
        <f t="shared" si="6"/>
        <v>76677120</v>
      </c>
      <c r="J39">
        <f t="shared" si="7"/>
        <v>3157200</v>
      </c>
      <c r="K39">
        <f t="shared" si="17"/>
        <v>24.286431014823261</v>
      </c>
      <c r="L39">
        <f t="shared" si="12"/>
        <v>24</v>
      </c>
      <c r="M39">
        <f t="shared" si="8"/>
        <v>9.375E-2</v>
      </c>
      <c r="N39">
        <f t="shared" si="18"/>
        <v>9.264928323908099E-2</v>
      </c>
      <c r="O39">
        <f t="shared" si="19"/>
        <v>1.1007167609190099E-3</v>
      </c>
      <c r="P39">
        <f t="shared" si="20"/>
        <v>1.1880467095235006E-2</v>
      </c>
    </row>
    <row r="40" spans="1:16">
      <c r="A40">
        <v>25</v>
      </c>
      <c r="B40">
        <f t="shared" si="1"/>
        <v>829</v>
      </c>
      <c r="C40">
        <f t="shared" si="2"/>
        <v>9.6688596410206884E-2</v>
      </c>
      <c r="D40">
        <f t="shared" si="3"/>
        <v>24.752280681012962</v>
      </c>
      <c r="E40">
        <f t="shared" si="9"/>
        <v>25</v>
      </c>
      <c r="F40">
        <f t="shared" si="4"/>
        <v>779</v>
      </c>
      <c r="G40">
        <f t="shared" si="16"/>
        <v>19475</v>
      </c>
      <c r="H40">
        <f t="shared" si="5"/>
        <v>311600</v>
      </c>
      <c r="I40">
        <f t="shared" si="6"/>
        <v>79769600</v>
      </c>
      <c r="J40">
        <f t="shared" si="7"/>
        <v>3154180</v>
      </c>
      <c r="K40">
        <f t="shared" si="17"/>
        <v>25.29012294796112</v>
      </c>
      <c r="L40">
        <f t="shared" si="12"/>
        <v>25</v>
      </c>
      <c r="M40">
        <f t="shared" si="8"/>
        <v>9.765625E-2</v>
      </c>
      <c r="N40">
        <f t="shared" si="18"/>
        <v>9.6538014947777098E-2</v>
      </c>
      <c r="O40">
        <f t="shared" si="19"/>
        <v>1.1182350522229018E-3</v>
      </c>
      <c r="P40">
        <f t="shared" si="20"/>
        <v>1.1583364883023736E-2</v>
      </c>
    </row>
    <row r="41" spans="1:16">
      <c r="A41">
        <v>26</v>
      </c>
      <c r="B41">
        <f t="shared" si="1"/>
        <v>830</v>
      </c>
      <c r="C41">
        <f t="shared" si="2"/>
        <v>0.10059484641020688</v>
      </c>
      <c r="D41">
        <f t="shared" si="3"/>
        <v>25.752280681012962</v>
      </c>
      <c r="E41">
        <f t="shared" si="9"/>
        <v>26</v>
      </c>
      <c r="F41">
        <f t="shared" si="4"/>
        <v>778</v>
      </c>
      <c r="G41">
        <f t="shared" si="16"/>
        <v>20228</v>
      </c>
      <c r="H41">
        <f t="shared" si="5"/>
        <v>323648</v>
      </c>
      <c r="I41">
        <f t="shared" si="6"/>
        <v>82853888</v>
      </c>
      <c r="J41">
        <f t="shared" si="7"/>
        <v>3151168</v>
      </c>
      <c r="K41">
        <f t="shared" si="17"/>
        <v>26.293072283039177</v>
      </c>
      <c r="L41">
        <f t="shared" si="12"/>
        <v>26</v>
      </c>
      <c r="M41">
        <f t="shared" si="8"/>
        <v>0.1015625</v>
      </c>
      <c r="N41">
        <f t="shared" si="18"/>
        <v>0.10042527360513968</v>
      </c>
      <c r="O41">
        <f t="shared" si="19"/>
        <v>1.1372263948603162E-3</v>
      </c>
      <c r="P41">
        <f t="shared" si="20"/>
        <v>1.1324105516821951E-2</v>
      </c>
    </row>
    <row r="42" spans="1:16">
      <c r="A42">
        <v>27</v>
      </c>
      <c r="B42">
        <f t="shared" si="1"/>
        <v>831</v>
      </c>
      <c r="C42">
        <f t="shared" si="2"/>
        <v>0.10450109641020688</v>
      </c>
      <c r="D42">
        <f t="shared" si="3"/>
        <v>26.752280681012962</v>
      </c>
      <c r="E42">
        <f>ROUND(D42,0)</f>
        <v>27</v>
      </c>
      <c r="F42">
        <f t="shared" si="4"/>
        <v>777</v>
      </c>
      <c r="G42">
        <f>E42*F42</f>
        <v>20979</v>
      </c>
      <c r="H42">
        <f t="shared" si="5"/>
        <v>335664</v>
      </c>
      <c r="I42">
        <f t="shared" si="6"/>
        <v>85929984</v>
      </c>
      <c r="J42">
        <f t="shared" si="7"/>
        <v>3148164</v>
      </c>
      <c r="K42">
        <f>I42/J42</f>
        <v>27.295269242644284</v>
      </c>
      <c r="L42">
        <f>ROUND(K42,0)</f>
        <v>27</v>
      </c>
      <c r="M42">
        <f t="shared" si="8"/>
        <v>0.10546875</v>
      </c>
      <c r="N42">
        <f>SIN(C42)</f>
        <v>0.1043109998963843</v>
      </c>
      <c r="O42">
        <f>M42-N42</f>
        <v>1.1577501036156984E-3</v>
      </c>
      <c r="P42">
        <f>O42/N42</f>
        <v>1.1099022200589883E-2</v>
      </c>
    </row>
    <row r="43" spans="1:16">
      <c r="A43">
        <v>28</v>
      </c>
      <c r="B43">
        <f t="shared" si="1"/>
        <v>832</v>
      </c>
      <c r="C43">
        <f t="shared" si="2"/>
        <v>0.10840734641020688</v>
      </c>
      <c r="D43">
        <f t="shared" si="3"/>
        <v>27.752280681012962</v>
      </c>
      <c r="E43">
        <f t="shared" si="9"/>
        <v>28</v>
      </c>
      <c r="F43">
        <f t="shared" si="4"/>
        <v>776</v>
      </c>
      <c r="G43">
        <f t="shared" ref="G43:G78" si="21">E43*F43</f>
        <v>21728</v>
      </c>
      <c r="H43">
        <f t="shared" si="5"/>
        <v>347648</v>
      </c>
      <c r="I43">
        <f t="shared" si="6"/>
        <v>88997888</v>
      </c>
      <c r="J43">
        <f t="shared" si="7"/>
        <v>3145168</v>
      </c>
      <c r="K43">
        <f t="shared" ref="K43:K78" si="22">I43/J43</f>
        <v>28.296704023441674</v>
      </c>
      <c r="L43">
        <f t="shared" si="12"/>
        <v>28</v>
      </c>
      <c r="M43">
        <f t="shared" si="8"/>
        <v>0.109375</v>
      </c>
      <c r="N43">
        <f t="shared" ref="N43:N78" si="23">SIN(C43)</f>
        <v>0.1081951345301085</v>
      </c>
      <c r="O43">
        <f t="shared" ref="O43:O78" si="24">M43-N43</f>
        <v>1.1798654698915029E-3</v>
      </c>
      <c r="P43">
        <f t="shared" ref="P43:P78" si="25">O43/N43</f>
        <v>1.0904977150919577E-2</v>
      </c>
    </row>
    <row r="44" spans="1:16">
      <c r="A44">
        <v>29</v>
      </c>
      <c r="B44">
        <f t="shared" si="1"/>
        <v>833</v>
      </c>
      <c r="C44">
        <f t="shared" si="2"/>
        <v>0.11231359641020688</v>
      </c>
      <c r="D44">
        <f t="shared" si="3"/>
        <v>28.752280681012962</v>
      </c>
      <c r="E44">
        <f t="shared" si="9"/>
        <v>29</v>
      </c>
      <c r="F44">
        <f t="shared" si="4"/>
        <v>775</v>
      </c>
      <c r="G44">
        <f t="shared" si="21"/>
        <v>22475</v>
      </c>
      <c r="H44">
        <f t="shared" si="5"/>
        <v>359600</v>
      </c>
      <c r="I44">
        <f t="shared" si="6"/>
        <v>92057600</v>
      </c>
      <c r="J44">
        <f t="shared" si="7"/>
        <v>3142180</v>
      </c>
      <c r="K44">
        <f t="shared" si="22"/>
        <v>29.297366796300658</v>
      </c>
      <c r="L44">
        <f t="shared" si="12"/>
        <v>29</v>
      </c>
      <c r="M44">
        <f t="shared" si="8"/>
        <v>0.11328125</v>
      </c>
      <c r="N44">
        <f t="shared" si="23"/>
        <v>0.11207761823919657</v>
      </c>
      <c r="O44">
        <f t="shared" si="24"/>
        <v>1.2036317608034308E-3</v>
      </c>
      <c r="P44">
        <f t="shared" si="25"/>
        <v>1.0739269621474597E-2</v>
      </c>
    </row>
    <row r="45" spans="1:16">
      <c r="A45">
        <v>30</v>
      </c>
      <c r="B45">
        <f t="shared" si="1"/>
        <v>834</v>
      </c>
      <c r="C45">
        <f t="shared" si="2"/>
        <v>0.11621984641020688</v>
      </c>
      <c r="D45">
        <f t="shared" si="3"/>
        <v>29.752280681012962</v>
      </c>
      <c r="E45">
        <f t="shared" si="9"/>
        <v>30</v>
      </c>
      <c r="F45">
        <f t="shared" si="4"/>
        <v>774</v>
      </c>
      <c r="G45">
        <f t="shared" si="21"/>
        <v>23220</v>
      </c>
      <c r="H45">
        <f t="shared" si="5"/>
        <v>371520</v>
      </c>
      <c r="I45">
        <f t="shared" si="6"/>
        <v>95109120</v>
      </c>
      <c r="J45">
        <f t="shared" si="7"/>
        <v>3139200</v>
      </c>
      <c r="K45">
        <f t="shared" si="22"/>
        <v>30.29724770642202</v>
      </c>
      <c r="L45">
        <f t="shared" si="12"/>
        <v>30</v>
      </c>
      <c r="M45">
        <f t="shared" si="8"/>
        <v>0.1171875</v>
      </c>
      <c r="N45">
        <f t="shared" si="23"/>
        <v>0.1159583917817239</v>
      </c>
      <c r="O45">
        <f t="shared" si="24"/>
        <v>1.2291082182760982E-3</v>
      </c>
      <c r="P45">
        <f t="shared" si="25"/>
        <v>1.0599562475734653E-2</v>
      </c>
    </row>
    <row r="46" spans="1:16">
      <c r="A46">
        <v>31</v>
      </c>
      <c r="B46">
        <f t="shared" si="1"/>
        <v>835</v>
      </c>
      <c r="C46">
        <f t="shared" si="2"/>
        <v>0.12012609641020688</v>
      </c>
      <c r="D46">
        <f t="shared" si="3"/>
        <v>30.752280681012962</v>
      </c>
      <c r="E46">
        <f t="shared" si="9"/>
        <v>31</v>
      </c>
      <c r="F46">
        <f t="shared" si="4"/>
        <v>773</v>
      </c>
      <c r="G46">
        <f t="shared" si="21"/>
        <v>23963</v>
      </c>
      <c r="H46">
        <f t="shared" si="5"/>
        <v>383408</v>
      </c>
      <c r="I46">
        <f t="shared" si="6"/>
        <v>98152448</v>
      </c>
      <c r="J46">
        <f t="shared" si="7"/>
        <v>3136228</v>
      </c>
      <c r="K46">
        <f t="shared" si="22"/>
        <v>31.296336873467109</v>
      </c>
      <c r="L46">
        <f t="shared" si="12"/>
        <v>31</v>
      </c>
      <c r="M46">
        <f t="shared" si="8"/>
        <v>0.12109375</v>
      </c>
      <c r="N46">
        <f t="shared" si="23"/>
        <v>0.11983739594186088</v>
      </c>
      <c r="O46">
        <f t="shared" si="24"/>
        <v>1.2563540581391197E-3</v>
      </c>
      <c r="P46">
        <f t="shared" si="25"/>
        <v>1.0483823085980941E-2</v>
      </c>
    </row>
    <row r="47" spans="1:16">
      <c r="A47">
        <v>32</v>
      </c>
      <c r="B47">
        <f t="shared" si="1"/>
        <v>836</v>
      </c>
      <c r="C47">
        <f t="shared" si="2"/>
        <v>0.12403234641020688</v>
      </c>
      <c r="D47">
        <f t="shared" si="3"/>
        <v>31.752280681012962</v>
      </c>
      <c r="E47">
        <f t="shared" si="9"/>
        <v>32</v>
      </c>
      <c r="F47">
        <f t="shared" si="4"/>
        <v>772</v>
      </c>
      <c r="G47">
        <f t="shared" si="21"/>
        <v>24704</v>
      </c>
      <c r="H47">
        <f t="shared" si="5"/>
        <v>395264</v>
      </c>
      <c r="I47">
        <f t="shared" si="6"/>
        <v>101187584</v>
      </c>
      <c r="J47">
        <f t="shared" si="7"/>
        <v>3133264</v>
      </c>
      <c r="K47">
        <f t="shared" si="22"/>
        <v>32.294624391688664</v>
      </c>
      <c r="L47">
        <f t="shared" si="12"/>
        <v>32</v>
      </c>
      <c r="M47">
        <f t="shared" si="8"/>
        <v>0.125</v>
      </c>
      <c r="N47">
        <f t="shared" si="23"/>
        <v>0.12371457153077654</v>
      </c>
      <c r="O47">
        <f t="shared" si="24"/>
        <v>1.2854284692234569E-3</v>
      </c>
      <c r="P47">
        <f t="shared" si="25"/>
        <v>1.0390275400207647E-2</v>
      </c>
    </row>
    <row r="48" spans="1:16">
      <c r="A48">
        <v>33</v>
      </c>
      <c r="B48">
        <f t="shared" si="1"/>
        <v>837</v>
      </c>
      <c r="C48">
        <f t="shared" si="2"/>
        <v>0.12793859641020688</v>
      </c>
      <c r="D48">
        <f t="shared" si="3"/>
        <v>32.752280681012962</v>
      </c>
      <c r="E48">
        <f t="shared" si="9"/>
        <v>33</v>
      </c>
      <c r="F48">
        <f t="shared" si="4"/>
        <v>771</v>
      </c>
      <c r="G48">
        <f t="shared" si="21"/>
        <v>25443</v>
      </c>
      <c r="H48">
        <f t="shared" si="5"/>
        <v>407088</v>
      </c>
      <c r="I48">
        <f t="shared" si="6"/>
        <v>104214528</v>
      </c>
      <c r="J48">
        <f t="shared" si="7"/>
        <v>3130308</v>
      </c>
      <c r="K48">
        <f t="shared" si="22"/>
        <v>33.29210033006337</v>
      </c>
      <c r="L48">
        <f t="shared" si="12"/>
        <v>33</v>
      </c>
      <c r="M48">
        <f t="shared" si="8"/>
        <v>0.12890625</v>
      </c>
      <c r="N48">
        <f t="shared" si="23"/>
        <v>0.12758985938754164</v>
      </c>
      <c r="O48">
        <f t="shared" si="24"/>
        <v>1.3163906124583624E-3</v>
      </c>
      <c r="P48">
        <f t="shared" si="25"/>
        <v>1.0317360790091911E-2</v>
      </c>
    </row>
    <row r="49" spans="1:16">
      <c r="A49">
        <v>34</v>
      </c>
      <c r="B49">
        <f t="shared" si="1"/>
        <v>838</v>
      </c>
      <c r="C49">
        <f t="shared" si="2"/>
        <v>0.13184484641020688</v>
      </c>
      <c r="D49">
        <f t="shared" si="3"/>
        <v>33.752280681012962</v>
      </c>
      <c r="E49">
        <f t="shared" si="9"/>
        <v>34</v>
      </c>
      <c r="F49">
        <f t="shared" si="4"/>
        <v>770</v>
      </c>
      <c r="G49">
        <f t="shared" si="21"/>
        <v>26180</v>
      </c>
      <c r="H49">
        <f t="shared" si="5"/>
        <v>418880</v>
      </c>
      <c r="I49">
        <f t="shared" si="6"/>
        <v>107233280</v>
      </c>
      <c r="J49">
        <f t="shared" si="7"/>
        <v>3127360</v>
      </c>
      <c r="K49">
        <f t="shared" si="22"/>
        <v>34.288754732426071</v>
      </c>
      <c r="L49">
        <f t="shared" si="12"/>
        <v>34</v>
      </c>
      <c r="M49">
        <f t="shared" si="8"/>
        <v>0.1328125</v>
      </c>
      <c r="N49">
        <f t="shared" si="23"/>
        <v>0.1314632003800314</v>
      </c>
      <c r="O49">
        <f t="shared" si="24"/>
        <v>1.3492996199686025E-3</v>
      </c>
      <c r="P49">
        <f t="shared" si="25"/>
        <v>1.0263705858887293E-2</v>
      </c>
    </row>
    <row r="50" spans="1:16">
      <c r="A50">
        <v>35</v>
      </c>
      <c r="B50">
        <f t="shared" si="1"/>
        <v>839</v>
      </c>
      <c r="C50">
        <f t="shared" si="2"/>
        <v>0.13575109641020688</v>
      </c>
      <c r="D50">
        <f t="shared" si="3"/>
        <v>34.752280681012962</v>
      </c>
      <c r="E50">
        <f t="shared" si="9"/>
        <v>35</v>
      </c>
      <c r="F50">
        <f t="shared" si="4"/>
        <v>769</v>
      </c>
      <c r="G50">
        <f t="shared" si="21"/>
        <v>26915</v>
      </c>
      <c r="H50">
        <f t="shared" si="5"/>
        <v>430640</v>
      </c>
      <c r="I50">
        <f t="shared" si="6"/>
        <v>110243840</v>
      </c>
      <c r="J50">
        <f t="shared" si="7"/>
        <v>3124420</v>
      </c>
      <c r="K50">
        <f t="shared" si="22"/>
        <v>35.284577617605827</v>
      </c>
      <c r="L50">
        <f t="shared" si="12"/>
        <v>35</v>
      </c>
      <c r="M50">
        <f t="shared" si="8"/>
        <v>0.13671875</v>
      </c>
      <c r="N50">
        <f t="shared" si="23"/>
        <v>0.13533453540582779</v>
      </c>
      <c r="O50">
        <f t="shared" si="24"/>
        <v>1.3842145941722062E-3</v>
      </c>
      <c r="P50">
        <f t="shared" si="25"/>
        <v>1.022809580733669E-2</v>
      </c>
    </row>
    <row r="51" spans="1:16">
      <c r="A51">
        <v>36</v>
      </c>
      <c r="B51">
        <f t="shared" si="1"/>
        <v>840</v>
      </c>
      <c r="C51">
        <f t="shared" si="2"/>
        <v>0.13965734641020688</v>
      </c>
      <c r="D51">
        <f t="shared" si="3"/>
        <v>35.752280681012962</v>
      </c>
      <c r="E51">
        <f t="shared" si="9"/>
        <v>36</v>
      </c>
      <c r="F51">
        <f t="shared" si="4"/>
        <v>768</v>
      </c>
      <c r="G51">
        <f t="shared" si="21"/>
        <v>27648</v>
      </c>
      <c r="H51">
        <f t="shared" si="5"/>
        <v>442368</v>
      </c>
      <c r="I51">
        <f t="shared" si="6"/>
        <v>113246208</v>
      </c>
      <c r="J51">
        <f t="shared" si="7"/>
        <v>3121488</v>
      </c>
      <c r="K51">
        <f t="shared" si="22"/>
        <v>36.279558979563596</v>
      </c>
      <c r="L51">
        <f t="shared" si="12"/>
        <v>36</v>
      </c>
      <c r="M51">
        <f t="shared" si="8"/>
        <v>0.140625</v>
      </c>
      <c r="N51">
        <f t="shared" si="23"/>
        <v>0.13920380539312138</v>
      </c>
      <c r="O51">
        <f t="shared" si="24"/>
        <v>1.4211946068786174E-3</v>
      </c>
      <c r="P51">
        <f t="shared" si="25"/>
        <v>1.0209452269390649E-2</v>
      </c>
    </row>
    <row r="52" spans="1:16">
      <c r="A52">
        <v>37</v>
      </c>
      <c r="B52">
        <f t="shared" si="1"/>
        <v>841</v>
      </c>
      <c r="C52">
        <f t="shared" si="2"/>
        <v>0.14356359641020688</v>
      </c>
      <c r="D52">
        <f t="shared" si="3"/>
        <v>36.752280681012962</v>
      </c>
      <c r="E52">
        <f t="shared" si="9"/>
        <v>37</v>
      </c>
      <c r="F52">
        <f t="shared" si="4"/>
        <v>767</v>
      </c>
      <c r="G52">
        <f t="shared" si="21"/>
        <v>28379</v>
      </c>
      <c r="H52">
        <f t="shared" si="5"/>
        <v>454064</v>
      </c>
      <c r="I52">
        <f t="shared" si="6"/>
        <v>116240384</v>
      </c>
      <c r="J52">
        <f t="shared" si="7"/>
        <v>3118564</v>
      </c>
      <c r="K52">
        <f t="shared" si="22"/>
        <v>37.273688787531697</v>
      </c>
      <c r="L52">
        <f t="shared" si="12"/>
        <v>37</v>
      </c>
      <c r="M52">
        <f t="shared" si="8"/>
        <v>0.14453125</v>
      </c>
      <c r="N52">
        <f t="shared" si="23"/>
        <v>0.14307095130161271</v>
      </c>
      <c r="O52">
        <f t="shared" si="24"/>
        <v>1.4602986983872912E-3</v>
      </c>
      <c r="P52">
        <f t="shared" si="25"/>
        <v>1.0206814766393676E-2</v>
      </c>
    </row>
    <row r="53" spans="1:16">
      <c r="A53">
        <v>38</v>
      </c>
      <c r="B53">
        <f t="shared" si="1"/>
        <v>842</v>
      </c>
      <c r="C53">
        <f t="shared" si="2"/>
        <v>0.14746984641020688</v>
      </c>
      <c r="D53">
        <f t="shared" si="3"/>
        <v>37.752280681012962</v>
      </c>
      <c r="E53">
        <f t="shared" si="9"/>
        <v>38</v>
      </c>
      <c r="F53">
        <f t="shared" si="4"/>
        <v>766</v>
      </c>
      <c r="G53">
        <f t="shared" si="21"/>
        <v>29108</v>
      </c>
      <c r="H53">
        <f t="shared" si="5"/>
        <v>465728</v>
      </c>
      <c r="I53">
        <f t="shared" si="6"/>
        <v>119226368</v>
      </c>
      <c r="J53">
        <f t="shared" si="7"/>
        <v>3115648</v>
      </c>
      <c r="K53">
        <f t="shared" si="22"/>
        <v>38.266956986155044</v>
      </c>
      <c r="L53">
        <f t="shared" si="12"/>
        <v>38</v>
      </c>
      <c r="M53">
        <f t="shared" si="8"/>
        <v>0.1484375</v>
      </c>
      <c r="N53">
        <f t="shared" si="23"/>
        <v>0.14693591412341309</v>
      </c>
      <c r="O53">
        <f t="shared" si="24"/>
        <v>1.5015858765869139E-3</v>
      </c>
      <c r="P53">
        <f t="shared" si="25"/>
        <v>1.0219325108807064E-2</v>
      </c>
    </row>
    <row r="54" spans="1:16">
      <c r="A54">
        <v>39</v>
      </c>
      <c r="B54">
        <f t="shared" si="1"/>
        <v>843</v>
      </c>
      <c r="C54">
        <f t="shared" si="2"/>
        <v>0.15137609641020688</v>
      </c>
      <c r="D54">
        <f t="shared" si="3"/>
        <v>38.752280681012962</v>
      </c>
      <c r="E54">
        <f t="shared" si="9"/>
        <v>39</v>
      </c>
      <c r="F54">
        <f t="shared" si="4"/>
        <v>765</v>
      </c>
      <c r="G54">
        <f t="shared" si="21"/>
        <v>29835</v>
      </c>
      <c r="H54">
        <f t="shared" si="5"/>
        <v>477360</v>
      </c>
      <c r="I54">
        <f t="shared" si="6"/>
        <v>122204160</v>
      </c>
      <c r="J54">
        <f t="shared" si="7"/>
        <v>3112740</v>
      </c>
      <c r="K54">
        <f t="shared" si="22"/>
        <v>39.259353495634073</v>
      </c>
      <c r="L54">
        <f t="shared" si="12"/>
        <v>39</v>
      </c>
      <c r="M54">
        <f t="shared" si="8"/>
        <v>0.15234375</v>
      </c>
      <c r="N54">
        <f t="shared" si="23"/>
        <v>0.15079863488394507</v>
      </c>
      <c r="O54">
        <f t="shared" si="24"/>
        <v>1.5451151160549292E-3</v>
      </c>
      <c r="P54">
        <f t="shared" si="25"/>
        <v>1.0246214213040145E-2</v>
      </c>
    </row>
    <row r="55" spans="1:16">
      <c r="A55">
        <v>40</v>
      </c>
      <c r="B55">
        <f t="shared" si="1"/>
        <v>844</v>
      </c>
      <c r="C55">
        <f t="shared" si="2"/>
        <v>0.15528234641020688</v>
      </c>
      <c r="D55">
        <f t="shared" si="3"/>
        <v>39.752280681012962</v>
      </c>
      <c r="E55">
        <f t="shared" si="9"/>
        <v>40</v>
      </c>
      <c r="F55">
        <f t="shared" si="4"/>
        <v>764</v>
      </c>
      <c r="G55">
        <f t="shared" si="21"/>
        <v>30560</v>
      </c>
      <c r="H55">
        <f t="shared" si="5"/>
        <v>488960</v>
      </c>
      <c r="I55">
        <f t="shared" si="6"/>
        <v>125173760</v>
      </c>
      <c r="J55">
        <f t="shared" si="7"/>
        <v>3109840</v>
      </c>
      <c r="K55">
        <f t="shared" si="22"/>
        <v>40.250868211869424</v>
      </c>
      <c r="L55">
        <f t="shared" si="12"/>
        <v>40</v>
      </c>
      <c r="M55">
        <f t="shared" si="8"/>
        <v>0.15625</v>
      </c>
      <c r="N55">
        <f t="shared" si="23"/>
        <v>0.15465905464284233</v>
      </c>
      <c r="O55">
        <f t="shared" si="24"/>
        <v>1.5909453571576748E-3</v>
      </c>
      <c r="P55">
        <f t="shared" si="25"/>
        <v>1.0286790908115151E-2</v>
      </c>
    </row>
    <row r="56" spans="1:16">
      <c r="A56">
        <v>41</v>
      </c>
      <c r="B56">
        <f t="shared" si="1"/>
        <v>845</v>
      </c>
      <c r="C56">
        <f t="shared" si="2"/>
        <v>0.15918859641020688</v>
      </c>
      <c r="D56">
        <f t="shared" si="3"/>
        <v>40.752280681012962</v>
      </c>
      <c r="E56">
        <f t="shared" si="9"/>
        <v>41</v>
      </c>
      <c r="F56">
        <f t="shared" si="4"/>
        <v>763</v>
      </c>
      <c r="G56">
        <f t="shared" si="21"/>
        <v>31283</v>
      </c>
      <c r="H56">
        <f t="shared" si="5"/>
        <v>500528</v>
      </c>
      <c r="I56">
        <f t="shared" si="6"/>
        <v>128135168</v>
      </c>
      <c r="J56">
        <f t="shared" si="7"/>
        <v>3106948</v>
      </c>
      <c r="K56">
        <f t="shared" si="22"/>
        <v>41.241491006608413</v>
      </c>
      <c r="L56">
        <f t="shared" si="12"/>
        <v>41</v>
      </c>
      <c r="M56">
        <f t="shared" si="8"/>
        <v>0.16015625</v>
      </c>
      <c r="N56">
        <f t="shared" si="23"/>
        <v>0.15851711449484895</v>
      </c>
      <c r="O56">
        <f t="shared" si="24"/>
        <v>1.6391355051510459E-3</v>
      </c>
      <c r="P56">
        <f t="shared" si="25"/>
        <v>1.0340432390373281E-2</v>
      </c>
    </row>
    <row r="57" spans="1:16">
      <c r="A57">
        <v>42</v>
      </c>
      <c r="B57">
        <f t="shared" si="1"/>
        <v>846</v>
      </c>
      <c r="C57">
        <f t="shared" si="2"/>
        <v>0.16309484641020688</v>
      </c>
      <c r="D57">
        <f t="shared" si="3"/>
        <v>41.752280681012962</v>
      </c>
      <c r="E57">
        <f t="shared" si="9"/>
        <v>42</v>
      </c>
      <c r="F57">
        <f t="shared" si="4"/>
        <v>762</v>
      </c>
      <c r="G57">
        <f t="shared" si="21"/>
        <v>32004</v>
      </c>
      <c r="H57">
        <f t="shared" si="5"/>
        <v>512064</v>
      </c>
      <c r="I57">
        <f t="shared" si="6"/>
        <v>131088384</v>
      </c>
      <c r="J57">
        <f t="shared" si="7"/>
        <v>3104064</v>
      </c>
      <c r="K57">
        <f t="shared" si="22"/>
        <v>42.231211727593248</v>
      </c>
      <c r="L57">
        <f t="shared" si="12"/>
        <v>42</v>
      </c>
      <c r="M57">
        <f t="shared" si="8"/>
        <v>0.1640625</v>
      </c>
      <c r="N57">
        <f t="shared" si="23"/>
        <v>0.16237275557071837</v>
      </c>
      <c r="O57">
        <f t="shared" si="24"/>
        <v>1.689744429281631E-3</v>
      </c>
      <c r="P57">
        <f t="shared" si="25"/>
        <v>1.0406576049919255E-2</v>
      </c>
    </row>
    <row r="58" spans="1:16">
      <c r="A58">
        <v>43</v>
      </c>
      <c r="B58">
        <f t="shared" si="1"/>
        <v>847</v>
      </c>
      <c r="C58">
        <f t="shared" si="2"/>
        <v>0.16700109641020688</v>
      </c>
      <c r="D58">
        <f t="shared" si="3"/>
        <v>42.752280681012962</v>
      </c>
      <c r="E58">
        <f t="shared" si="9"/>
        <v>43</v>
      </c>
      <c r="F58">
        <f t="shared" si="4"/>
        <v>761</v>
      </c>
      <c r="G58">
        <f t="shared" si="21"/>
        <v>32723</v>
      </c>
      <c r="H58">
        <f t="shared" si="5"/>
        <v>523568</v>
      </c>
      <c r="I58">
        <f t="shared" si="6"/>
        <v>134033408</v>
      </c>
      <c r="J58">
        <f t="shared" si="7"/>
        <v>3101188</v>
      </c>
      <c r="K58">
        <f t="shared" si="22"/>
        <v>43.220020198710948</v>
      </c>
      <c r="L58">
        <f t="shared" si="12"/>
        <v>43</v>
      </c>
      <c r="M58">
        <f t="shared" si="8"/>
        <v>0.16796875</v>
      </c>
      <c r="N58">
        <f t="shared" si="23"/>
        <v>0.16622591903811146</v>
      </c>
      <c r="O58">
        <f t="shared" si="24"/>
        <v>1.7428309618885418E-3</v>
      </c>
      <c r="P58">
        <f t="shared" si="25"/>
        <v>1.0484712444206455E-2</v>
      </c>
    </row>
    <row r="59" spans="1:16">
      <c r="A59">
        <v>44</v>
      </c>
      <c r="B59">
        <f t="shared" si="1"/>
        <v>848</v>
      </c>
      <c r="C59">
        <f t="shared" si="2"/>
        <v>0.17090734641020688</v>
      </c>
      <c r="D59">
        <f t="shared" si="3"/>
        <v>43.752280681012962</v>
      </c>
      <c r="E59">
        <f t="shared" si="9"/>
        <v>44</v>
      </c>
      <c r="F59">
        <f t="shared" si="4"/>
        <v>760</v>
      </c>
      <c r="G59">
        <f t="shared" si="21"/>
        <v>33440</v>
      </c>
      <c r="H59">
        <f t="shared" si="5"/>
        <v>535040</v>
      </c>
      <c r="I59">
        <f t="shared" si="6"/>
        <v>136970240</v>
      </c>
      <c r="J59">
        <f t="shared" si="7"/>
        <v>3098320</v>
      </c>
      <c r="K59">
        <f t="shared" si="22"/>
        <v>44.207906220145112</v>
      </c>
      <c r="L59">
        <f t="shared" si="12"/>
        <v>44</v>
      </c>
      <c r="M59">
        <f t="shared" si="8"/>
        <v>0.171875</v>
      </c>
      <c r="N59">
        <f t="shared" si="23"/>
        <v>0.17007654610249442</v>
      </c>
      <c r="O59">
        <f t="shared" si="24"/>
        <v>1.7984538975055753E-3</v>
      </c>
      <c r="P59">
        <f t="shared" si="25"/>
        <v>1.0574379235228356E-2</v>
      </c>
    </row>
    <row r="60" spans="1:16">
      <c r="A60">
        <v>45</v>
      </c>
      <c r="B60">
        <f t="shared" si="1"/>
        <v>849</v>
      </c>
      <c r="C60">
        <f t="shared" si="2"/>
        <v>0.17481359641020688</v>
      </c>
      <c r="D60">
        <f t="shared" si="3"/>
        <v>44.752280681012962</v>
      </c>
      <c r="E60">
        <f t="shared" si="9"/>
        <v>45</v>
      </c>
      <c r="F60">
        <f t="shared" si="4"/>
        <v>759</v>
      </c>
      <c r="G60">
        <f t="shared" si="21"/>
        <v>34155</v>
      </c>
      <c r="H60">
        <f t="shared" si="5"/>
        <v>546480</v>
      </c>
      <c r="I60">
        <f t="shared" si="6"/>
        <v>139898880</v>
      </c>
      <c r="J60">
        <f t="shared" si="7"/>
        <v>3095460</v>
      </c>
      <c r="K60">
        <f t="shared" si="22"/>
        <v>45.194859568529395</v>
      </c>
      <c r="L60">
        <f t="shared" si="12"/>
        <v>45</v>
      </c>
      <c r="M60">
        <f t="shared" si="8"/>
        <v>0.17578125</v>
      </c>
      <c r="N60">
        <f t="shared" si="23"/>
        <v>0.17392457800803587</v>
      </c>
      <c r="O60">
        <f t="shared" si="24"/>
        <v>1.8566719919641261E-3</v>
      </c>
      <c r="P60">
        <f t="shared" si="25"/>
        <v>1.0675155939595506E-2</v>
      </c>
    </row>
    <row r="61" spans="1:16">
      <c r="A61">
        <v>46</v>
      </c>
      <c r="B61">
        <f t="shared" si="1"/>
        <v>850</v>
      </c>
      <c r="C61">
        <f t="shared" si="2"/>
        <v>0.17871984641020688</v>
      </c>
      <c r="D61">
        <f t="shared" si="3"/>
        <v>45.752280681012962</v>
      </c>
      <c r="E61">
        <f t="shared" si="9"/>
        <v>46</v>
      </c>
      <c r="F61">
        <f t="shared" si="4"/>
        <v>758</v>
      </c>
      <c r="G61">
        <f t="shared" si="21"/>
        <v>34868</v>
      </c>
      <c r="H61">
        <f t="shared" si="5"/>
        <v>557888</v>
      </c>
      <c r="I61">
        <f t="shared" si="6"/>
        <v>142819328</v>
      </c>
      <c r="J61">
        <f t="shared" si="7"/>
        <v>3092608</v>
      </c>
      <c r="K61">
        <f t="shared" si="22"/>
        <v>46.180869997102768</v>
      </c>
      <c r="L61">
        <f t="shared" si="12"/>
        <v>46</v>
      </c>
      <c r="M61">
        <f t="shared" si="8"/>
        <v>0.1796875</v>
      </c>
      <c r="N61">
        <f t="shared" si="23"/>
        <v>0.17776995603850329</v>
      </c>
      <c r="O61">
        <f t="shared" si="24"/>
        <v>1.9175439614967094E-3</v>
      </c>
      <c r="P61">
        <f t="shared" si="25"/>
        <v>1.0786659367128309E-2</v>
      </c>
    </row>
    <row r="62" spans="1:16">
      <c r="A62">
        <v>47</v>
      </c>
      <c r="B62">
        <f t="shared" si="1"/>
        <v>851</v>
      </c>
      <c r="C62">
        <f t="shared" si="2"/>
        <v>0.18262609641020688</v>
      </c>
      <c r="D62">
        <f t="shared" si="3"/>
        <v>46.752280681012962</v>
      </c>
      <c r="E62">
        <f t="shared" si="9"/>
        <v>47</v>
      </c>
      <c r="F62">
        <f t="shared" si="4"/>
        <v>757</v>
      </c>
      <c r="G62">
        <f t="shared" si="21"/>
        <v>35579</v>
      </c>
      <c r="H62">
        <f t="shared" si="5"/>
        <v>569264</v>
      </c>
      <c r="I62">
        <f t="shared" si="6"/>
        <v>145731584</v>
      </c>
      <c r="J62">
        <f t="shared" si="7"/>
        <v>3089764</v>
      </c>
      <c r="K62">
        <f t="shared" si="22"/>
        <v>47.165927235866555</v>
      </c>
      <c r="L62">
        <f t="shared" si="12"/>
        <v>47</v>
      </c>
      <c r="M62">
        <f t="shared" si="8"/>
        <v>0.18359375</v>
      </c>
      <c r="N62">
        <f t="shared" si="23"/>
        <v>0.18161262151815905</v>
      </c>
      <c r="O62">
        <f t="shared" si="24"/>
        <v>1.9811284818409547E-3</v>
      </c>
      <c r="P62">
        <f t="shared" si="25"/>
        <v>1.0908539644877414E-2</v>
      </c>
    </row>
    <row r="63" spans="1:16">
      <c r="A63">
        <v>48</v>
      </c>
      <c r="B63">
        <f t="shared" si="1"/>
        <v>852</v>
      </c>
      <c r="C63">
        <f t="shared" si="2"/>
        <v>0.18653234641020688</v>
      </c>
      <c r="D63">
        <f t="shared" si="3"/>
        <v>47.752280681012962</v>
      </c>
      <c r="E63">
        <f t="shared" si="9"/>
        <v>48</v>
      </c>
      <c r="F63">
        <f t="shared" si="4"/>
        <v>756</v>
      </c>
      <c r="G63">
        <f t="shared" si="21"/>
        <v>36288</v>
      </c>
      <c r="H63">
        <f t="shared" si="5"/>
        <v>580608</v>
      </c>
      <c r="I63">
        <f t="shared" si="6"/>
        <v>148635648</v>
      </c>
      <c r="J63">
        <f t="shared" si="7"/>
        <v>3086928</v>
      </c>
      <c r="K63">
        <f t="shared" si="22"/>
        <v>48.150020991743247</v>
      </c>
      <c r="L63">
        <f t="shared" si="12"/>
        <v>48</v>
      </c>
      <c r="M63">
        <f t="shared" si="8"/>
        <v>0.1875</v>
      </c>
      <c r="N63">
        <f t="shared" si="23"/>
        <v>0.1854525158126557</v>
      </c>
      <c r="O63">
        <f t="shared" si="24"/>
        <v>2.047484187344295E-3</v>
      </c>
      <c r="P63">
        <f t="shared" si="25"/>
        <v>1.1040476740755922E-2</v>
      </c>
    </row>
    <row r="64" spans="1:16">
      <c r="A64">
        <v>49</v>
      </c>
      <c r="B64">
        <f t="shared" si="1"/>
        <v>853</v>
      </c>
      <c r="C64">
        <f t="shared" si="2"/>
        <v>0.19043859641020688</v>
      </c>
      <c r="D64">
        <f t="shared" si="3"/>
        <v>48.752280681012962</v>
      </c>
      <c r="E64">
        <f t="shared" si="9"/>
        <v>49</v>
      </c>
      <c r="F64">
        <f t="shared" si="4"/>
        <v>755</v>
      </c>
      <c r="G64">
        <f t="shared" si="21"/>
        <v>36995</v>
      </c>
      <c r="H64">
        <f t="shared" si="5"/>
        <v>591920</v>
      </c>
      <c r="I64">
        <f t="shared" si="6"/>
        <v>151531520</v>
      </c>
      <c r="J64">
        <f t="shared" si="7"/>
        <v>3084100</v>
      </c>
      <c r="K64">
        <f t="shared" si="22"/>
        <v>49.133140948737072</v>
      </c>
      <c r="L64">
        <f t="shared" si="12"/>
        <v>49</v>
      </c>
      <c r="M64">
        <f t="shared" si="8"/>
        <v>0.19140625</v>
      </c>
      <c r="N64">
        <f t="shared" si="23"/>
        <v>0.18928958032993073</v>
      </c>
      <c r="O64">
        <f t="shared" si="24"/>
        <v>2.1166696700692655E-3</v>
      </c>
      <c r="P64">
        <f t="shared" si="25"/>
        <v>1.1182177415047999E-2</v>
      </c>
    </row>
    <row r="65" spans="1:16">
      <c r="A65">
        <v>50</v>
      </c>
      <c r="B65">
        <f t="shared" si="1"/>
        <v>854</v>
      </c>
      <c r="C65">
        <f t="shared" si="2"/>
        <v>0.19434484641020688</v>
      </c>
      <c r="D65">
        <f t="shared" si="3"/>
        <v>49.752280681012962</v>
      </c>
      <c r="E65">
        <f t="shared" si="9"/>
        <v>50</v>
      </c>
      <c r="F65">
        <f t="shared" si="4"/>
        <v>754</v>
      </c>
      <c r="G65">
        <f t="shared" si="21"/>
        <v>37700</v>
      </c>
      <c r="H65">
        <f t="shared" si="5"/>
        <v>603200</v>
      </c>
      <c r="I65">
        <f t="shared" si="6"/>
        <v>154419200</v>
      </c>
      <c r="J65">
        <f t="shared" si="7"/>
        <v>3081280</v>
      </c>
      <c r="K65">
        <f t="shared" si="22"/>
        <v>50.115276768096372</v>
      </c>
      <c r="L65">
        <f t="shared" si="12"/>
        <v>50</v>
      </c>
      <c r="M65">
        <f t="shared" si="8"/>
        <v>0.1953125</v>
      </c>
      <c r="N65">
        <f t="shared" si="23"/>
        <v>0.19312375652110048</v>
      </c>
      <c r="O65">
        <f t="shared" si="24"/>
        <v>2.1887434788995241E-3</v>
      </c>
      <c r="P65">
        <f t="shared" si="25"/>
        <v>1.133337253959424E-2</v>
      </c>
    </row>
    <row r="66" spans="1:16">
      <c r="A66">
        <v>51</v>
      </c>
      <c r="B66">
        <f t="shared" si="1"/>
        <v>855</v>
      </c>
      <c r="C66">
        <f t="shared" si="2"/>
        <v>0.19825109641020688</v>
      </c>
      <c r="D66">
        <f t="shared" si="3"/>
        <v>50.752280681012962</v>
      </c>
      <c r="E66">
        <f t="shared" si="9"/>
        <v>51</v>
      </c>
      <c r="F66">
        <f t="shared" si="4"/>
        <v>753</v>
      </c>
      <c r="G66">
        <f t="shared" si="21"/>
        <v>38403</v>
      </c>
      <c r="H66">
        <f t="shared" si="5"/>
        <v>614448</v>
      </c>
      <c r="I66">
        <f t="shared" si="6"/>
        <v>157298688</v>
      </c>
      <c r="J66">
        <f t="shared" si="7"/>
        <v>3078468</v>
      </c>
      <c r="K66">
        <f t="shared" si="22"/>
        <v>51.096418088477776</v>
      </c>
      <c r="L66">
        <f t="shared" si="12"/>
        <v>51</v>
      </c>
      <c r="M66">
        <f t="shared" si="8"/>
        <v>0.19921875</v>
      </c>
      <c r="N66">
        <f t="shared" si="23"/>
        <v>0.1969549858813536</v>
      </c>
      <c r="O66">
        <f t="shared" si="24"/>
        <v>2.2637641186463997E-3</v>
      </c>
      <c r="P66">
        <f t="shared" si="25"/>
        <v>1.1493814733941793E-2</v>
      </c>
    </row>
    <row r="67" spans="1:16">
      <c r="A67">
        <v>52</v>
      </c>
      <c r="B67">
        <f t="shared" si="1"/>
        <v>856</v>
      </c>
      <c r="C67">
        <f t="shared" si="2"/>
        <v>0.20215734641020688</v>
      </c>
      <c r="D67">
        <f t="shared" si="3"/>
        <v>51.752280681012962</v>
      </c>
      <c r="E67">
        <f t="shared" si="9"/>
        <v>52</v>
      </c>
      <c r="F67">
        <f t="shared" si="4"/>
        <v>752</v>
      </c>
      <c r="G67">
        <f t="shared" si="21"/>
        <v>39104</v>
      </c>
      <c r="H67">
        <f t="shared" si="5"/>
        <v>625664</v>
      </c>
      <c r="I67">
        <f t="shared" si="6"/>
        <v>160169984</v>
      </c>
      <c r="J67">
        <f t="shared" si="7"/>
        <v>3075664</v>
      </c>
      <c r="K67">
        <f t="shared" si="22"/>
        <v>52.076554526112083</v>
      </c>
      <c r="L67">
        <f t="shared" si="12"/>
        <v>52</v>
      </c>
      <c r="M67">
        <f t="shared" si="8"/>
        <v>0.203125</v>
      </c>
      <c r="N67">
        <f t="shared" si="23"/>
        <v>0.20078320995084378</v>
      </c>
      <c r="O67">
        <f t="shared" si="24"/>
        <v>2.3417900491562171E-3</v>
      </c>
      <c r="P67">
        <f t="shared" si="25"/>
        <v>1.1663276275588679E-2</v>
      </c>
    </row>
    <row r="68" spans="1:16">
      <c r="A68">
        <v>53</v>
      </c>
      <c r="B68">
        <f t="shared" si="1"/>
        <v>857</v>
      </c>
      <c r="C68">
        <f t="shared" si="2"/>
        <v>0.20606359641020688</v>
      </c>
      <c r="D68">
        <f t="shared" si="3"/>
        <v>52.752280681012962</v>
      </c>
      <c r="E68">
        <f t="shared" si="9"/>
        <v>53</v>
      </c>
      <c r="F68">
        <f t="shared" si="4"/>
        <v>751</v>
      </c>
      <c r="G68">
        <f t="shared" si="21"/>
        <v>39803</v>
      </c>
      <c r="H68">
        <f t="shared" si="5"/>
        <v>636848</v>
      </c>
      <c r="I68">
        <f t="shared" si="6"/>
        <v>163033088</v>
      </c>
      <c r="J68">
        <f t="shared" si="7"/>
        <v>3072868</v>
      </c>
      <c r="K68">
        <f t="shared" si="22"/>
        <v>53.055675674972044</v>
      </c>
      <c r="L68">
        <f t="shared" si="12"/>
        <v>53</v>
      </c>
      <c r="M68">
        <f t="shared" si="8"/>
        <v>0.20703125</v>
      </c>
      <c r="N68">
        <f t="shared" si="23"/>
        <v>0.20460837031558171</v>
      </c>
      <c r="O68">
        <f t="shared" si="24"/>
        <v>2.4228796844182887E-3</v>
      </c>
      <c r="P68">
        <f t="shared" si="25"/>
        <v>1.1841547247951357E-2</v>
      </c>
    </row>
    <row r="69" spans="1:16">
      <c r="A69">
        <v>54</v>
      </c>
      <c r="B69">
        <f t="shared" si="1"/>
        <v>858</v>
      </c>
      <c r="C69">
        <f t="shared" si="2"/>
        <v>0.20996984641020688</v>
      </c>
      <c r="D69">
        <f t="shared" si="3"/>
        <v>53.752280681012962</v>
      </c>
      <c r="E69">
        <f t="shared" si="9"/>
        <v>54</v>
      </c>
      <c r="F69">
        <f t="shared" si="4"/>
        <v>750</v>
      </c>
      <c r="G69">
        <f t="shared" si="21"/>
        <v>40500</v>
      </c>
      <c r="H69">
        <f t="shared" si="5"/>
        <v>648000</v>
      </c>
      <c r="I69">
        <f t="shared" si="6"/>
        <v>165888000</v>
      </c>
      <c r="J69">
        <f t="shared" si="7"/>
        <v>3070080</v>
      </c>
      <c r="K69">
        <f t="shared" si="22"/>
        <v>54.033771106941842</v>
      </c>
      <c r="L69">
        <f t="shared" si="12"/>
        <v>54</v>
      </c>
      <c r="M69">
        <f t="shared" si="8"/>
        <v>0.2109375</v>
      </c>
      <c r="N69">
        <f t="shared" si="23"/>
        <v>0.20843040860832654</v>
      </c>
      <c r="O69">
        <f t="shared" si="24"/>
        <v>2.5070913916734605E-3</v>
      </c>
      <c r="P69">
        <f t="shared" si="25"/>
        <v>1.2028433895097711E-2</v>
      </c>
    </row>
    <row r="70" spans="1:16">
      <c r="A70">
        <v>55</v>
      </c>
      <c r="B70">
        <f t="shared" si="1"/>
        <v>859</v>
      </c>
      <c r="C70">
        <f t="shared" si="2"/>
        <v>0.21387609641020688</v>
      </c>
      <c r="D70">
        <f t="shared" si="3"/>
        <v>54.752280681012962</v>
      </c>
      <c r="E70">
        <f t="shared" si="9"/>
        <v>55</v>
      </c>
      <c r="F70">
        <f t="shared" si="4"/>
        <v>749</v>
      </c>
      <c r="G70">
        <f t="shared" si="21"/>
        <v>41195</v>
      </c>
      <c r="H70">
        <f t="shared" si="5"/>
        <v>659120</v>
      </c>
      <c r="I70">
        <f t="shared" si="6"/>
        <v>168734720</v>
      </c>
      <c r="J70">
        <f t="shared" si="7"/>
        <v>3067300</v>
      </c>
      <c r="K70">
        <f t="shared" si="22"/>
        <v>55.010830371988391</v>
      </c>
      <c r="L70">
        <f t="shared" si="12"/>
        <v>55</v>
      </c>
      <c r="M70">
        <f t="shared" si="8"/>
        <v>0.21484375</v>
      </c>
      <c r="N70">
        <f t="shared" si="23"/>
        <v>0.21224926650947626</v>
      </c>
      <c r="O70">
        <f t="shared" si="24"/>
        <v>2.5944834905237413E-3</v>
      </c>
      <c r="P70">
        <f t="shared" si="25"/>
        <v>1.2223757156814041E-2</v>
      </c>
    </row>
    <row r="71" spans="1:16">
      <c r="A71">
        <v>56</v>
      </c>
      <c r="B71">
        <f t="shared" si="1"/>
        <v>860</v>
      </c>
      <c r="C71">
        <f t="shared" si="2"/>
        <v>0.21778234641020688</v>
      </c>
      <c r="D71">
        <f t="shared" si="3"/>
        <v>55.752280681012962</v>
      </c>
      <c r="E71">
        <f t="shared" si="9"/>
        <v>56</v>
      </c>
      <c r="F71">
        <f t="shared" si="4"/>
        <v>748</v>
      </c>
      <c r="G71">
        <f t="shared" si="21"/>
        <v>41888</v>
      </c>
      <c r="H71">
        <f t="shared" si="5"/>
        <v>670208</v>
      </c>
      <c r="I71">
        <f t="shared" si="6"/>
        <v>171573248</v>
      </c>
      <c r="J71">
        <f t="shared" si="7"/>
        <v>3064528</v>
      </c>
      <c r="K71">
        <f t="shared" si="22"/>
        <v>55.986842998334488</v>
      </c>
      <c r="L71">
        <f t="shared" si="12"/>
        <v>56</v>
      </c>
      <c r="M71">
        <f t="shared" si="8"/>
        <v>0.21875</v>
      </c>
      <c r="N71">
        <f t="shared" si="23"/>
        <v>0.21606488574795782</v>
      </c>
      <c r="O71">
        <f t="shared" si="24"/>
        <v>2.6851142520421811E-3</v>
      </c>
      <c r="P71">
        <f t="shared" si="25"/>
        <v>1.2427351361360948E-2</v>
      </c>
    </row>
    <row r="72" spans="1:16">
      <c r="A72">
        <v>57</v>
      </c>
      <c r="B72">
        <f t="shared" si="1"/>
        <v>861</v>
      </c>
      <c r="C72">
        <f t="shared" si="2"/>
        <v>0.22168859641020688</v>
      </c>
      <c r="D72">
        <f t="shared" si="3"/>
        <v>56.752280681012962</v>
      </c>
      <c r="E72">
        <f t="shared" si="9"/>
        <v>57</v>
      </c>
      <c r="F72">
        <f t="shared" si="4"/>
        <v>747</v>
      </c>
      <c r="G72">
        <f t="shared" si="21"/>
        <v>42579</v>
      </c>
      <c r="H72">
        <f t="shared" si="5"/>
        <v>681264</v>
      </c>
      <c r="I72">
        <f t="shared" si="6"/>
        <v>174403584</v>
      </c>
      <c r="J72">
        <f t="shared" si="7"/>
        <v>3061764</v>
      </c>
      <c r="K72">
        <f t="shared" si="22"/>
        <v>56.961798492633662</v>
      </c>
      <c r="L72">
        <f t="shared" si="12"/>
        <v>57</v>
      </c>
      <c r="M72">
        <f t="shared" si="8"/>
        <v>0.22265625</v>
      </c>
      <c r="N72">
        <f t="shared" si="23"/>
        <v>0.21987720810211614</v>
      </c>
      <c r="O72">
        <f t="shared" si="24"/>
        <v>2.7790418978838605E-3</v>
      </c>
      <c r="P72">
        <f t="shared" si="25"/>
        <v>1.2639063056472902E-2</v>
      </c>
    </row>
    <row r="73" spans="1:16">
      <c r="A73">
        <v>58</v>
      </c>
      <c r="B73">
        <f t="shared" si="1"/>
        <v>862</v>
      </c>
      <c r="C73">
        <f t="shared" si="2"/>
        <v>0.22559484641020688</v>
      </c>
      <c r="D73">
        <f t="shared" si="3"/>
        <v>57.752280681012962</v>
      </c>
      <c r="E73">
        <f t="shared" si="9"/>
        <v>58</v>
      </c>
      <c r="F73">
        <f t="shared" si="4"/>
        <v>746</v>
      </c>
      <c r="G73">
        <f t="shared" si="21"/>
        <v>43268</v>
      </c>
      <c r="H73">
        <f t="shared" si="5"/>
        <v>692288</v>
      </c>
      <c r="I73">
        <f t="shared" si="6"/>
        <v>177225728</v>
      </c>
      <c r="J73">
        <f t="shared" si="7"/>
        <v>3059008</v>
      </c>
      <c r="K73">
        <f t="shared" si="22"/>
        <v>57.935686340146873</v>
      </c>
      <c r="L73">
        <f t="shared" si="12"/>
        <v>58</v>
      </c>
      <c r="M73">
        <f t="shared" si="8"/>
        <v>0.2265625</v>
      </c>
      <c r="N73">
        <f t="shared" si="23"/>
        <v>0.22368617540060257</v>
      </c>
      <c r="O73">
        <f t="shared" si="24"/>
        <v>2.876324599397434E-3</v>
      </c>
      <c r="P73">
        <f t="shared" si="25"/>
        <v>1.2858749961843578E-2</v>
      </c>
    </row>
    <row r="74" spans="1:16">
      <c r="A74">
        <v>59</v>
      </c>
      <c r="B74">
        <f t="shared" si="1"/>
        <v>863</v>
      </c>
      <c r="C74">
        <f t="shared" si="2"/>
        <v>0.22950109641020688</v>
      </c>
      <c r="D74">
        <f t="shared" si="3"/>
        <v>58.752280681012962</v>
      </c>
      <c r="E74">
        <f t="shared" si="9"/>
        <v>59</v>
      </c>
      <c r="F74">
        <f t="shared" si="4"/>
        <v>745</v>
      </c>
      <c r="G74">
        <f t="shared" si="21"/>
        <v>43955</v>
      </c>
      <c r="H74">
        <f t="shared" si="5"/>
        <v>703280</v>
      </c>
      <c r="I74">
        <f t="shared" si="6"/>
        <v>180039680</v>
      </c>
      <c r="J74">
        <f t="shared" si="7"/>
        <v>3056260</v>
      </c>
      <c r="K74">
        <f t="shared" si="22"/>
        <v>58.908496004921048</v>
      </c>
      <c r="L74">
        <f t="shared" si="12"/>
        <v>59</v>
      </c>
      <c r="M74">
        <f t="shared" si="8"/>
        <v>0.23046875</v>
      </c>
      <c r="N74">
        <f t="shared" si="23"/>
        <v>0.22749172952326241</v>
      </c>
      <c r="O74">
        <f t="shared" si="24"/>
        <v>2.9770204767375907E-3</v>
      </c>
      <c r="P74">
        <f t="shared" si="25"/>
        <v>1.308628002862483E-2</v>
      </c>
    </row>
    <row r="75" spans="1:16">
      <c r="A75">
        <v>60</v>
      </c>
      <c r="B75">
        <f t="shared" si="1"/>
        <v>864</v>
      </c>
      <c r="C75">
        <f t="shared" si="2"/>
        <v>0.23340734641020688</v>
      </c>
      <c r="D75">
        <f t="shared" si="3"/>
        <v>59.752280681012962</v>
      </c>
      <c r="E75">
        <f t="shared" si="9"/>
        <v>60</v>
      </c>
      <c r="F75">
        <f t="shared" si="4"/>
        <v>744</v>
      </c>
      <c r="G75">
        <f t="shared" si="21"/>
        <v>44640</v>
      </c>
      <c r="H75">
        <f t="shared" si="5"/>
        <v>714240</v>
      </c>
      <c r="I75">
        <f t="shared" si="6"/>
        <v>182845440</v>
      </c>
      <c r="J75">
        <f t="shared" si="7"/>
        <v>3053520</v>
      </c>
      <c r="K75">
        <f t="shared" si="22"/>
        <v>59.88021692996935</v>
      </c>
      <c r="L75">
        <f t="shared" si="12"/>
        <v>60</v>
      </c>
      <c r="M75">
        <f t="shared" si="8"/>
        <v>0.234375</v>
      </c>
      <c r="N75">
        <f t="shared" si="23"/>
        <v>0.23129381240202193</v>
      </c>
      <c r="O75">
        <f t="shared" si="24"/>
        <v>3.081187597978069E-3</v>
      </c>
      <c r="P75">
        <f t="shared" si="25"/>
        <v>1.3321530593401788E-2</v>
      </c>
    </row>
    <row r="76" spans="1:16">
      <c r="A76">
        <v>61</v>
      </c>
      <c r="B76">
        <f t="shared" si="1"/>
        <v>865</v>
      </c>
      <c r="C76">
        <f t="shared" si="2"/>
        <v>0.23731359641020688</v>
      </c>
      <c r="D76">
        <f t="shared" si="3"/>
        <v>60.752280681012962</v>
      </c>
      <c r="E76">
        <f t="shared" si="9"/>
        <v>61</v>
      </c>
      <c r="F76">
        <f t="shared" si="4"/>
        <v>743</v>
      </c>
      <c r="G76">
        <f t="shared" si="21"/>
        <v>45323</v>
      </c>
      <c r="H76">
        <f t="shared" si="5"/>
        <v>725168</v>
      </c>
      <c r="I76">
        <f t="shared" si="6"/>
        <v>185643008</v>
      </c>
      <c r="J76">
        <f t="shared" si="7"/>
        <v>3050788</v>
      </c>
      <c r="K76">
        <f t="shared" si="22"/>
        <v>60.850838537453278</v>
      </c>
      <c r="L76">
        <f t="shared" si="12"/>
        <v>61</v>
      </c>
      <c r="M76">
        <f t="shared" si="8"/>
        <v>0.23828125</v>
      </c>
      <c r="N76">
        <f t="shared" si="23"/>
        <v>0.23509236602177425</v>
      </c>
      <c r="O76">
        <f t="shared" si="24"/>
        <v>3.1888839782257539E-3</v>
      </c>
      <c r="P76">
        <f t="shared" si="25"/>
        <v>1.3564387615761201E-2</v>
      </c>
    </row>
    <row r="77" spans="1:16">
      <c r="A77">
        <v>62</v>
      </c>
      <c r="B77">
        <f t="shared" si="1"/>
        <v>866</v>
      </c>
      <c r="C77">
        <f t="shared" si="2"/>
        <v>0.24121984641020688</v>
      </c>
      <c r="D77">
        <f t="shared" si="3"/>
        <v>61.752280681012962</v>
      </c>
      <c r="E77">
        <f t="shared" si="9"/>
        <v>62</v>
      </c>
      <c r="F77">
        <f t="shared" si="4"/>
        <v>742</v>
      </c>
      <c r="G77">
        <f t="shared" si="21"/>
        <v>46004</v>
      </c>
      <c r="H77">
        <f t="shared" si="5"/>
        <v>736064</v>
      </c>
      <c r="I77">
        <f t="shared" si="6"/>
        <v>188432384</v>
      </c>
      <c r="J77">
        <f t="shared" si="7"/>
        <v>3048064</v>
      </c>
      <c r="K77">
        <f t="shared" si="22"/>
        <v>61.820350228866587</v>
      </c>
      <c r="L77">
        <f t="shared" si="12"/>
        <v>62</v>
      </c>
      <c r="M77">
        <f t="shared" si="8"/>
        <v>0.2421875</v>
      </c>
      <c r="N77">
        <f t="shared" si="23"/>
        <v>0.23888733242126461</v>
      </c>
      <c r="O77">
        <f t="shared" si="24"/>
        <v>3.3001675787353857E-3</v>
      </c>
      <c r="P77">
        <f t="shared" si="25"/>
        <v>1.3814744989975954E-2</v>
      </c>
    </row>
    <row r="78" spans="1:16">
      <c r="A78">
        <v>63</v>
      </c>
      <c r="B78">
        <f t="shared" si="1"/>
        <v>867</v>
      </c>
      <c r="C78">
        <f t="shared" si="2"/>
        <v>0.24512609641020688</v>
      </c>
      <c r="D78">
        <f t="shared" si="3"/>
        <v>62.752280681012962</v>
      </c>
      <c r="E78">
        <f t="shared" si="9"/>
        <v>63</v>
      </c>
      <c r="F78">
        <f t="shared" si="4"/>
        <v>741</v>
      </c>
      <c r="G78">
        <f t="shared" si="21"/>
        <v>46683</v>
      </c>
      <c r="H78">
        <f t="shared" si="5"/>
        <v>746928</v>
      </c>
      <c r="I78">
        <f t="shared" si="6"/>
        <v>191213568</v>
      </c>
      <c r="J78">
        <f t="shared" si="7"/>
        <v>3045348</v>
      </c>
      <c r="K78">
        <f t="shared" si="22"/>
        <v>62.788741385221002</v>
      </c>
      <c r="L78">
        <f t="shared" si="12"/>
        <v>63</v>
      </c>
      <c r="M78">
        <f t="shared" si="8"/>
        <v>0.24609375</v>
      </c>
      <c r="N78">
        <f t="shared" si="23"/>
        <v>0.2426786536939749</v>
      </c>
      <c r="O78">
        <f t="shared" si="24"/>
        <v>3.4150963060251005E-3</v>
      </c>
      <c r="P78">
        <f t="shared" si="25"/>
        <v>1.4072503922539639E-2</v>
      </c>
    </row>
    <row r="79" spans="1:16">
      <c r="A79">
        <v>64</v>
      </c>
      <c r="B79">
        <f t="shared" ref="B79:B142" si="26">B$8+A79*B$3/256</f>
        <v>868</v>
      </c>
      <c r="C79">
        <f t="shared" ref="C79:C142" si="27">-PI()+B79/B$3</f>
        <v>0.24903234641020688</v>
      </c>
      <c r="D79">
        <f t="shared" ref="D79:D142" si="28">C79*B$3</f>
        <v>63.752280681012962</v>
      </c>
      <c r="E79">
        <f t="shared" si="9"/>
        <v>64</v>
      </c>
      <c r="F79">
        <f t="shared" ref="F79:F142" si="29">B$8-E79</f>
        <v>740</v>
      </c>
      <c r="G79">
        <f t="shared" ref="G79:G142" si="30">E79*F79</f>
        <v>47360</v>
      </c>
      <c r="H79">
        <f t="shared" ref="H79:H142" si="31">B$9*G79</f>
        <v>757760</v>
      </c>
      <c r="I79">
        <f t="shared" ref="I79:I142" si="32">H79*B$3</f>
        <v>193986560</v>
      </c>
      <c r="J79">
        <f t="shared" ref="J79:J142" si="33">B$10*B$8*B$8-B$11*G79</f>
        <v>3042640</v>
      </c>
      <c r="K79">
        <f t="shared" ref="K79:K142" si="34">I79/J79</f>
        <v>63.756001367233715</v>
      </c>
      <c r="L79">
        <f t="shared" si="12"/>
        <v>64</v>
      </c>
      <c r="M79">
        <f t="shared" ref="M79:M142" si="35">L79/B$3</f>
        <v>0.25</v>
      </c>
      <c r="N79">
        <f t="shared" ref="N79:N142" si="36">SIN(C79)</f>
        <v>0.24646627198900706</v>
      </c>
      <c r="O79">
        <f t="shared" ref="O79:O142" si="37">M79-N79</f>
        <v>3.5337280109929425E-3</v>
      </c>
      <c r="P79">
        <f t="shared" ref="P79:P142" si="38">O79/N79</f>
        <v>1.4337572368322083E-2</v>
      </c>
    </row>
    <row r="80" spans="1:16">
      <c r="A80">
        <v>65</v>
      </c>
      <c r="B80">
        <f t="shared" si="26"/>
        <v>869</v>
      </c>
      <c r="C80">
        <f t="shared" si="27"/>
        <v>0.25293859641020688</v>
      </c>
      <c r="D80">
        <f t="shared" si="28"/>
        <v>64.752280681012962</v>
      </c>
      <c r="E80">
        <f t="shared" ref="E80:E143" si="39">ROUND(D80,0)</f>
        <v>65</v>
      </c>
      <c r="F80">
        <f t="shared" si="29"/>
        <v>739</v>
      </c>
      <c r="G80">
        <f t="shared" si="30"/>
        <v>48035</v>
      </c>
      <c r="H80">
        <f t="shared" si="31"/>
        <v>768560</v>
      </c>
      <c r="I80">
        <f t="shared" si="32"/>
        <v>196751360</v>
      </c>
      <c r="J80">
        <f t="shared" si="33"/>
        <v>3039940</v>
      </c>
      <c r="K80">
        <f t="shared" si="34"/>
        <v>64.722119515516752</v>
      </c>
      <c r="L80">
        <f t="shared" ref="L80:L143" si="40">ROUND(K80,0)</f>
        <v>65</v>
      </c>
      <c r="M80">
        <f t="shared" si="35"/>
        <v>0.25390625</v>
      </c>
      <c r="N80">
        <f t="shared" si="36"/>
        <v>0.25025012951196601</v>
      </c>
      <c r="O80">
        <f t="shared" si="37"/>
        <v>3.656120488033987E-3</v>
      </c>
      <c r="P80">
        <f t="shared" si="38"/>
        <v>1.4609864519007832E-2</v>
      </c>
    </row>
    <row r="81" spans="1:16">
      <c r="A81">
        <v>66</v>
      </c>
      <c r="B81">
        <f t="shared" si="26"/>
        <v>870</v>
      </c>
      <c r="C81">
        <f t="shared" si="27"/>
        <v>0.25684484641020688</v>
      </c>
      <c r="D81">
        <f t="shared" si="28"/>
        <v>65.752280681012962</v>
      </c>
      <c r="E81">
        <f t="shared" si="39"/>
        <v>66</v>
      </c>
      <c r="F81">
        <f t="shared" si="29"/>
        <v>738</v>
      </c>
      <c r="G81">
        <f t="shared" si="30"/>
        <v>48708</v>
      </c>
      <c r="H81">
        <f t="shared" si="31"/>
        <v>779328</v>
      </c>
      <c r="I81">
        <f t="shared" si="32"/>
        <v>199507968</v>
      </c>
      <c r="J81">
        <f t="shared" si="33"/>
        <v>3037248</v>
      </c>
      <c r="K81">
        <f t="shared" si="34"/>
        <v>65.68708515076807</v>
      </c>
      <c r="L81">
        <f t="shared" si="40"/>
        <v>66</v>
      </c>
      <c r="M81">
        <f t="shared" si="35"/>
        <v>0.2578125</v>
      </c>
      <c r="N81">
        <f t="shared" si="36"/>
        <v>0.25403016852584137</v>
      </c>
      <c r="O81">
        <f t="shared" si="37"/>
        <v>3.7823314741586289E-3</v>
      </c>
      <c r="P81">
        <f t="shared" si="38"/>
        <v>1.4889300338254387E-2</v>
      </c>
    </row>
    <row r="82" spans="1:16">
      <c r="A82">
        <v>67</v>
      </c>
      <c r="B82">
        <f t="shared" si="26"/>
        <v>871</v>
      </c>
      <c r="C82">
        <f t="shared" si="27"/>
        <v>0.26075109641020688</v>
      </c>
      <c r="D82">
        <f t="shared" si="28"/>
        <v>66.752280681012962</v>
      </c>
      <c r="E82">
        <f t="shared" si="39"/>
        <v>67</v>
      </c>
      <c r="F82">
        <f t="shared" si="29"/>
        <v>737</v>
      </c>
      <c r="G82">
        <f t="shared" si="30"/>
        <v>49379</v>
      </c>
      <c r="H82">
        <f t="shared" si="31"/>
        <v>790064</v>
      </c>
      <c r="I82">
        <f t="shared" si="32"/>
        <v>202256384</v>
      </c>
      <c r="J82">
        <f t="shared" si="33"/>
        <v>3034564</v>
      </c>
      <c r="K82">
        <f t="shared" si="34"/>
        <v>66.650887573964496</v>
      </c>
      <c r="L82">
        <f t="shared" si="40"/>
        <v>67</v>
      </c>
      <c r="M82">
        <f t="shared" si="35"/>
        <v>0.26171875</v>
      </c>
      <c r="N82">
        <f t="shared" si="36"/>
        <v>0.25780633135188846</v>
      </c>
      <c r="O82">
        <f t="shared" si="37"/>
        <v>3.9124186481115375E-3</v>
      </c>
      <c r="P82">
        <f t="shared" si="38"/>
        <v>1.5175805138669564E-2</v>
      </c>
    </row>
    <row r="83" spans="1:16">
      <c r="A83">
        <v>68</v>
      </c>
      <c r="B83">
        <f t="shared" si="26"/>
        <v>872</v>
      </c>
      <c r="C83">
        <f t="shared" si="27"/>
        <v>0.26465734641020688</v>
      </c>
      <c r="D83">
        <f t="shared" si="28"/>
        <v>67.752280681012962</v>
      </c>
      <c r="E83">
        <f t="shared" si="39"/>
        <v>68</v>
      </c>
      <c r="F83">
        <f t="shared" si="29"/>
        <v>736</v>
      </c>
      <c r="G83">
        <f t="shared" si="30"/>
        <v>50048</v>
      </c>
      <c r="H83">
        <f t="shared" si="31"/>
        <v>800768</v>
      </c>
      <c r="I83">
        <f t="shared" si="32"/>
        <v>204996608</v>
      </c>
      <c r="J83">
        <f t="shared" si="33"/>
        <v>3031888</v>
      </c>
      <c r="K83">
        <f t="shared" si="34"/>
        <v>67.613516066556542</v>
      </c>
      <c r="L83">
        <f t="shared" si="40"/>
        <v>68</v>
      </c>
      <c r="M83">
        <f t="shared" si="35"/>
        <v>0.265625</v>
      </c>
      <c r="N83">
        <f t="shared" si="36"/>
        <v>0.26157856037050864</v>
      </c>
      <c r="O83">
        <f t="shared" si="37"/>
        <v>4.0464396294913607E-3</v>
      </c>
      <c r="P83">
        <f t="shared" si="38"/>
        <v>1.546930919628829E-2</v>
      </c>
    </row>
    <row r="84" spans="1:16">
      <c r="A84">
        <v>69</v>
      </c>
      <c r="B84">
        <f t="shared" si="26"/>
        <v>873</v>
      </c>
      <c r="C84">
        <f t="shared" si="27"/>
        <v>0.26856359641020688</v>
      </c>
      <c r="D84">
        <f t="shared" si="28"/>
        <v>68.752280681012962</v>
      </c>
      <c r="E84">
        <f t="shared" si="39"/>
        <v>69</v>
      </c>
      <c r="F84">
        <f t="shared" si="29"/>
        <v>735</v>
      </c>
      <c r="G84">
        <f t="shared" si="30"/>
        <v>50715</v>
      </c>
      <c r="H84">
        <f t="shared" si="31"/>
        <v>811440</v>
      </c>
      <c r="I84">
        <f t="shared" si="32"/>
        <v>207728640</v>
      </c>
      <c r="J84">
        <f t="shared" si="33"/>
        <v>3029220</v>
      </c>
      <c r="K84">
        <f t="shared" si="34"/>
        <v>68.574959890664928</v>
      </c>
      <c r="L84">
        <f t="shared" si="40"/>
        <v>69</v>
      </c>
      <c r="M84">
        <f t="shared" si="35"/>
        <v>0.26953125</v>
      </c>
      <c r="N84">
        <f t="shared" si="36"/>
        <v>0.26534679802212807</v>
      </c>
      <c r="O84">
        <f t="shared" si="37"/>
        <v>4.184451977871928E-3</v>
      </c>
      <c r="P84">
        <f t="shared" si="38"/>
        <v>1.5769747398734293E-2</v>
      </c>
    </row>
    <row r="85" spans="1:16">
      <c r="A85">
        <v>70</v>
      </c>
      <c r="B85">
        <f t="shared" si="26"/>
        <v>874</v>
      </c>
      <c r="C85">
        <f t="shared" si="27"/>
        <v>0.27246984641020688</v>
      </c>
      <c r="D85">
        <f t="shared" si="28"/>
        <v>69.752280681012962</v>
      </c>
      <c r="E85">
        <f t="shared" si="39"/>
        <v>70</v>
      </c>
      <c r="F85">
        <f t="shared" si="29"/>
        <v>734</v>
      </c>
      <c r="G85">
        <f t="shared" si="30"/>
        <v>51380</v>
      </c>
      <c r="H85">
        <f t="shared" si="31"/>
        <v>822080</v>
      </c>
      <c r="I85">
        <f t="shared" si="32"/>
        <v>210452480</v>
      </c>
      <c r="J85">
        <f t="shared" si="33"/>
        <v>3026560</v>
      </c>
      <c r="K85">
        <f t="shared" si="34"/>
        <v>69.535208289278913</v>
      </c>
      <c r="L85">
        <f t="shared" si="40"/>
        <v>70</v>
      </c>
      <c r="M85">
        <f t="shared" si="35"/>
        <v>0.2734375</v>
      </c>
      <c r="N85">
        <f t="shared" si="36"/>
        <v>0.26911098680807655</v>
      </c>
      <c r="O85">
        <f t="shared" si="37"/>
        <v>4.3265131919234534E-3</v>
      </c>
      <c r="P85">
        <f t="shared" si="38"/>
        <v>1.6077058923681248E-2</v>
      </c>
    </row>
    <row r="86" spans="1:16">
      <c r="A86">
        <v>71</v>
      </c>
      <c r="B86">
        <f t="shared" si="26"/>
        <v>875</v>
      </c>
      <c r="C86">
        <f t="shared" si="27"/>
        <v>0.27637609641020688</v>
      </c>
      <c r="D86">
        <f t="shared" si="28"/>
        <v>70.752280681012962</v>
      </c>
      <c r="E86">
        <f t="shared" si="39"/>
        <v>71</v>
      </c>
      <c r="F86">
        <f t="shared" si="29"/>
        <v>733</v>
      </c>
      <c r="G86">
        <f t="shared" si="30"/>
        <v>52043</v>
      </c>
      <c r="H86">
        <f t="shared" si="31"/>
        <v>832688</v>
      </c>
      <c r="I86">
        <f t="shared" si="32"/>
        <v>213168128</v>
      </c>
      <c r="J86">
        <f t="shared" si="33"/>
        <v>3023908</v>
      </c>
      <c r="K86">
        <f t="shared" si="34"/>
        <v>70.494250486456593</v>
      </c>
      <c r="L86">
        <f t="shared" si="40"/>
        <v>70</v>
      </c>
      <c r="M86">
        <f t="shared" si="35"/>
        <v>0.2734375</v>
      </c>
      <c r="N86">
        <f t="shared" si="36"/>
        <v>0.27287106929146432</v>
      </c>
      <c r="O86">
        <f t="shared" si="37"/>
        <v>5.6643070853568123E-4</v>
      </c>
      <c r="P86">
        <f t="shared" si="38"/>
        <v>2.0758181144174517E-3</v>
      </c>
    </row>
    <row r="87" spans="1:16">
      <c r="A87">
        <v>72</v>
      </c>
      <c r="B87">
        <f t="shared" si="26"/>
        <v>876</v>
      </c>
      <c r="C87">
        <f t="shared" si="27"/>
        <v>0.28028234641020688</v>
      </c>
      <c r="D87">
        <f t="shared" si="28"/>
        <v>71.752280681012962</v>
      </c>
      <c r="E87">
        <f t="shared" si="39"/>
        <v>72</v>
      </c>
      <c r="F87">
        <f t="shared" si="29"/>
        <v>732</v>
      </c>
      <c r="G87">
        <f t="shared" si="30"/>
        <v>52704</v>
      </c>
      <c r="H87">
        <f t="shared" si="31"/>
        <v>843264</v>
      </c>
      <c r="I87">
        <f t="shared" si="32"/>
        <v>215875584</v>
      </c>
      <c r="J87">
        <f t="shared" si="33"/>
        <v>3021264</v>
      </c>
      <c r="K87">
        <f t="shared" si="34"/>
        <v>71.452075687526815</v>
      </c>
      <c r="L87">
        <f t="shared" si="40"/>
        <v>71</v>
      </c>
      <c r="M87">
        <f t="shared" si="35"/>
        <v>0.27734375</v>
      </c>
      <c r="N87">
        <f t="shared" si="36"/>
        <v>0.27662698809805891</v>
      </c>
      <c r="O87">
        <f t="shared" si="37"/>
        <v>7.1676190194108758E-4</v>
      </c>
      <c r="P87">
        <f t="shared" si="38"/>
        <v>2.5910772729340831E-3</v>
      </c>
    </row>
    <row r="88" spans="1:16">
      <c r="A88">
        <v>73</v>
      </c>
      <c r="B88">
        <f t="shared" si="26"/>
        <v>877</v>
      </c>
      <c r="C88">
        <f t="shared" si="27"/>
        <v>0.28418859641020688</v>
      </c>
      <c r="D88">
        <f t="shared" si="28"/>
        <v>72.752280681012962</v>
      </c>
      <c r="E88">
        <f t="shared" si="39"/>
        <v>73</v>
      </c>
      <c r="F88">
        <f t="shared" si="29"/>
        <v>731</v>
      </c>
      <c r="G88">
        <f t="shared" si="30"/>
        <v>53363</v>
      </c>
      <c r="H88">
        <f t="shared" si="31"/>
        <v>853808</v>
      </c>
      <c r="I88">
        <f t="shared" si="32"/>
        <v>218574848</v>
      </c>
      <c r="J88">
        <f t="shared" si="33"/>
        <v>3018628</v>
      </c>
      <c r="K88">
        <f t="shared" si="34"/>
        <v>72.408673079292981</v>
      </c>
      <c r="L88">
        <f t="shared" si="40"/>
        <v>72</v>
      </c>
      <c r="M88">
        <f t="shared" si="35"/>
        <v>0.28125</v>
      </c>
      <c r="N88">
        <f t="shared" si="36"/>
        <v>0.28037868591716036</v>
      </c>
      <c r="O88">
        <f t="shared" si="37"/>
        <v>8.7131408283963596E-4</v>
      </c>
      <c r="P88">
        <f t="shared" si="38"/>
        <v>3.1076330926847668E-3</v>
      </c>
    </row>
    <row r="89" spans="1:16">
      <c r="A89">
        <v>74</v>
      </c>
      <c r="B89">
        <f t="shared" si="26"/>
        <v>878</v>
      </c>
      <c r="C89">
        <f t="shared" si="27"/>
        <v>0.28809484641020688</v>
      </c>
      <c r="D89">
        <f t="shared" si="28"/>
        <v>73.752280681012962</v>
      </c>
      <c r="E89">
        <f t="shared" si="39"/>
        <v>74</v>
      </c>
      <c r="F89">
        <f t="shared" si="29"/>
        <v>730</v>
      </c>
      <c r="G89">
        <f t="shared" si="30"/>
        <v>54020</v>
      </c>
      <c r="H89">
        <f t="shared" si="31"/>
        <v>864320</v>
      </c>
      <c r="I89">
        <f t="shared" si="32"/>
        <v>221265920</v>
      </c>
      <c r="J89">
        <f t="shared" si="33"/>
        <v>3016000</v>
      </c>
      <c r="K89">
        <f t="shared" si="34"/>
        <v>73.36403183023873</v>
      </c>
      <c r="L89">
        <f t="shared" si="40"/>
        <v>73</v>
      </c>
      <c r="M89">
        <f t="shared" si="35"/>
        <v>0.28515625</v>
      </c>
      <c r="N89">
        <f t="shared" si="36"/>
        <v>0.28412610550247591</v>
      </c>
      <c r="O89">
        <f t="shared" si="37"/>
        <v>1.0301444975240881E-3</v>
      </c>
      <c r="P89">
        <f t="shared" si="38"/>
        <v>3.6256594433738553E-3</v>
      </c>
    </row>
    <row r="90" spans="1:16">
      <c r="A90">
        <v>75</v>
      </c>
      <c r="B90">
        <f t="shared" si="26"/>
        <v>879</v>
      </c>
      <c r="C90">
        <f t="shared" si="27"/>
        <v>0.29200109641020688</v>
      </c>
      <c r="D90">
        <f t="shared" si="28"/>
        <v>74.752280681012962</v>
      </c>
      <c r="E90">
        <f t="shared" si="39"/>
        <v>75</v>
      </c>
      <c r="F90">
        <f t="shared" si="29"/>
        <v>729</v>
      </c>
      <c r="G90">
        <f t="shared" si="30"/>
        <v>54675</v>
      </c>
      <c r="H90">
        <f t="shared" si="31"/>
        <v>874800</v>
      </c>
      <c r="I90">
        <f t="shared" si="32"/>
        <v>223948800</v>
      </c>
      <c r="J90">
        <f t="shared" si="33"/>
        <v>3013380</v>
      </c>
      <c r="K90">
        <f t="shared" si="34"/>
        <v>74.318141090735324</v>
      </c>
      <c r="L90">
        <f t="shared" si="40"/>
        <v>74</v>
      </c>
      <c r="M90">
        <f t="shared" si="35"/>
        <v>0.2890625</v>
      </c>
      <c r="N90">
        <f t="shared" si="36"/>
        <v>0.28786918967299319</v>
      </c>
      <c r="O90">
        <f t="shared" si="37"/>
        <v>1.1933103270068135E-3</v>
      </c>
      <c r="P90">
        <f t="shared" si="38"/>
        <v>4.1453214509074828E-3</v>
      </c>
    </row>
    <row r="91" spans="1:16">
      <c r="A91">
        <v>76</v>
      </c>
      <c r="B91">
        <f t="shared" si="26"/>
        <v>880</v>
      </c>
      <c r="C91">
        <f t="shared" si="27"/>
        <v>0.29590734641020688</v>
      </c>
      <c r="D91">
        <f t="shared" si="28"/>
        <v>75.752280681012962</v>
      </c>
      <c r="E91">
        <f t="shared" si="39"/>
        <v>76</v>
      </c>
      <c r="F91">
        <f t="shared" si="29"/>
        <v>728</v>
      </c>
      <c r="G91">
        <f t="shared" si="30"/>
        <v>55328</v>
      </c>
      <c r="H91">
        <f t="shared" si="31"/>
        <v>885248</v>
      </c>
      <c r="I91">
        <f t="shared" si="32"/>
        <v>226623488</v>
      </c>
      <c r="J91">
        <f t="shared" si="33"/>
        <v>3010768</v>
      </c>
      <c r="K91">
        <f t="shared" si="34"/>
        <v>75.270989993250893</v>
      </c>
      <c r="L91">
        <f t="shared" si="40"/>
        <v>75</v>
      </c>
      <c r="M91">
        <f t="shared" si="35"/>
        <v>0.29296875</v>
      </c>
      <c r="N91">
        <f t="shared" si="36"/>
        <v>0.29160788131385301</v>
      </c>
      <c r="O91">
        <f t="shared" si="37"/>
        <v>1.3608686861469876E-3</v>
      </c>
      <c r="P91">
        <f t="shared" si="38"/>
        <v>4.6667760830589686E-3</v>
      </c>
    </row>
    <row r="92" spans="1:16">
      <c r="A92">
        <v>77</v>
      </c>
      <c r="B92">
        <f t="shared" si="26"/>
        <v>881</v>
      </c>
      <c r="C92">
        <f t="shared" si="27"/>
        <v>0.29981359641020688</v>
      </c>
      <c r="D92">
        <f t="shared" si="28"/>
        <v>76.752280681012962</v>
      </c>
      <c r="E92">
        <f t="shared" si="39"/>
        <v>77</v>
      </c>
      <c r="F92">
        <f t="shared" si="29"/>
        <v>727</v>
      </c>
      <c r="G92">
        <f t="shared" si="30"/>
        <v>55979</v>
      </c>
      <c r="H92">
        <f t="shared" si="31"/>
        <v>895664</v>
      </c>
      <c r="I92">
        <f t="shared" si="32"/>
        <v>229289984</v>
      </c>
      <c r="J92">
        <f t="shared" si="33"/>
        <v>3008164</v>
      </c>
      <c r="K92">
        <f t="shared" si="34"/>
        <v>76.222567652561494</v>
      </c>
      <c r="L92">
        <f t="shared" si="40"/>
        <v>76</v>
      </c>
      <c r="M92">
        <f t="shared" si="35"/>
        <v>0.296875</v>
      </c>
      <c r="N92">
        <f t="shared" si="36"/>
        <v>0.29534212337722088</v>
      </c>
      <c r="O92">
        <f t="shared" si="37"/>
        <v>1.5328766227791224E-3</v>
      </c>
      <c r="P92">
        <f t="shared" si="38"/>
        <v>5.1901726893907405E-3</v>
      </c>
    </row>
    <row r="93" spans="1:16">
      <c r="A93">
        <v>78</v>
      </c>
      <c r="B93">
        <f t="shared" si="26"/>
        <v>882</v>
      </c>
      <c r="C93">
        <f t="shared" si="27"/>
        <v>0.30371984641020688</v>
      </c>
      <c r="D93">
        <f t="shared" si="28"/>
        <v>77.752280681012962</v>
      </c>
      <c r="E93">
        <f t="shared" si="39"/>
        <v>78</v>
      </c>
      <c r="F93">
        <f t="shared" si="29"/>
        <v>726</v>
      </c>
      <c r="G93">
        <f t="shared" si="30"/>
        <v>56628</v>
      </c>
      <c r="H93">
        <f t="shared" si="31"/>
        <v>906048</v>
      </c>
      <c r="I93">
        <f t="shared" si="32"/>
        <v>231948288</v>
      </c>
      <c r="J93">
        <f t="shared" si="33"/>
        <v>3005568</v>
      </c>
      <c r="K93">
        <f t="shared" si="34"/>
        <v>77.172863165963975</v>
      </c>
      <c r="L93">
        <f t="shared" si="40"/>
        <v>77</v>
      </c>
      <c r="M93">
        <f t="shared" si="35"/>
        <v>0.30078125</v>
      </c>
      <c r="N93">
        <f t="shared" si="36"/>
        <v>0.29907185888315724</v>
      </c>
      <c r="O93">
        <f t="shared" si="37"/>
        <v>1.7093911168427622E-3</v>
      </c>
      <c r="P93">
        <f t="shared" si="38"/>
        <v>5.7156534995510726E-3</v>
      </c>
    </row>
    <row r="94" spans="1:16">
      <c r="A94">
        <v>79</v>
      </c>
      <c r="B94">
        <f t="shared" si="26"/>
        <v>883</v>
      </c>
      <c r="C94">
        <f t="shared" si="27"/>
        <v>0.30762609641020688</v>
      </c>
      <c r="D94">
        <f t="shared" si="28"/>
        <v>78.752280681012962</v>
      </c>
      <c r="E94">
        <f t="shared" si="39"/>
        <v>79</v>
      </c>
      <c r="F94">
        <f t="shared" si="29"/>
        <v>725</v>
      </c>
      <c r="G94">
        <f t="shared" si="30"/>
        <v>57275</v>
      </c>
      <c r="H94">
        <f t="shared" si="31"/>
        <v>916400</v>
      </c>
      <c r="I94">
        <f t="shared" si="32"/>
        <v>234598400</v>
      </c>
      <c r="J94">
        <f t="shared" si="33"/>
        <v>3002980</v>
      </c>
      <c r="K94">
        <f t="shared" si="34"/>
        <v>78.121865613490598</v>
      </c>
      <c r="L94">
        <f t="shared" si="40"/>
        <v>78</v>
      </c>
      <c r="M94">
        <f t="shared" si="35"/>
        <v>0.3046875</v>
      </c>
      <c r="N94">
        <f t="shared" si="36"/>
        <v>0.3027970309204871</v>
      </c>
      <c r="O94">
        <f t="shared" si="37"/>
        <v>1.890469079512902E-3</v>
      </c>
      <c r="P94">
        <f t="shared" si="38"/>
        <v>6.2433540836446619E-3</v>
      </c>
    </row>
    <row r="95" spans="1:16">
      <c r="A95">
        <v>80</v>
      </c>
      <c r="B95">
        <f t="shared" si="26"/>
        <v>884</v>
      </c>
      <c r="C95">
        <f t="shared" si="27"/>
        <v>0.31153234641020688</v>
      </c>
      <c r="D95">
        <f t="shared" si="28"/>
        <v>79.752280681012962</v>
      </c>
      <c r="E95">
        <f t="shared" si="39"/>
        <v>80</v>
      </c>
      <c r="F95">
        <f t="shared" si="29"/>
        <v>724</v>
      </c>
      <c r="G95">
        <f t="shared" si="30"/>
        <v>57920</v>
      </c>
      <c r="H95">
        <f t="shared" si="31"/>
        <v>926720</v>
      </c>
      <c r="I95">
        <f t="shared" si="32"/>
        <v>237240320</v>
      </c>
      <c r="J95">
        <f t="shared" si="33"/>
        <v>3000400</v>
      </c>
      <c r="K95">
        <f t="shared" si="34"/>
        <v>79.069564058125579</v>
      </c>
      <c r="L95">
        <f t="shared" si="40"/>
        <v>79</v>
      </c>
      <c r="M95">
        <f t="shared" si="35"/>
        <v>0.30859375</v>
      </c>
      <c r="N95">
        <f t="shared" si="36"/>
        <v>0.30651758264766843</v>
      </c>
      <c r="O95">
        <f t="shared" si="37"/>
        <v>2.0761673523315705E-3</v>
      </c>
      <c r="P95">
        <f t="shared" si="38"/>
        <v>6.7734037780079141E-3</v>
      </c>
    </row>
    <row r="96" spans="1:16">
      <c r="A96">
        <v>81</v>
      </c>
      <c r="B96">
        <f t="shared" si="26"/>
        <v>885</v>
      </c>
      <c r="C96">
        <f t="shared" si="27"/>
        <v>0.31543859641020688</v>
      </c>
      <c r="D96">
        <f t="shared" si="28"/>
        <v>80.752280681012962</v>
      </c>
      <c r="E96">
        <f t="shared" si="39"/>
        <v>81</v>
      </c>
      <c r="F96">
        <f t="shared" si="29"/>
        <v>723</v>
      </c>
      <c r="G96">
        <f t="shared" si="30"/>
        <v>58563</v>
      </c>
      <c r="H96">
        <f t="shared" si="31"/>
        <v>937008</v>
      </c>
      <c r="I96">
        <f t="shared" si="32"/>
        <v>239874048</v>
      </c>
      <c r="J96">
        <f t="shared" si="33"/>
        <v>2997828</v>
      </c>
      <c r="K96">
        <f t="shared" si="34"/>
        <v>80.015947546023327</v>
      </c>
      <c r="L96">
        <f t="shared" si="40"/>
        <v>80</v>
      </c>
      <c r="M96">
        <f t="shared" si="35"/>
        <v>0.3125</v>
      </c>
      <c r="N96">
        <f t="shared" si="36"/>
        <v>0.31023345729365942</v>
      </c>
      <c r="O96">
        <f t="shared" si="37"/>
        <v>2.2665427063405796E-3</v>
      </c>
      <c r="P96">
        <f t="shared" si="38"/>
        <v>7.3059260793884185E-3</v>
      </c>
    </row>
    <row r="97" spans="1:16">
      <c r="A97">
        <v>82</v>
      </c>
      <c r="B97">
        <f t="shared" si="26"/>
        <v>886</v>
      </c>
      <c r="C97">
        <f t="shared" si="27"/>
        <v>0.31934484641020688</v>
      </c>
      <c r="D97">
        <f t="shared" si="28"/>
        <v>81.752280681012962</v>
      </c>
      <c r="E97">
        <f t="shared" si="39"/>
        <v>82</v>
      </c>
      <c r="F97">
        <f t="shared" si="29"/>
        <v>722</v>
      </c>
      <c r="G97">
        <f t="shared" si="30"/>
        <v>59204</v>
      </c>
      <c r="H97">
        <f t="shared" si="31"/>
        <v>947264</v>
      </c>
      <c r="I97">
        <f t="shared" si="32"/>
        <v>242499584</v>
      </c>
      <c r="J97">
        <f t="shared" si="33"/>
        <v>2995264</v>
      </c>
      <c r="K97">
        <f t="shared" si="34"/>
        <v>80.961005106728493</v>
      </c>
      <c r="L97">
        <f t="shared" si="40"/>
        <v>81</v>
      </c>
      <c r="M97">
        <f t="shared" si="35"/>
        <v>0.31640625</v>
      </c>
      <c r="N97">
        <f t="shared" si="36"/>
        <v>0.31394459815878478</v>
      </c>
      <c r="O97">
        <f t="shared" si="37"/>
        <v>2.4616518412152177E-3</v>
      </c>
      <c r="P97">
        <f t="shared" si="38"/>
        <v>7.8410390102338374E-3</v>
      </c>
    </row>
    <row r="98" spans="1:16">
      <c r="A98">
        <v>83</v>
      </c>
      <c r="B98">
        <f t="shared" si="26"/>
        <v>887</v>
      </c>
      <c r="C98">
        <f t="shared" si="27"/>
        <v>0.32325109641020688</v>
      </c>
      <c r="D98">
        <f t="shared" si="28"/>
        <v>82.752280681012962</v>
      </c>
      <c r="E98">
        <f t="shared" si="39"/>
        <v>83</v>
      </c>
      <c r="F98">
        <f t="shared" si="29"/>
        <v>721</v>
      </c>
      <c r="G98">
        <f t="shared" si="30"/>
        <v>59843</v>
      </c>
      <c r="H98">
        <f t="shared" si="31"/>
        <v>957488</v>
      </c>
      <c r="I98">
        <f t="shared" si="32"/>
        <v>245116928</v>
      </c>
      <c r="J98">
        <f t="shared" si="33"/>
        <v>2992708</v>
      </c>
      <c r="K98">
        <f t="shared" si="34"/>
        <v>81.904725753397926</v>
      </c>
      <c r="L98">
        <f t="shared" si="40"/>
        <v>82</v>
      </c>
      <c r="M98">
        <f t="shared" si="35"/>
        <v>0.3203125</v>
      </c>
      <c r="N98">
        <f t="shared" si="36"/>
        <v>0.31765094861560084</v>
      </c>
      <c r="O98">
        <f t="shared" si="37"/>
        <v>2.6615513843991634E-3</v>
      </c>
      <c r="P98">
        <f t="shared" si="38"/>
        <v>8.3788554575355244E-3</v>
      </c>
    </row>
    <row r="99" spans="1:16">
      <c r="A99">
        <v>84</v>
      </c>
      <c r="B99">
        <f t="shared" si="26"/>
        <v>888</v>
      </c>
      <c r="C99">
        <f t="shared" si="27"/>
        <v>0.32715734641020688</v>
      </c>
      <c r="D99">
        <f t="shared" si="28"/>
        <v>83.752280681012962</v>
      </c>
      <c r="E99">
        <f t="shared" si="39"/>
        <v>84</v>
      </c>
      <c r="F99">
        <f t="shared" si="29"/>
        <v>720</v>
      </c>
      <c r="G99">
        <f t="shared" si="30"/>
        <v>60480</v>
      </c>
      <c r="H99">
        <f t="shared" si="31"/>
        <v>967680</v>
      </c>
      <c r="I99">
        <f t="shared" si="32"/>
        <v>247726080</v>
      </c>
      <c r="J99">
        <f t="shared" si="33"/>
        <v>2990160</v>
      </c>
      <c r="K99">
        <f t="shared" si="34"/>
        <v>82.847098483024325</v>
      </c>
      <c r="L99">
        <f t="shared" si="40"/>
        <v>83</v>
      </c>
      <c r="M99">
        <f t="shared" si="35"/>
        <v>0.32421875</v>
      </c>
      <c r="N99">
        <f t="shared" si="36"/>
        <v>0.32135245210975971</v>
      </c>
      <c r="O99">
        <f t="shared" si="37"/>
        <v>2.866297890240288E-3</v>
      </c>
      <c r="P99">
        <f t="shared" si="38"/>
        <v>8.9194834874366784E-3</v>
      </c>
    </row>
    <row r="100" spans="1:16">
      <c r="A100">
        <v>85</v>
      </c>
      <c r="B100">
        <f t="shared" si="26"/>
        <v>889</v>
      </c>
      <c r="C100">
        <f t="shared" si="27"/>
        <v>0.33106359641020688</v>
      </c>
      <c r="D100">
        <f t="shared" si="28"/>
        <v>84.752280681012962</v>
      </c>
      <c r="E100">
        <f t="shared" si="39"/>
        <v>85</v>
      </c>
      <c r="F100">
        <f t="shared" si="29"/>
        <v>719</v>
      </c>
      <c r="G100">
        <f t="shared" si="30"/>
        <v>61115</v>
      </c>
      <c r="H100">
        <f t="shared" si="31"/>
        <v>977840</v>
      </c>
      <c r="I100">
        <f t="shared" si="32"/>
        <v>250327040</v>
      </c>
      <c r="J100">
        <f t="shared" si="33"/>
        <v>2987620</v>
      </c>
      <c r="K100">
        <f t="shared" si="34"/>
        <v>83.788112276661693</v>
      </c>
      <c r="L100">
        <f t="shared" si="40"/>
        <v>84</v>
      </c>
      <c r="M100">
        <f t="shared" si="35"/>
        <v>0.328125</v>
      </c>
      <c r="N100">
        <f t="shared" si="36"/>
        <v>0.32504905216087215</v>
      </c>
      <c r="O100">
        <f t="shared" si="37"/>
        <v>3.0759478391278461E-3</v>
      </c>
      <c r="P100">
        <f t="shared" si="38"/>
        <v>9.4630266376088627E-3</v>
      </c>
    </row>
    <row r="101" spans="1:16">
      <c r="A101">
        <v>86</v>
      </c>
      <c r="B101">
        <f t="shared" si="26"/>
        <v>890</v>
      </c>
      <c r="C101">
        <f t="shared" si="27"/>
        <v>0.33496984641020688</v>
      </c>
      <c r="D101">
        <f t="shared" si="28"/>
        <v>85.752280681012962</v>
      </c>
      <c r="E101">
        <f t="shared" si="39"/>
        <v>86</v>
      </c>
      <c r="F101">
        <f t="shared" si="29"/>
        <v>718</v>
      </c>
      <c r="G101">
        <f t="shared" si="30"/>
        <v>61748</v>
      </c>
      <c r="H101">
        <f t="shared" si="31"/>
        <v>987968</v>
      </c>
      <c r="I101">
        <f t="shared" si="32"/>
        <v>252919808</v>
      </c>
      <c r="J101">
        <f t="shared" si="33"/>
        <v>2985088</v>
      </c>
      <c r="K101">
        <f t="shared" si="34"/>
        <v>84.72775609965268</v>
      </c>
      <c r="L101">
        <f t="shared" si="40"/>
        <v>85</v>
      </c>
      <c r="M101">
        <f t="shared" si="35"/>
        <v>0.33203125</v>
      </c>
      <c r="N101">
        <f t="shared" si="36"/>
        <v>0.3287406923633695</v>
      </c>
      <c r="O101">
        <f t="shared" si="37"/>
        <v>3.2905576366304978E-3</v>
      </c>
      <c r="P101">
        <f t="shared" si="38"/>
        <v>1.0009584189210505E-2</v>
      </c>
    </row>
    <row r="102" spans="1:16">
      <c r="A102">
        <v>87</v>
      </c>
      <c r="B102">
        <f t="shared" si="26"/>
        <v>891</v>
      </c>
      <c r="C102">
        <f t="shared" si="27"/>
        <v>0.33887609641020688</v>
      </c>
      <c r="D102">
        <f t="shared" si="28"/>
        <v>86.752280681012962</v>
      </c>
      <c r="E102">
        <f t="shared" si="39"/>
        <v>87</v>
      </c>
      <c r="F102">
        <f t="shared" si="29"/>
        <v>717</v>
      </c>
      <c r="G102">
        <f t="shared" si="30"/>
        <v>62379</v>
      </c>
      <c r="H102">
        <f t="shared" si="31"/>
        <v>998064</v>
      </c>
      <c r="I102">
        <f t="shared" si="32"/>
        <v>255504384</v>
      </c>
      <c r="J102">
        <f t="shared" si="33"/>
        <v>2982564</v>
      </c>
      <c r="K102">
        <f t="shared" si="34"/>
        <v>85.666018901857598</v>
      </c>
      <c r="L102">
        <f t="shared" si="40"/>
        <v>86</v>
      </c>
      <c r="M102">
        <f t="shared" si="35"/>
        <v>0.3359375</v>
      </c>
      <c r="N102">
        <f t="shared" si="36"/>
        <v>0.33242731638736422</v>
      </c>
      <c r="O102">
        <f t="shared" si="37"/>
        <v>3.5101836126357755E-3</v>
      </c>
      <c r="P102">
        <f t="shared" si="38"/>
        <v>1.0559251420077341E-2</v>
      </c>
    </row>
    <row r="103" spans="1:16">
      <c r="A103">
        <v>88</v>
      </c>
      <c r="B103">
        <f t="shared" si="26"/>
        <v>892</v>
      </c>
      <c r="C103">
        <f t="shared" si="27"/>
        <v>0.34278234641020688</v>
      </c>
      <c r="D103">
        <f t="shared" si="28"/>
        <v>87.752280681012962</v>
      </c>
      <c r="E103">
        <f t="shared" si="39"/>
        <v>88</v>
      </c>
      <c r="F103">
        <f t="shared" si="29"/>
        <v>716</v>
      </c>
      <c r="G103">
        <f t="shared" si="30"/>
        <v>63008</v>
      </c>
      <c r="H103">
        <f t="shared" si="31"/>
        <v>1008128</v>
      </c>
      <c r="I103">
        <f t="shared" si="32"/>
        <v>258080768</v>
      </c>
      <c r="J103">
        <f t="shared" si="33"/>
        <v>2980048</v>
      </c>
      <c r="K103">
        <f t="shared" si="34"/>
        <v>86.602889617885353</v>
      </c>
      <c r="L103">
        <f t="shared" si="40"/>
        <v>87</v>
      </c>
      <c r="M103">
        <f t="shared" si="35"/>
        <v>0.33984375</v>
      </c>
      <c r="N103">
        <f t="shared" si="36"/>
        <v>0.33610886797950951</v>
      </c>
      <c r="O103">
        <f t="shared" si="37"/>
        <v>3.7348820204904931E-3</v>
      </c>
      <c r="P103">
        <f t="shared" si="38"/>
        <v>1.1112119840640998E-2</v>
      </c>
    </row>
    <row r="104" spans="1:16">
      <c r="A104">
        <v>89</v>
      </c>
      <c r="B104">
        <f t="shared" si="26"/>
        <v>893</v>
      </c>
      <c r="C104">
        <f t="shared" si="27"/>
        <v>0.34668859641020688</v>
      </c>
      <c r="D104">
        <f t="shared" si="28"/>
        <v>88.752280681012962</v>
      </c>
      <c r="E104">
        <f t="shared" si="39"/>
        <v>89</v>
      </c>
      <c r="F104">
        <f t="shared" si="29"/>
        <v>715</v>
      </c>
      <c r="G104">
        <f t="shared" si="30"/>
        <v>63635</v>
      </c>
      <c r="H104">
        <f t="shared" si="31"/>
        <v>1018160</v>
      </c>
      <c r="I104">
        <f t="shared" si="32"/>
        <v>260648960</v>
      </c>
      <c r="J104">
        <f t="shared" si="33"/>
        <v>2977540</v>
      </c>
      <c r="K104">
        <f t="shared" si="34"/>
        <v>87.538357167326055</v>
      </c>
      <c r="L104">
        <f t="shared" si="40"/>
        <v>88</v>
      </c>
      <c r="M104">
        <f t="shared" si="35"/>
        <v>0.34375</v>
      </c>
      <c r="N104">
        <f t="shared" si="36"/>
        <v>0.33978529096385762</v>
      </c>
      <c r="O104">
        <f t="shared" si="37"/>
        <v>3.9647090361423776E-3</v>
      </c>
      <c r="P104">
        <f t="shared" si="38"/>
        <v>1.1668277413939313E-2</v>
      </c>
    </row>
    <row r="105" spans="1:16">
      <c r="A105">
        <v>90</v>
      </c>
      <c r="B105">
        <f t="shared" si="26"/>
        <v>894</v>
      </c>
      <c r="C105">
        <f t="shared" si="27"/>
        <v>0.35059484641020688</v>
      </c>
      <c r="D105">
        <f t="shared" si="28"/>
        <v>89.752280681012962</v>
      </c>
      <c r="E105">
        <f t="shared" si="39"/>
        <v>90</v>
      </c>
      <c r="F105">
        <f t="shared" si="29"/>
        <v>714</v>
      </c>
      <c r="G105">
        <f t="shared" si="30"/>
        <v>64260</v>
      </c>
      <c r="H105">
        <f t="shared" si="31"/>
        <v>1028160</v>
      </c>
      <c r="I105">
        <f t="shared" si="32"/>
        <v>263208960</v>
      </c>
      <c r="J105">
        <f t="shared" si="33"/>
        <v>2975040</v>
      </c>
      <c r="K105">
        <f t="shared" si="34"/>
        <v>88.472410454985479</v>
      </c>
      <c r="L105">
        <f t="shared" si="40"/>
        <v>88</v>
      </c>
      <c r="M105">
        <f t="shared" si="35"/>
        <v>0.34375</v>
      </c>
      <c r="N105">
        <f t="shared" si="36"/>
        <v>0.34345652924271708</v>
      </c>
      <c r="O105">
        <f t="shared" si="37"/>
        <v>2.9347075728292094E-4</v>
      </c>
      <c r="P105">
        <f t="shared" si="38"/>
        <v>8.5446259510625947E-4</v>
      </c>
    </row>
    <row r="106" spans="1:16">
      <c r="A106">
        <v>91</v>
      </c>
      <c r="B106">
        <f t="shared" si="26"/>
        <v>895</v>
      </c>
      <c r="C106">
        <f t="shared" si="27"/>
        <v>0.35450109641020688</v>
      </c>
      <c r="D106">
        <f t="shared" si="28"/>
        <v>90.752280681012962</v>
      </c>
      <c r="E106">
        <f t="shared" si="39"/>
        <v>91</v>
      </c>
      <c r="F106">
        <f t="shared" si="29"/>
        <v>713</v>
      </c>
      <c r="G106">
        <f t="shared" si="30"/>
        <v>64883</v>
      </c>
      <c r="H106">
        <f t="shared" si="31"/>
        <v>1038128</v>
      </c>
      <c r="I106">
        <f t="shared" si="32"/>
        <v>265760768</v>
      </c>
      <c r="J106">
        <f t="shared" si="33"/>
        <v>2972548</v>
      </c>
      <c r="K106">
        <f t="shared" si="34"/>
        <v>89.405038371121336</v>
      </c>
      <c r="L106">
        <f t="shared" si="40"/>
        <v>89</v>
      </c>
      <c r="M106">
        <f t="shared" si="35"/>
        <v>0.34765625</v>
      </c>
      <c r="N106">
        <f t="shared" si="36"/>
        <v>0.3471225267975086</v>
      </c>
      <c r="O106">
        <f t="shared" si="37"/>
        <v>5.3372320249139849E-4</v>
      </c>
      <c r="P106">
        <f t="shared" si="38"/>
        <v>1.5375642929758404E-3</v>
      </c>
    </row>
    <row r="107" spans="1:16">
      <c r="A107">
        <v>92</v>
      </c>
      <c r="B107">
        <f t="shared" si="26"/>
        <v>896</v>
      </c>
      <c r="C107">
        <f t="shared" si="27"/>
        <v>0.35840734641020688</v>
      </c>
      <c r="D107">
        <f t="shared" si="28"/>
        <v>91.752280681012962</v>
      </c>
      <c r="E107">
        <f t="shared" si="39"/>
        <v>92</v>
      </c>
      <c r="F107">
        <f t="shared" si="29"/>
        <v>712</v>
      </c>
      <c r="G107">
        <f t="shared" si="30"/>
        <v>65504</v>
      </c>
      <c r="H107">
        <f t="shared" si="31"/>
        <v>1048064</v>
      </c>
      <c r="I107">
        <f t="shared" si="32"/>
        <v>268304384</v>
      </c>
      <c r="J107">
        <f t="shared" si="33"/>
        <v>2970064</v>
      </c>
      <c r="K107">
        <f t="shared" si="34"/>
        <v>90.336229791681262</v>
      </c>
      <c r="L107">
        <f t="shared" si="40"/>
        <v>90</v>
      </c>
      <c r="M107">
        <f t="shared" si="35"/>
        <v>0.3515625</v>
      </c>
      <c r="N107">
        <f t="shared" si="36"/>
        <v>0.35078322768961995</v>
      </c>
      <c r="O107">
        <f t="shared" si="37"/>
        <v>7.7927231038005251E-4</v>
      </c>
      <c r="P107">
        <f t="shared" si="38"/>
        <v>2.2215210103191372E-3</v>
      </c>
    </row>
    <row r="108" spans="1:16">
      <c r="A108">
        <v>93</v>
      </c>
      <c r="B108">
        <f t="shared" si="26"/>
        <v>897</v>
      </c>
      <c r="C108">
        <f t="shared" si="27"/>
        <v>0.36231359641020688</v>
      </c>
      <c r="D108">
        <f t="shared" si="28"/>
        <v>92.752280681012962</v>
      </c>
      <c r="E108">
        <f t="shared" si="39"/>
        <v>93</v>
      </c>
      <c r="F108">
        <f t="shared" si="29"/>
        <v>711</v>
      </c>
      <c r="G108">
        <f t="shared" si="30"/>
        <v>66123</v>
      </c>
      <c r="H108">
        <f t="shared" si="31"/>
        <v>1057968</v>
      </c>
      <c r="I108">
        <f t="shared" si="32"/>
        <v>270839808</v>
      </c>
      <c r="J108">
        <f t="shared" si="33"/>
        <v>2967588</v>
      </c>
      <c r="K108">
        <f t="shared" si="34"/>
        <v>91.265973578542571</v>
      </c>
      <c r="L108">
        <f t="shared" si="40"/>
        <v>91</v>
      </c>
      <c r="M108">
        <f t="shared" si="35"/>
        <v>0.35546875</v>
      </c>
      <c r="N108">
        <f t="shared" si="36"/>
        <v>0.35443857606125945</v>
      </c>
      <c r="O108">
        <f t="shared" si="37"/>
        <v>1.0301739387405529E-3</v>
      </c>
      <c r="P108">
        <f t="shared" si="38"/>
        <v>2.9064949706899359E-3</v>
      </c>
    </row>
    <row r="109" spans="1:16">
      <c r="A109">
        <v>94</v>
      </c>
      <c r="B109">
        <f t="shared" si="26"/>
        <v>898</v>
      </c>
      <c r="C109">
        <f t="shared" si="27"/>
        <v>0.36621984641020688</v>
      </c>
      <c r="D109">
        <f t="shared" si="28"/>
        <v>93.752280681012962</v>
      </c>
      <c r="E109">
        <f t="shared" si="39"/>
        <v>94</v>
      </c>
      <c r="F109">
        <f t="shared" si="29"/>
        <v>710</v>
      </c>
      <c r="G109">
        <f t="shared" si="30"/>
        <v>66740</v>
      </c>
      <c r="H109">
        <f t="shared" si="31"/>
        <v>1067840</v>
      </c>
      <c r="I109">
        <f t="shared" si="32"/>
        <v>273367040</v>
      </c>
      <c r="J109">
        <f t="shared" si="33"/>
        <v>2965120</v>
      </c>
      <c r="K109">
        <f t="shared" si="34"/>
        <v>92.194258579753935</v>
      </c>
      <c r="L109">
        <f t="shared" si="40"/>
        <v>92</v>
      </c>
      <c r="M109">
        <f t="shared" si="35"/>
        <v>0.359375</v>
      </c>
      <c r="N109">
        <f t="shared" si="36"/>
        <v>0.35808851613630815</v>
      </c>
      <c r="O109">
        <f t="shared" si="37"/>
        <v>1.2864838636918452E-3</v>
      </c>
      <c r="P109">
        <f t="shared" si="38"/>
        <v>3.5926420583734632E-3</v>
      </c>
    </row>
    <row r="110" spans="1:16">
      <c r="A110">
        <v>95</v>
      </c>
      <c r="B110">
        <f t="shared" si="26"/>
        <v>899</v>
      </c>
      <c r="C110">
        <f t="shared" si="27"/>
        <v>0.37012609641020688</v>
      </c>
      <c r="D110">
        <f t="shared" si="28"/>
        <v>94.752280681012962</v>
      </c>
      <c r="E110">
        <f t="shared" si="39"/>
        <v>95</v>
      </c>
      <c r="F110">
        <f t="shared" si="29"/>
        <v>709</v>
      </c>
      <c r="G110">
        <f t="shared" si="30"/>
        <v>67355</v>
      </c>
      <c r="H110">
        <f t="shared" si="31"/>
        <v>1077680</v>
      </c>
      <c r="I110">
        <f t="shared" si="32"/>
        <v>275886080</v>
      </c>
      <c r="J110">
        <f t="shared" si="33"/>
        <v>2962660</v>
      </c>
      <c r="K110">
        <f t="shared" si="34"/>
        <v>93.12107362977865</v>
      </c>
      <c r="L110">
        <f t="shared" si="40"/>
        <v>93</v>
      </c>
      <c r="M110">
        <f t="shared" si="35"/>
        <v>0.36328125</v>
      </c>
      <c r="N110">
        <f t="shared" si="36"/>
        <v>0.36173299222117128</v>
      </c>
      <c r="O110">
        <f t="shared" si="37"/>
        <v>1.5482577788287211E-3</v>
      </c>
      <c r="P110">
        <f t="shared" si="38"/>
        <v>4.2801121604138428E-3</v>
      </c>
    </row>
    <row r="111" spans="1:16">
      <c r="A111">
        <v>96</v>
      </c>
      <c r="B111">
        <f t="shared" si="26"/>
        <v>900</v>
      </c>
      <c r="C111">
        <f t="shared" si="27"/>
        <v>0.37403234641020688</v>
      </c>
      <c r="D111">
        <f t="shared" si="28"/>
        <v>95.752280681012962</v>
      </c>
      <c r="E111">
        <f t="shared" si="39"/>
        <v>96</v>
      </c>
      <c r="F111">
        <f t="shared" si="29"/>
        <v>708</v>
      </c>
      <c r="G111">
        <f t="shared" si="30"/>
        <v>67968</v>
      </c>
      <c r="H111">
        <f t="shared" si="31"/>
        <v>1087488</v>
      </c>
      <c r="I111">
        <f t="shared" si="32"/>
        <v>278396928</v>
      </c>
      <c r="J111">
        <f t="shared" si="33"/>
        <v>2960208</v>
      </c>
      <c r="K111">
        <f t="shared" si="34"/>
        <v>94.046407549739754</v>
      </c>
      <c r="L111">
        <f t="shared" si="40"/>
        <v>94</v>
      </c>
      <c r="M111">
        <f t="shared" si="35"/>
        <v>0.3671875</v>
      </c>
      <c r="N111">
        <f t="shared" si="36"/>
        <v>0.36537194870562772</v>
      </c>
      <c r="O111">
        <f t="shared" si="37"/>
        <v>1.8155512943722751E-3</v>
      </c>
      <c r="P111">
        <f t="shared" si="38"/>
        <v>4.9690494872528532E-3</v>
      </c>
    </row>
    <row r="112" spans="1:16">
      <c r="A112">
        <v>97</v>
      </c>
      <c r="B112">
        <f t="shared" si="26"/>
        <v>901</v>
      </c>
      <c r="C112">
        <f t="shared" si="27"/>
        <v>0.37793859641020688</v>
      </c>
      <c r="D112">
        <f t="shared" si="28"/>
        <v>96.752280681012962</v>
      </c>
      <c r="E112">
        <f t="shared" si="39"/>
        <v>97</v>
      </c>
      <c r="F112">
        <f t="shared" si="29"/>
        <v>707</v>
      </c>
      <c r="G112">
        <f t="shared" si="30"/>
        <v>68579</v>
      </c>
      <c r="H112">
        <f t="shared" si="31"/>
        <v>1097264</v>
      </c>
      <c r="I112">
        <f t="shared" si="32"/>
        <v>280899584</v>
      </c>
      <c r="J112">
        <f t="shared" si="33"/>
        <v>2957764</v>
      </c>
      <c r="K112">
        <f t="shared" si="34"/>
        <v>94.970249147666948</v>
      </c>
      <c r="L112">
        <f t="shared" si="40"/>
        <v>95</v>
      </c>
      <c r="M112">
        <f t="shared" si="35"/>
        <v>0.37109375</v>
      </c>
      <c r="N112">
        <f t="shared" si="36"/>
        <v>0.36900533006367864</v>
      </c>
      <c r="O112">
        <f t="shared" si="37"/>
        <v>2.0884199363213618E-3</v>
      </c>
      <c r="P112">
        <f t="shared" si="38"/>
        <v>5.6595928735256118E-3</v>
      </c>
    </row>
    <row r="113" spans="1:16">
      <c r="A113">
        <v>98</v>
      </c>
      <c r="B113">
        <f t="shared" si="26"/>
        <v>902</v>
      </c>
      <c r="C113">
        <f t="shared" si="27"/>
        <v>0.38184484641020688</v>
      </c>
      <c r="D113">
        <f t="shared" si="28"/>
        <v>97.752280681012962</v>
      </c>
      <c r="E113">
        <f t="shared" si="39"/>
        <v>98</v>
      </c>
      <c r="F113">
        <f t="shared" si="29"/>
        <v>706</v>
      </c>
      <c r="G113">
        <f t="shared" si="30"/>
        <v>69188</v>
      </c>
      <c r="H113">
        <f t="shared" si="31"/>
        <v>1107008</v>
      </c>
      <c r="I113">
        <f t="shared" si="32"/>
        <v>283394048</v>
      </c>
      <c r="J113">
        <f t="shared" si="33"/>
        <v>2955328</v>
      </c>
      <c r="K113">
        <f t="shared" si="34"/>
        <v>95.892587218745263</v>
      </c>
      <c r="L113">
        <f t="shared" si="40"/>
        <v>96</v>
      </c>
      <c r="M113">
        <f t="shared" si="35"/>
        <v>0.375</v>
      </c>
      <c r="N113">
        <f t="shared" si="36"/>
        <v>0.37263308085439484</v>
      </c>
      <c r="O113">
        <f t="shared" si="37"/>
        <v>2.3669191456051619E-3</v>
      </c>
      <c r="P113">
        <f t="shared" si="38"/>
        <v>6.3518760604349776E-3</v>
      </c>
    </row>
    <row r="114" spans="1:16">
      <c r="A114">
        <v>99</v>
      </c>
      <c r="B114">
        <f t="shared" si="26"/>
        <v>903</v>
      </c>
      <c r="C114">
        <f t="shared" si="27"/>
        <v>0.38575109641020688</v>
      </c>
      <c r="D114">
        <f t="shared" si="28"/>
        <v>98.752280681012962</v>
      </c>
      <c r="E114">
        <f t="shared" si="39"/>
        <v>99</v>
      </c>
      <c r="F114">
        <f t="shared" si="29"/>
        <v>705</v>
      </c>
      <c r="G114">
        <f t="shared" si="30"/>
        <v>69795</v>
      </c>
      <c r="H114">
        <f t="shared" si="31"/>
        <v>1116720</v>
      </c>
      <c r="I114">
        <f t="shared" si="32"/>
        <v>285880320</v>
      </c>
      <c r="J114">
        <f t="shared" si="33"/>
        <v>2952900</v>
      </c>
      <c r="K114">
        <f t="shared" si="34"/>
        <v>96.813410545565375</v>
      </c>
      <c r="L114">
        <f t="shared" si="40"/>
        <v>97</v>
      </c>
      <c r="M114">
        <f t="shared" si="35"/>
        <v>0.37890625</v>
      </c>
      <c r="N114">
        <f t="shared" si="36"/>
        <v>0.37625514572276259</v>
      </c>
      <c r="O114">
        <f t="shared" si="37"/>
        <v>2.6511042772374149E-3</v>
      </c>
      <c r="P114">
        <f t="shared" si="38"/>
        <v>7.0460279610124917E-3</v>
      </c>
    </row>
    <row r="115" spans="1:16">
      <c r="A115">
        <v>100</v>
      </c>
      <c r="B115">
        <f t="shared" si="26"/>
        <v>904</v>
      </c>
      <c r="C115">
        <f t="shared" si="27"/>
        <v>0.38965734641020688</v>
      </c>
      <c r="D115">
        <f t="shared" si="28"/>
        <v>99.752280681012962</v>
      </c>
      <c r="E115">
        <f t="shared" si="39"/>
        <v>100</v>
      </c>
      <c r="F115">
        <f t="shared" si="29"/>
        <v>704</v>
      </c>
      <c r="G115">
        <f t="shared" si="30"/>
        <v>70400</v>
      </c>
      <c r="H115">
        <f t="shared" si="31"/>
        <v>1126400</v>
      </c>
      <c r="I115">
        <f t="shared" si="32"/>
        <v>288358400</v>
      </c>
      <c r="J115">
        <f t="shared" si="33"/>
        <v>2950480</v>
      </c>
      <c r="K115">
        <f t="shared" si="34"/>
        <v>97.732707898375864</v>
      </c>
      <c r="L115">
        <f t="shared" si="40"/>
        <v>98</v>
      </c>
      <c r="M115">
        <f t="shared" si="35"/>
        <v>0.3828125</v>
      </c>
      <c r="N115">
        <f t="shared" si="36"/>
        <v>0.37987146940052835</v>
      </c>
      <c r="O115">
        <f t="shared" si="37"/>
        <v>2.9410305994716501E-3</v>
      </c>
      <c r="P115">
        <f t="shared" si="38"/>
        <v>7.7421729094655709E-3</v>
      </c>
    </row>
    <row r="116" spans="1:16">
      <c r="A116">
        <v>101</v>
      </c>
      <c r="B116">
        <f t="shared" si="26"/>
        <v>905</v>
      </c>
      <c r="C116">
        <f t="shared" si="27"/>
        <v>0.39356359641020688</v>
      </c>
      <c r="D116">
        <f t="shared" si="28"/>
        <v>100.75228068101296</v>
      </c>
      <c r="E116">
        <f t="shared" si="39"/>
        <v>101</v>
      </c>
      <c r="F116">
        <f t="shared" si="29"/>
        <v>703</v>
      </c>
      <c r="G116">
        <f t="shared" si="30"/>
        <v>71003</v>
      </c>
      <c r="H116">
        <f t="shared" si="31"/>
        <v>1136048</v>
      </c>
      <c r="I116">
        <f t="shared" si="32"/>
        <v>290828288</v>
      </c>
      <c r="J116">
        <f t="shared" si="33"/>
        <v>2948068</v>
      </c>
      <c r="K116">
        <f t="shared" si="34"/>
        <v>98.650468035337042</v>
      </c>
      <c r="L116">
        <f t="shared" si="40"/>
        <v>99</v>
      </c>
      <c r="M116">
        <f t="shared" si="35"/>
        <v>0.38671875</v>
      </c>
      <c r="N116">
        <f t="shared" si="36"/>
        <v>0.38348199670704219</v>
      </c>
      <c r="O116">
        <f t="shared" si="37"/>
        <v>3.2367532929578058E-3</v>
      </c>
      <c r="P116">
        <f t="shared" si="38"/>
        <v>8.4404308957181529E-3</v>
      </c>
    </row>
    <row r="117" spans="1:16">
      <c r="A117">
        <v>102</v>
      </c>
      <c r="B117">
        <f t="shared" si="26"/>
        <v>906</v>
      </c>
      <c r="C117">
        <f t="shared" si="27"/>
        <v>0.39746984641020688</v>
      </c>
      <c r="D117">
        <f t="shared" si="28"/>
        <v>101.75228068101296</v>
      </c>
      <c r="E117">
        <f t="shared" si="39"/>
        <v>102</v>
      </c>
      <c r="F117">
        <f t="shared" si="29"/>
        <v>702</v>
      </c>
      <c r="G117">
        <f t="shared" si="30"/>
        <v>71604</v>
      </c>
      <c r="H117">
        <f t="shared" si="31"/>
        <v>1145664</v>
      </c>
      <c r="I117">
        <f t="shared" si="32"/>
        <v>293289984</v>
      </c>
      <c r="J117">
        <f t="shared" si="33"/>
        <v>2945664</v>
      </c>
      <c r="K117">
        <f t="shared" si="34"/>
        <v>99.566679702776696</v>
      </c>
      <c r="L117">
        <f t="shared" si="40"/>
        <v>100</v>
      </c>
      <c r="M117">
        <f t="shared" si="35"/>
        <v>0.390625</v>
      </c>
      <c r="N117">
        <f t="shared" si="36"/>
        <v>0.38708667255009949</v>
      </c>
      <c r="O117">
        <f t="shared" si="37"/>
        <v>3.5383274499005135E-3</v>
      </c>
      <c r="P117">
        <f t="shared" si="38"/>
        <v>9.1409177861646942E-3</v>
      </c>
    </row>
    <row r="118" spans="1:16">
      <c r="A118">
        <v>103</v>
      </c>
      <c r="B118">
        <f t="shared" si="26"/>
        <v>907</v>
      </c>
      <c r="C118">
        <f t="shared" si="27"/>
        <v>0.40137609641020688</v>
      </c>
      <c r="D118">
        <f t="shared" si="28"/>
        <v>102.75228068101296</v>
      </c>
      <c r="E118">
        <f t="shared" si="39"/>
        <v>103</v>
      </c>
      <c r="F118">
        <f t="shared" si="29"/>
        <v>701</v>
      </c>
      <c r="G118">
        <f t="shared" si="30"/>
        <v>72203</v>
      </c>
      <c r="H118">
        <f t="shared" si="31"/>
        <v>1155248</v>
      </c>
      <c r="I118">
        <f t="shared" si="32"/>
        <v>295743488</v>
      </c>
      <c r="J118">
        <f t="shared" si="33"/>
        <v>2943268</v>
      </c>
      <c r="K118">
        <f t="shared" si="34"/>
        <v>100.4813316354474</v>
      </c>
      <c r="L118">
        <f t="shared" si="40"/>
        <v>100</v>
      </c>
      <c r="M118">
        <f t="shared" si="35"/>
        <v>0.390625</v>
      </c>
      <c r="N118">
        <f t="shared" si="36"/>
        <v>0.39068544192678195</v>
      </c>
      <c r="O118">
        <f t="shared" si="37"/>
        <v>-6.044192678195115E-5</v>
      </c>
      <c r="P118">
        <f t="shared" si="38"/>
        <v>-1.5470739448048983E-4</v>
      </c>
    </row>
    <row r="119" spans="1:16">
      <c r="A119">
        <v>104</v>
      </c>
      <c r="B119">
        <f t="shared" si="26"/>
        <v>908</v>
      </c>
      <c r="C119">
        <f t="shared" si="27"/>
        <v>0.40528234641020688</v>
      </c>
      <c r="D119">
        <f t="shared" si="28"/>
        <v>103.75228068101296</v>
      </c>
      <c r="E119">
        <f t="shared" si="39"/>
        <v>104</v>
      </c>
      <c r="F119">
        <f t="shared" si="29"/>
        <v>700</v>
      </c>
      <c r="G119">
        <f t="shared" si="30"/>
        <v>72800</v>
      </c>
      <c r="H119">
        <f t="shared" si="31"/>
        <v>1164800</v>
      </c>
      <c r="I119">
        <f t="shared" si="32"/>
        <v>298188800</v>
      </c>
      <c r="J119">
        <f t="shared" si="33"/>
        <v>2940880</v>
      </c>
      <c r="K119">
        <f t="shared" si="34"/>
        <v>101.39441255678572</v>
      </c>
      <c r="L119">
        <f t="shared" si="40"/>
        <v>101</v>
      </c>
      <c r="M119">
        <f t="shared" si="35"/>
        <v>0.39453125</v>
      </c>
      <c r="N119">
        <f t="shared" si="36"/>
        <v>0.39427824992429655</v>
      </c>
      <c r="O119">
        <f t="shared" si="37"/>
        <v>2.5300007570344674E-4</v>
      </c>
      <c r="P119">
        <f t="shared" si="38"/>
        <v>6.4167900651893441E-4</v>
      </c>
    </row>
    <row r="120" spans="1:16">
      <c r="A120">
        <v>105</v>
      </c>
      <c r="B120">
        <f t="shared" si="26"/>
        <v>909</v>
      </c>
      <c r="C120">
        <f t="shared" si="27"/>
        <v>0.40918859641020688</v>
      </c>
      <c r="D120">
        <f t="shared" si="28"/>
        <v>104.75228068101296</v>
      </c>
      <c r="E120">
        <f t="shared" si="39"/>
        <v>105</v>
      </c>
      <c r="F120">
        <f t="shared" si="29"/>
        <v>699</v>
      </c>
      <c r="G120">
        <f t="shared" si="30"/>
        <v>73395</v>
      </c>
      <c r="H120">
        <f t="shared" si="31"/>
        <v>1174320</v>
      </c>
      <c r="I120">
        <f t="shared" si="32"/>
        <v>300625920</v>
      </c>
      <c r="J120">
        <f t="shared" si="33"/>
        <v>2938500</v>
      </c>
      <c r="K120">
        <f t="shared" si="34"/>
        <v>102.30591117917305</v>
      </c>
      <c r="L120">
        <f t="shared" si="40"/>
        <v>102</v>
      </c>
      <c r="M120">
        <f t="shared" si="35"/>
        <v>0.3984375</v>
      </c>
      <c r="N120">
        <f t="shared" si="36"/>
        <v>0.39786504172081361</v>
      </c>
      <c r="O120">
        <f t="shared" si="37"/>
        <v>5.7245827918639414E-4</v>
      </c>
      <c r="P120">
        <f t="shared" si="38"/>
        <v>1.4388252778139141E-3</v>
      </c>
    </row>
    <row r="121" spans="1:16">
      <c r="A121">
        <v>106</v>
      </c>
      <c r="B121">
        <f t="shared" si="26"/>
        <v>910</v>
      </c>
      <c r="C121">
        <f t="shared" si="27"/>
        <v>0.41309484641020688</v>
      </c>
      <c r="D121">
        <f t="shared" si="28"/>
        <v>105.75228068101296</v>
      </c>
      <c r="E121">
        <f t="shared" si="39"/>
        <v>106</v>
      </c>
      <c r="F121">
        <f t="shared" si="29"/>
        <v>698</v>
      </c>
      <c r="G121">
        <f t="shared" si="30"/>
        <v>73988</v>
      </c>
      <c r="H121">
        <f t="shared" si="31"/>
        <v>1183808</v>
      </c>
      <c r="I121">
        <f t="shared" si="32"/>
        <v>303054848</v>
      </c>
      <c r="J121">
        <f t="shared" si="33"/>
        <v>2936128</v>
      </c>
      <c r="K121">
        <f t="shared" si="34"/>
        <v>103.21581620419818</v>
      </c>
      <c r="L121">
        <f t="shared" si="40"/>
        <v>103</v>
      </c>
      <c r="M121">
        <f t="shared" si="35"/>
        <v>0.40234375</v>
      </c>
      <c r="N121">
        <f t="shared" si="36"/>
        <v>0.40144576258630327</v>
      </c>
      <c r="O121">
        <f t="shared" si="37"/>
        <v>8.9798741369673252E-4</v>
      </c>
      <c r="P121">
        <f t="shared" si="38"/>
        <v>2.2368835279552419E-3</v>
      </c>
    </row>
    <row r="122" spans="1:16">
      <c r="A122">
        <v>107</v>
      </c>
      <c r="B122">
        <f t="shared" si="26"/>
        <v>911</v>
      </c>
      <c r="C122">
        <f t="shared" si="27"/>
        <v>0.41700109641020688</v>
      </c>
      <c r="D122">
        <f t="shared" si="28"/>
        <v>106.75228068101296</v>
      </c>
      <c r="E122">
        <f t="shared" si="39"/>
        <v>107</v>
      </c>
      <c r="F122">
        <f t="shared" si="29"/>
        <v>697</v>
      </c>
      <c r="G122">
        <f t="shared" si="30"/>
        <v>74579</v>
      </c>
      <c r="H122">
        <f t="shared" si="31"/>
        <v>1193264</v>
      </c>
      <c r="I122">
        <f t="shared" si="32"/>
        <v>305475584</v>
      </c>
      <c r="J122">
        <f t="shared" si="33"/>
        <v>2933764</v>
      </c>
      <c r="K122">
        <f t="shared" si="34"/>
        <v>104.12411632292168</v>
      </c>
      <c r="L122">
        <f t="shared" si="40"/>
        <v>104</v>
      </c>
      <c r="M122">
        <f t="shared" si="35"/>
        <v>0.40625</v>
      </c>
      <c r="N122">
        <f t="shared" si="36"/>
        <v>0.40502035788337071</v>
      </c>
      <c r="O122">
        <f t="shared" si="37"/>
        <v>1.2296421166292926E-3</v>
      </c>
      <c r="P122">
        <f t="shared" si="38"/>
        <v>3.0360007656291175E-3</v>
      </c>
    </row>
    <row r="123" spans="1:16">
      <c r="A123">
        <v>108</v>
      </c>
      <c r="B123">
        <f t="shared" si="26"/>
        <v>912</v>
      </c>
      <c r="C123">
        <f t="shared" si="27"/>
        <v>0.42090734641020688</v>
      </c>
      <c r="D123">
        <f t="shared" si="28"/>
        <v>107.75228068101296</v>
      </c>
      <c r="E123">
        <f t="shared" si="39"/>
        <v>108</v>
      </c>
      <c r="F123">
        <f t="shared" si="29"/>
        <v>696</v>
      </c>
      <c r="G123">
        <f t="shared" si="30"/>
        <v>75168</v>
      </c>
      <c r="H123">
        <f t="shared" si="31"/>
        <v>1202688</v>
      </c>
      <c r="I123">
        <f t="shared" si="32"/>
        <v>307888128</v>
      </c>
      <c r="J123">
        <f t="shared" si="33"/>
        <v>2931408</v>
      </c>
      <c r="K123">
        <f t="shared" si="34"/>
        <v>105.03080021614187</v>
      </c>
      <c r="L123">
        <f t="shared" si="40"/>
        <v>105</v>
      </c>
      <c r="M123">
        <f t="shared" si="35"/>
        <v>0.41015625</v>
      </c>
      <c r="N123">
        <f t="shared" si="36"/>
        <v>0.40858877306808961</v>
      </c>
      <c r="O123">
        <f t="shared" si="37"/>
        <v>1.5674769319103943E-3</v>
      </c>
      <c r="P123">
        <f t="shared" si="38"/>
        <v>3.8363191434268333E-3</v>
      </c>
    </row>
    <row r="124" spans="1:16">
      <c r="A124">
        <v>109</v>
      </c>
      <c r="B124">
        <f t="shared" si="26"/>
        <v>913</v>
      </c>
      <c r="C124">
        <f t="shared" si="27"/>
        <v>0.42481359641020688</v>
      </c>
      <c r="D124">
        <f t="shared" si="28"/>
        <v>108.75228068101296</v>
      </c>
      <c r="E124">
        <f t="shared" si="39"/>
        <v>109</v>
      </c>
      <c r="F124">
        <f t="shared" si="29"/>
        <v>695</v>
      </c>
      <c r="G124">
        <f t="shared" si="30"/>
        <v>75755</v>
      </c>
      <c r="H124">
        <f t="shared" si="31"/>
        <v>1212080</v>
      </c>
      <c r="I124">
        <f t="shared" si="32"/>
        <v>310292480</v>
      </c>
      <c r="J124">
        <f t="shared" si="33"/>
        <v>2929060</v>
      </c>
      <c r="K124">
        <f t="shared" si="34"/>
        <v>105.93585655466259</v>
      </c>
      <c r="L124">
        <f t="shared" si="40"/>
        <v>106</v>
      </c>
      <c r="M124">
        <f t="shared" si="35"/>
        <v>0.4140625</v>
      </c>
      <c r="N124">
        <f t="shared" si="36"/>
        <v>0.4121509536908346</v>
      </c>
      <c r="O124">
        <f t="shared" si="37"/>
        <v>1.9115463091654017E-3</v>
      </c>
      <c r="P124">
        <f t="shared" si="38"/>
        <v>4.6379761882082253E-3</v>
      </c>
    </row>
    <row r="125" spans="1:16">
      <c r="A125">
        <v>110</v>
      </c>
      <c r="B125">
        <f t="shared" si="26"/>
        <v>914</v>
      </c>
      <c r="C125">
        <f t="shared" si="27"/>
        <v>0.42871984641020688</v>
      </c>
      <c r="D125">
        <f t="shared" si="28"/>
        <v>109.75228068101296</v>
      </c>
      <c r="E125">
        <f t="shared" si="39"/>
        <v>110</v>
      </c>
      <c r="F125">
        <f t="shared" si="29"/>
        <v>694</v>
      </c>
      <c r="G125">
        <f t="shared" si="30"/>
        <v>76340</v>
      </c>
      <c r="H125">
        <f t="shared" si="31"/>
        <v>1221440</v>
      </c>
      <c r="I125">
        <f t="shared" si="32"/>
        <v>312688640</v>
      </c>
      <c r="J125">
        <f t="shared" si="33"/>
        <v>2926720</v>
      </c>
      <c r="K125">
        <f t="shared" si="34"/>
        <v>106.83927399956265</v>
      </c>
      <c r="L125">
        <f t="shared" si="40"/>
        <v>107</v>
      </c>
      <c r="M125">
        <f t="shared" si="35"/>
        <v>0.41796875</v>
      </c>
      <c r="N125">
        <f t="shared" si="36"/>
        <v>0.41570684539711206</v>
      </c>
      <c r="O125">
        <f t="shared" si="37"/>
        <v>2.261904602887943E-3</v>
      </c>
      <c r="P125">
        <f t="shared" si="38"/>
        <v>5.4411050189159494E-3</v>
      </c>
    </row>
    <row r="126" spans="1:16">
      <c r="A126">
        <v>111</v>
      </c>
      <c r="B126">
        <f t="shared" si="26"/>
        <v>915</v>
      </c>
      <c r="C126">
        <f t="shared" si="27"/>
        <v>0.43262609641020688</v>
      </c>
      <c r="D126">
        <f t="shared" si="28"/>
        <v>110.75228068101296</v>
      </c>
      <c r="E126">
        <f t="shared" si="39"/>
        <v>111</v>
      </c>
      <c r="F126">
        <f t="shared" si="29"/>
        <v>693</v>
      </c>
      <c r="G126">
        <f t="shared" si="30"/>
        <v>76923</v>
      </c>
      <c r="H126">
        <f t="shared" si="31"/>
        <v>1230768</v>
      </c>
      <c r="I126">
        <f t="shared" si="32"/>
        <v>315076608</v>
      </c>
      <c r="J126">
        <f t="shared" si="33"/>
        <v>2924388</v>
      </c>
      <c r="K126">
        <f t="shared" si="34"/>
        <v>107.74104120246697</v>
      </c>
      <c r="L126">
        <f t="shared" si="40"/>
        <v>108</v>
      </c>
      <c r="M126">
        <f t="shared" si="35"/>
        <v>0.421875</v>
      </c>
      <c r="N126">
        <f t="shared" si="36"/>
        <v>0.41925639392838959</v>
      </c>
      <c r="O126">
        <f t="shared" si="37"/>
        <v>2.6186060716104076E-3</v>
      </c>
      <c r="P126">
        <f t="shared" si="38"/>
        <v>6.2458345526333805E-3</v>
      </c>
    </row>
    <row r="127" spans="1:16">
      <c r="A127">
        <v>112</v>
      </c>
      <c r="B127">
        <f t="shared" si="26"/>
        <v>916</v>
      </c>
      <c r="C127">
        <f t="shared" si="27"/>
        <v>0.43653234641020688</v>
      </c>
      <c r="D127">
        <f t="shared" si="28"/>
        <v>111.75228068101296</v>
      </c>
      <c r="E127">
        <f t="shared" si="39"/>
        <v>112</v>
      </c>
      <c r="F127">
        <f t="shared" si="29"/>
        <v>692</v>
      </c>
      <c r="G127">
        <f t="shared" si="30"/>
        <v>77504</v>
      </c>
      <c r="H127">
        <f t="shared" si="31"/>
        <v>1240064</v>
      </c>
      <c r="I127">
        <f t="shared" si="32"/>
        <v>317456384</v>
      </c>
      <c r="J127">
        <f t="shared" si="33"/>
        <v>2922064</v>
      </c>
      <c r="K127">
        <f t="shared" si="34"/>
        <v>108.64114680581945</v>
      </c>
      <c r="L127">
        <f t="shared" si="40"/>
        <v>109</v>
      </c>
      <c r="M127">
        <f t="shared" si="35"/>
        <v>0.42578125</v>
      </c>
      <c r="N127">
        <f t="shared" si="36"/>
        <v>0.42279954512292367</v>
      </c>
      <c r="O127">
        <f t="shared" si="37"/>
        <v>2.9817048770763299E-3</v>
      </c>
      <c r="P127">
        <f t="shared" si="38"/>
        <v>7.0522896996245265E-3</v>
      </c>
    </row>
    <row r="128" spans="1:16">
      <c r="A128">
        <v>113</v>
      </c>
      <c r="B128">
        <f t="shared" si="26"/>
        <v>917</v>
      </c>
      <c r="C128">
        <f t="shared" si="27"/>
        <v>0.44043859641020688</v>
      </c>
      <c r="D128">
        <f t="shared" si="28"/>
        <v>112.75228068101296</v>
      </c>
      <c r="E128">
        <f t="shared" si="39"/>
        <v>113</v>
      </c>
      <c r="F128">
        <f t="shared" si="29"/>
        <v>691</v>
      </c>
      <c r="G128">
        <f t="shared" si="30"/>
        <v>78083</v>
      </c>
      <c r="H128">
        <f t="shared" si="31"/>
        <v>1249328</v>
      </c>
      <c r="I128">
        <f t="shared" si="32"/>
        <v>319827968</v>
      </c>
      <c r="J128">
        <f t="shared" si="33"/>
        <v>2919748</v>
      </c>
      <c r="K128">
        <f t="shared" si="34"/>
        <v>109.53957944315742</v>
      </c>
      <c r="L128">
        <f t="shared" si="40"/>
        <v>110</v>
      </c>
      <c r="M128">
        <f t="shared" si="35"/>
        <v>0.4296875</v>
      </c>
      <c r="N128">
        <f t="shared" si="36"/>
        <v>0.42633624491658639</v>
      </c>
      <c r="O128">
        <f t="shared" si="37"/>
        <v>3.3512550834136068E-3</v>
      </c>
      <c r="P128">
        <f t="shared" si="38"/>
        <v>7.8605915480380682E-3</v>
      </c>
    </row>
    <row r="129" spans="1:16">
      <c r="A129">
        <v>114</v>
      </c>
      <c r="B129">
        <f t="shared" si="26"/>
        <v>918</v>
      </c>
      <c r="C129">
        <f t="shared" si="27"/>
        <v>0.44434484641020688</v>
      </c>
      <c r="D129">
        <f t="shared" si="28"/>
        <v>113.75228068101296</v>
      </c>
      <c r="E129">
        <f t="shared" si="39"/>
        <v>114</v>
      </c>
      <c r="F129">
        <f t="shared" si="29"/>
        <v>690</v>
      </c>
      <c r="G129">
        <f t="shared" si="30"/>
        <v>78660</v>
      </c>
      <c r="H129">
        <f t="shared" si="31"/>
        <v>1258560</v>
      </c>
      <c r="I129">
        <f t="shared" si="32"/>
        <v>322191360</v>
      </c>
      <c r="J129">
        <f t="shared" si="33"/>
        <v>2917440</v>
      </c>
      <c r="K129">
        <f t="shared" si="34"/>
        <v>110.43632773938796</v>
      </c>
      <c r="L129">
        <f t="shared" si="40"/>
        <v>110</v>
      </c>
      <c r="M129">
        <f t="shared" si="35"/>
        <v>0.4296875</v>
      </c>
      <c r="N129">
        <f t="shared" si="36"/>
        <v>0.42986643934369029</v>
      </c>
      <c r="O129">
        <f t="shared" si="37"/>
        <v>-1.7893934369028752E-4</v>
      </c>
      <c r="P129">
        <f t="shared" si="38"/>
        <v>-4.1626730377809394E-4</v>
      </c>
    </row>
    <row r="130" spans="1:16">
      <c r="A130">
        <v>115</v>
      </c>
      <c r="B130">
        <f t="shared" si="26"/>
        <v>919</v>
      </c>
      <c r="C130">
        <f t="shared" si="27"/>
        <v>0.44825109641020688</v>
      </c>
      <c r="D130">
        <f t="shared" si="28"/>
        <v>114.75228068101296</v>
      </c>
      <c r="E130">
        <f t="shared" si="39"/>
        <v>115</v>
      </c>
      <c r="F130">
        <f t="shared" si="29"/>
        <v>689</v>
      </c>
      <c r="G130">
        <f t="shared" si="30"/>
        <v>79235</v>
      </c>
      <c r="H130">
        <f t="shared" si="31"/>
        <v>1267760</v>
      </c>
      <c r="I130">
        <f t="shared" si="32"/>
        <v>324546560</v>
      </c>
      <c r="J130">
        <f t="shared" si="33"/>
        <v>2915140</v>
      </c>
      <c r="K130">
        <f t="shared" si="34"/>
        <v>111.33138031106567</v>
      </c>
      <c r="L130">
        <f t="shared" si="40"/>
        <v>111</v>
      </c>
      <c r="M130">
        <f t="shared" si="35"/>
        <v>0.43359375</v>
      </c>
      <c r="N130">
        <f t="shared" si="36"/>
        <v>0.43339007453781164</v>
      </c>
      <c r="O130">
        <f t="shared" si="37"/>
        <v>2.0367546218835741E-4</v>
      </c>
      <c r="P130">
        <f t="shared" si="38"/>
        <v>4.6995876037439683E-4</v>
      </c>
    </row>
    <row r="131" spans="1:16">
      <c r="A131">
        <v>116</v>
      </c>
      <c r="B131">
        <f t="shared" si="26"/>
        <v>920</v>
      </c>
      <c r="C131">
        <f t="shared" si="27"/>
        <v>0.45215734641020688</v>
      </c>
      <c r="D131">
        <f t="shared" si="28"/>
        <v>115.75228068101296</v>
      </c>
      <c r="E131">
        <f t="shared" si="39"/>
        <v>116</v>
      </c>
      <c r="F131">
        <f t="shared" si="29"/>
        <v>688</v>
      </c>
      <c r="G131">
        <f t="shared" si="30"/>
        <v>79808</v>
      </c>
      <c r="H131">
        <f t="shared" si="31"/>
        <v>1276928</v>
      </c>
      <c r="I131">
        <f t="shared" si="32"/>
        <v>326893568</v>
      </c>
      <c r="J131">
        <f t="shared" si="33"/>
        <v>2912848</v>
      </c>
      <c r="K131">
        <f t="shared" si="34"/>
        <v>112.22472576667234</v>
      </c>
      <c r="L131">
        <f t="shared" si="40"/>
        <v>112</v>
      </c>
      <c r="M131">
        <f t="shared" si="35"/>
        <v>0.4375</v>
      </c>
      <c r="N131">
        <f t="shared" si="36"/>
        <v>0.43690709673261274</v>
      </c>
      <c r="O131">
        <f t="shared" si="37"/>
        <v>5.9290326738725696E-4</v>
      </c>
      <c r="P131">
        <f t="shared" si="38"/>
        <v>1.3570465479303348E-3</v>
      </c>
    </row>
    <row r="132" spans="1:16">
      <c r="A132">
        <v>117</v>
      </c>
      <c r="B132">
        <f t="shared" si="26"/>
        <v>921</v>
      </c>
      <c r="C132">
        <f t="shared" si="27"/>
        <v>0.45606359641020688</v>
      </c>
      <c r="D132">
        <f t="shared" si="28"/>
        <v>116.75228068101296</v>
      </c>
      <c r="E132">
        <f t="shared" si="39"/>
        <v>117</v>
      </c>
      <c r="F132">
        <f t="shared" si="29"/>
        <v>687</v>
      </c>
      <c r="G132">
        <f t="shared" si="30"/>
        <v>80379</v>
      </c>
      <c r="H132">
        <f t="shared" si="31"/>
        <v>1286064</v>
      </c>
      <c r="I132">
        <f t="shared" si="32"/>
        <v>329232384</v>
      </c>
      <c r="J132">
        <f t="shared" si="33"/>
        <v>2910564</v>
      </c>
      <c r="K132">
        <f t="shared" si="34"/>
        <v>113.11635270689804</v>
      </c>
      <c r="L132">
        <f t="shared" si="40"/>
        <v>113</v>
      </c>
      <c r="M132">
        <f t="shared" si="35"/>
        <v>0.44140625</v>
      </c>
      <c r="N132">
        <f t="shared" si="36"/>
        <v>0.44041745226266199</v>
      </c>
      <c r="O132">
        <f t="shared" si="37"/>
        <v>9.8879773733800969E-4</v>
      </c>
      <c r="P132">
        <f t="shared" si="38"/>
        <v>2.2451374991114053E-3</v>
      </c>
    </row>
    <row r="133" spans="1:16">
      <c r="A133">
        <v>118</v>
      </c>
      <c r="B133">
        <f t="shared" si="26"/>
        <v>922</v>
      </c>
      <c r="C133">
        <f t="shared" si="27"/>
        <v>0.45996984641020688</v>
      </c>
      <c r="D133">
        <f t="shared" si="28"/>
        <v>117.75228068101296</v>
      </c>
      <c r="E133">
        <f t="shared" si="39"/>
        <v>118</v>
      </c>
      <c r="F133">
        <f t="shared" si="29"/>
        <v>686</v>
      </c>
      <c r="G133">
        <f t="shared" si="30"/>
        <v>80948</v>
      </c>
      <c r="H133">
        <f t="shared" si="31"/>
        <v>1295168</v>
      </c>
      <c r="I133">
        <f t="shared" si="32"/>
        <v>331563008</v>
      </c>
      <c r="J133">
        <f t="shared" si="33"/>
        <v>2908288</v>
      </c>
      <c r="K133">
        <f t="shared" si="34"/>
        <v>114.00624972492407</v>
      </c>
      <c r="L133">
        <f t="shared" si="40"/>
        <v>114</v>
      </c>
      <c r="M133">
        <f t="shared" si="35"/>
        <v>0.4453125</v>
      </c>
      <c r="N133">
        <f t="shared" si="36"/>
        <v>0.44392108756425291</v>
      </c>
      <c r="O133">
        <f t="shared" si="37"/>
        <v>1.3914124357470858E-3</v>
      </c>
      <c r="P133">
        <f t="shared" si="38"/>
        <v>3.1343688658306721E-3</v>
      </c>
    </row>
    <row r="134" spans="1:16">
      <c r="A134">
        <v>119</v>
      </c>
      <c r="B134">
        <f t="shared" si="26"/>
        <v>923</v>
      </c>
      <c r="C134">
        <f t="shared" si="27"/>
        <v>0.46387609641020688</v>
      </c>
      <c r="D134">
        <f t="shared" si="28"/>
        <v>118.75228068101296</v>
      </c>
      <c r="E134">
        <f t="shared" si="39"/>
        <v>119</v>
      </c>
      <c r="F134">
        <f t="shared" si="29"/>
        <v>685</v>
      </c>
      <c r="G134">
        <f t="shared" si="30"/>
        <v>81515</v>
      </c>
      <c r="H134">
        <f t="shared" si="31"/>
        <v>1304240</v>
      </c>
      <c r="I134">
        <f t="shared" si="32"/>
        <v>333885440</v>
      </c>
      <c r="J134">
        <f t="shared" si="33"/>
        <v>2906020</v>
      </c>
      <c r="K134">
        <f t="shared" si="34"/>
        <v>114.89440540670745</v>
      </c>
      <c r="L134">
        <f t="shared" si="40"/>
        <v>115</v>
      </c>
      <c r="M134">
        <f t="shared" si="35"/>
        <v>0.44921875</v>
      </c>
      <c r="N134">
        <f t="shared" si="36"/>
        <v>0.44741794917622152</v>
      </c>
      <c r="O134">
        <f t="shared" si="37"/>
        <v>1.8008008237784812E-3</v>
      </c>
      <c r="P134">
        <f t="shared" si="38"/>
        <v>4.0248738949657378E-3</v>
      </c>
    </row>
    <row r="135" spans="1:16">
      <c r="A135">
        <v>120</v>
      </c>
      <c r="B135">
        <f t="shared" si="26"/>
        <v>924</v>
      </c>
      <c r="C135">
        <f t="shared" si="27"/>
        <v>0.46778234641020688</v>
      </c>
      <c r="D135">
        <f t="shared" si="28"/>
        <v>119.75228068101296</v>
      </c>
      <c r="E135">
        <f t="shared" si="39"/>
        <v>120</v>
      </c>
      <c r="F135">
        <f t="shared" si="29"/>
        <v>684</v>
      </c>
      <c r="G135">
        <f t="shared" si="30"/>
        <v>82080</v>
      </c>
      <c r="H135">
        <f t="shared" si="31"/>
        <v>1313280</v>
      </c>
      <c r="I135">
        <f t="shared" si="32"/>
        <v>336199680</v>
      </c>
      <c r="J135">
        <f t="shared" si="33"/>
        <v>2903760</v>
      </c>
      <c r="K135">
        <f t="shared" si="34"/>
        <v>115.78080833126705</v>
      </c>
      <c r="L135">
        <f t="shared" si="40"/>
        <v>116</v>
      </c>
      <c r="M135">
        <f t="shared" si="35"/>
        <v>0.453125</v>
      </c>
      <c r="N135">
        <f t="shared" si="36"/>
        <v>0.45090798374076191</v>
      </c>
      <c r="O135">
        <f t="shared" si="37"/>
        <v>2.2170162592380915E-3</v>
      </c>
      <c r="P135">
        <f t="shared" si="38"/>
        <v>4.916782002495455E-3</v>
      </c>
    </row>
    <row r="136" spans="1:16">
      <c r="A136">
        <v>121</v>
      </c>
      <c r="B136">
        <f t="shared" si="26"/>
        <v>925</v>
      </c>
      <c r="C136">
        <f t="shared" si="27"/>
        <v>0.47168859641020688</v>
      </c>
      <c r="D136">
        <f t="shared" si="28"/>
        <v>120.75228068101296</v>
      </c>
      <c r="E136">
        <f t="shared" si="39"/>
        <v>121</v>
      </c>
      <c r="F136">
        <f t="shared" si="29"/>
        <v>683</v>
      </c>
      <c r="G136">
        <f t="shared" si="30"/>
        <v>82643</v>
      </c>
      <c r="H136">
        <f t="shared" si="31"/>
        <v>1322288</v>
      </c>
      <c r="I136">
        <f t="shared" si="32"/>
        <v>338505728</v>
      </c>
      <c r="J136">
        <f t="shared" si="33"/>
        <v>2901508</v>
      </c>
      <c r="K136">
        <f t="shared" si="34"/>
        <v>116.66544707097137</v>
      </c>
      <c r="L136">
        <f t="shared" si="40"/>
        <v>117</v>
      </c>
      <c r="M136">
        <f t="shared" si="35"/>
        <v>0.45703125</v>
      </c>
      <c r="N136">
        <f t="shared" si="36"/>
        <v>0.45439113800424058</v>
      </c>
      <c r="O136">
        <f t="shared" si="37"/>
        <v>2.6401119957594199E-3</v>
      </c>
      <c r="P136">
        <f t="shared" si="38"/>
        <v>5.810218939029531E-3</v>
      </c>
    </row>
    <row r="137" spans="1:16">
      <c r="A137">
        <v>122</v>
      </c>
      <c r="B137">
        <f t="shared" si="26"/>
        <v>926</v>
      </c>
      <c r="C137">
        <f t="shared" si="27"/>
        <v>0.47559484641020688</v>
      </c>
      <c r="D137">
        <f t="shared" si="28"/>
        <v>121.75228068101296</v>
      </c>
      <c r="E137">
        <f t="shared" si="39"/>
        <v>122</v>
      </c>
      <c r="F137">
        <f t="shared" si="29"/>
        <v>682</v>
      </c>
      <c r="G137">
        <f t="shared" si="30"/>
        <v>83204</v>
      </c>
      <c r="H137">
        <f t="shared" si="31"/>
        <v>1331264</v>
      </c>
      <c r="I137">
        <f t="shared" si="32"/>
        <v>340803584</v>
      </c>
      <c r="J137">
        <f t="shared" si="33"/>
        <v>2899264</v>
      </c>
      <c r="K137">
        <f t="shared" si="34"/>
        <v>117.54831019182799</v>
      </c>
      <c r="L137">
        <f t="shared" si="40"/>
        <v>118</v>
      </c>
      <c r="M137">
        <f t="shared" si="35"/>
        <v>0.4609375</v>
      </c>
      <c r="N137">
        <f t="shared" si="36"/>
        <v>0.45786735881800888</v>
      </c>
      <c r="O137">
        <f t="shared" si="37"/>
        <v>3.0701411819911151E-3</v>
      </c>
      <c r="P137">
        <f t="shared" si="38"/>
        <v>6.7053069472275293E-3</v>
      </c>
    </row>
    <row r="138" spans="1:16">
      <c r="A138">
        <v>123</v>
      </c>
      <c r="B138">
        <f t="shared" si="26"/>
        <v>927</v>
      </c>
      <c r="C138">
        <f t="shared" si="27"/>
        <v>0.47950109641020688</v>
      </c>
      <c r="D138">
        <f t="shared" si="28"/>
        <v>122.75228068101296</v>
      </c>
      <c r="E138">
        <f t="shared" si="39"/>
        <v>123</v>
      </c>
      <c r="F138">
        <f t="shared" si="29"/>
        <v>681</v>
      </c>
      <c r="G138">
        <f t="shared" si="30"/>
        <v>83763</v>
      </c>
      <c r="H138">
        <f t="shared" si="31"/>
        <v>1340208</v>
      </c>
      <c r="I138">
        <f t="shared" si="32"/>
        <v>343093248</v>
      </c>
      <c r="J138">
        <f t="shared" si="33"/>
        <v>2897028</v>
      </c>
      <c r="K138">
        <f t="shared" si="34"/>
        <v>118.42938625377455</v>
      </c>
      <c r="L138">
        <f t="shared" si="40"/>
        <v>118</v>
      </c>
      <c r="M138">
        <f t="shared" si="35"/>
        <v>0.4609375</v>
      </c>
      <c r="N138">
        <f t="shared" si="36"/>
        <v>0.46133659313921421</v>
      </c>
      <c r="O138">
        <f t="shared" si="37"/>
        <v>-3.9909313921421274E-4</v>
      </c>
      <c r="P138">
        <f t="shared" si="38"/>
        <v>-8.6508017172134727E-4</v>
      </c>
    </row>
    <row r="139" spans="1:16">
      <c r="A139">
        <v>124</v>
      </c>
      <c r="B139">
        <f t="shared" si="26"/>
        <v>928</v>
      </c>
      <c r="C139">
        <f t="shared" si="27"/>
        <v>0.48340734641020688</v>
      </c>
      <c r="D139">
        <f t="shared" si="28"/>
        <v>123.75228068101296</v>
      </c>
      <c r="E139">
        <f t="shared" si="39"/>
        <v>124</v>
      </c>
      <c r="F139">
        <f t="shared" si="29"/>
        <v>680</v>
      </c>
      <c r="G139">
        <f t="shared" si="30"/>
        <v>84320</v>
      </c>
      <c r="H139">
        <f t="shared" si="31"/>
        <v>1349120</v>
      </c>
      <c r="I139">
        <f t="shared" si="32"/>
        <v>345374720</v>
      </c>
      <c r="J139">
        <f t="shared" si="33"/>
        <v>2894800</v>
      </c>
      <c r="K139">
        <f t="shared" si="34"/>
        <v>119.3086638109714</v>
      </c>
      <c r="L139">
        <f t="shared" si="40"/>
        <v>119</v>
      </c>
      <c r="M139">
        <f t="shared" si="35"/>
        <v>0.46484375</v>
      </c>
      <c r="N139">
        <f t="shared" si="36"/>
        <v>0.46479878803160907</v>
      </c>
      <c r="O139">
        <f t="shared" si="37"/>
        <v>4.4961968390933027E-5</v>
      </c>
      <c r="P139">
        <f t="shared" si="38"/>
        <v>9.6734263403189748E-5</v>
      </c>
    </row>
    <row r="140" spans="1:16">
      <c r="A140">
        <v>125</v>
      </c>
      <c r="B140">
        <f t="shared" si="26"/>
        <v>929</v>
      </c>
      <c r="C140">
        <f t="shared" si="27"/>
        <v>0.48731359641020688</v>
      </c>
      <c r="D140">
        <f t="shared" si="28"/>
        <v>124.75228068101296</v>
      </c>
      <c r="E140">
        <f t="shared" si="39"/>
        <v>125</v>
      </c>
      <c r="F140">
        <f t="shared" si="29"/>
        <v>679</v>
      </c>
      <c r="G140">
        <f t="shared" si="30"/>
        <v>84875</v>
      </c>
      <c r="H140">
        <f t="shared" si="31"/>
        <v>1358000</v>
      </c>
      <c r="I140">
        <f t="shared" si="32"/>
        <v>347648000</v>
      </c>
      <c r="J140">
        <f t="shared" si="33"/>
        <v>2892580</v>
      </c>
      <c r="K140">
        <f t="shared" si="34"/>
        <v>120.18613141209578</v>
      </c>
      <c r="L140">
        <f t="shared" si="40"/>
        <v>120</v>
      </c>
      <c r="M140">
        <f t="shared" si="35"/>
        <v>0.46875</v>
      </c>
      <c r="N140">
        <f t="shared" si="36"/>
        <v>0.46825389066635914</v>
      </c>
      <c r="O140">
        <f t="shared" si="37"/>
        <v>4.9610933364085952E-4</v>
      </c>
      <c r="P140">
        <f t="shared" si="38"/>
        <v>1.0594879050227646E-3</v>
      </c>
    </row>
    <row r="141" spans="1:16">
      <c r="A141">
        <v>126</v>
      </c>
      <c r="B141">
        <f t="shared" si="26"/>
        <v>930</v>
      </c>
      <c r="C141">
        <f t="shared" si="27"/>
        <v>0.49121984641020688</v>
      </c>
      <c r="D141">
        <f t="shared" si="28"/>
        <v>125.75228068101296</v>
      </c>
      <c r="E141">
        <f t="shared" si="39"/>
        <v>126</v>
      </c>
      <c r="F141">
        <f t="shared" si="29"/>
        <v>678</v>
      </c>
      <c r="G141">
        <f t="shared" si="30"/>
        <v>85428</v>
      </c>
      <c r="H141">
        <f t="shared" si="31"/>
        <v>1366848</v>
      </c>
      <c r="I141">
        <f t="shared" si="32"/>
        <v>349913088</v>
      </c>
      <c r="J141">
        <f t="shared" si="33"/>
        <v>2890368</v>
      </c>
      <c r="K141">
        <f t="shared" si="34"/>
        <v>121.06177760063771</v>
      </c>
      <c r="L141">
        <f t="shared" si="40"/>
        <v>121</v>
      </c>
      <c r="M141">
        <f t="shared" si="35"/>
        <v>0.47265625</v>
      </c>
      <c r="N141">
        <f t="shared" si="36"/>
        <v>0.47170184832284917</v>
      </c>
      <c r="O141">
        <f t="shared" si="37"/>
        <v>9.5440167715082902E-4</v>
      </c>
      <c r="P141">
        <f t="shared" si="38"/>
        <v>2.023315534048116E-3</v>
      </c>
    </row>
    <row r="142" spans="1:16">
      <c r="A142">
        <v>127</v>
      </c>
      <c r="B142">
        <f t="shared" si="26"/>
        <v>931</v>
      </c>
      <c r="C142">
        <f t="shared" si="27"/>
        <v>0.49512609641020688</v>
      </c>
      <c r="D142">
        <f t="shared" si="28"/>
        <v>126.75228068101296</v>
      </c>
      <c r="E142">
        <f t="shared" si="39"/>
        <v>127</v>
      </c>
      <c r="F142">
        <f t="shared" si="29"/>
        <v>677</v>
      </c>
      <c r="G142">
        <f t="shared" si="30"/>
        <v>85979</v>
      </c>
      <c r="H142">
        <f t="shared" si="31"/>
        <v>1375664</v>
      </c>
      <c r="I142">
        <f t="shared" si="32"/>
        <v>352169984</v>
      </c>
      <c r="J142">
        <f t="shared" si="33"/>
        <v>2888164</v>
      </c>
      <c r="K142">
        <f t="shared" si="34"/>
        <v>121.93559091519734</v>
      </c>
      <c r="L142">
        <f t="shared" si="40"/>
        <v>122</v>
      </c>
      <c r="M142">
        <f t="shared" si="35"/>
        <v>0.4765625</v>
      </c>
      <c r="N142">
        <f t="shared" si="36"/>
        <v>0.47514260838948746</v>
      </c>
      <c r="O142">
        <f t="shared" si="37"/>
        <v>1.4198916105125359E-3</v>
      </c>
      <c r="P142">
        <f t="shared" si="38"/>
        <v>2.9883483094166365E-3</v>
      </c>
    </row>
    <row r="143" spans="1:16">
      <c r="A143">
        <v>128</v>
      </c>
      <c r="B143">
        <f t="shared" ref="B143:B206" si="41">B$8+A143*B$3/256</f>
        <v>932</v>
      </c>
      <c r="C143">
        <f t="shared" ref="C143:C206" si="42">-PI()+B143/B$3</f>
        <v>0.49903234641020688</v>
      </c>
      <c r="D143">
        <f t="shared" ref="D143:D206" si="43">C143*B$3</f>
        <v>127.75228068101296</v>
      </c>
      <c r="E143">
        <f t="shared" si="39"/>
        <v>128</v>
      </c>
      <c r="F143">
        <f t="shared" ref="F143:F206" si="44">B$8-E143</f>
        <v>676</v>
      </c>
      <c r="G143">
        <f t="shared" ref="G143:G206" si="45">E143*F143</f>
        <v>86528</v>
      </c>
      <c r="H143">
        <f t="shared" ref="H143:H206" si="46">B$9*G143</f>
        <v>1384448</v>
      </c>
      <c r="I143">
        <f t="shared" ref="I143:I206" si="47">H143*B$3</f>
        <v>354418688</v>
      </c>
      <c r="J143">
        <f t="shared" ref="J143:J206" si="48">B$10*B$8*B$8-B$11*G143</f>
        <v>2885968</v>
      </c>
      <c r="K143">
        <f t="shared" ref="K143:K206" si="49">I143/J143</f>
        <v>122.80755988978395</v>
      </c>
      <c r="L143">
        <f t="shared" si="40"/>
        <v>123</v>
      </c>
      <c r="M143">
        <f t="shared" ref="M143:M206" si="50">L143/B$3</f>
        <v>0.48046875</v>
      </c>
      <c r="N143">
        <f t="shared" ref="N143:N206" si="51">SIN(C143)</f>
        <v>0.47857611836450875</v>
      </c>
      <c r="O143">
        <f t="shared" ref="O143:O206" si="52">M143-N143</f>
        <v>1.8926316354912487E-3</v>
      </c>
      <c r="P143">
        <f t="shared" ref="P143:P206" si="53">O143/N143</f>
        <v>3.9547139166892587E-3</v>
      </c>
    </row>
    <row r="144" spans="1:16">
      <c r="A144">
        <v>129</v>
      </c>
      <c r="B144">
        <f t="shared" si="41"/>
        <v>933</v>
      </c>
      <c r="C144">
        <f t="shared" si="42"/>
        <v>0.50293859641020688</v>
      </c>
      <c r="D144">
        <f t="shared" si="43"/>
        <v>128.75228068101296</v>
      </c>
      <c r="E144">
        <f t="shared" ref="E144:E207" si="54">ROUND(D144,0)</f>
        <v>129</v>
      </c>
      <c r="F144">
        <f t="shared" si="44"/>
        <v>675</v>
      </c>
      <c r="G144">
        <f t="shared" si="45"/>
        <v>87075</v>
      </c>
      <c r="H144">
        <f t="shared" si="46"/>
        <v>1393200</v>
      </c>
      <c r="I144">
        <f t="shared" si="47"/>
        <v>356659200</v>
      </c>
      <c r="J144">
        <f t="shared" si="48"/>
        <v>2883780</v>
      </c>
      <c r="K144">
        <f t="shared" si="49"/>
        <v>123.67767305411647</v>
      </c>
      <c r="L144">
        <f t="shared" ref="L144:L207" si="55">ROUND(K144,0)</f>
        <v>124</v>
      </c>
      <c r="M144">
        <f t="shared" si="50"/>
        <v>0.484375</v>
      </c>
      <c r="N144">
        <f t="shared" si="51"/>
        <v>0.4820023258567751</v>
      </c>
      <c r="O144">
        <f t="shared" si="52"/>
        <v>2.3726741432248954E-3</v>
      </c>
      <c r="P144">
        <f t="shared" si="53"/>
        <v>4.9225367097708262E-3</v>
      </c>
    </row>
    <row r="145" spans="1:16">
      <c r="A145">
        <v>130</v>
      </c>
      <c r="B145">
        <f t="shared" si="41"/>
        <v>934</v>
      </c>
      <c r="C145">
        <f t="shared" si="42"/>
        <v>0.50684484641020688</v>
      </c>
      <c r="D145">
        <f t="shared" si="43"/>
        <v>129.75228068101296</v>
      </c>
      <c r="E145">
        <f t="shared" si="54"/>
        <v>130</v>
      </c>
      <c r="F145">
        <f t="shared" si="44"/>
        <v>674</v>
      </c>
      <c r="G145">
        <f t="shared" si="45"/>
        <v>87620</v>
      </c>
      <c r="H145">
        <f t="shared" si="46"/>
        <v>1401920</v>
      </c>
      <c r="I145">
        <f t="shared" si="47"/>
        <v>358891520</v>
      </c>
      <c r="J145">
        <f t="shared" si="48"/>
        <v>2881600</v>
      </c>
      <c r="K145">
        <f t="shared" si="49"/>
        <v>124.54591893392559</v>
      </c>
      <c r="L145">
        <f t="shared" si="55"/>
        <v>125</v>
      </c>
      <c r="M145">
        <f t="shared" si="50"/>
        <v>0.48828125</v>
      </c>
      <c r="N145">
        <f t="shared" si="51"/>
        <v>0.48542117858657569</v>
      </c>
      <c r="O145">
        <f t="shared" si="52"/>
        <v>2.8600714134243144E-3</v>
      </c>
      <c r="P145">
        <f t="shared" si="53"/>
        <v>5.8919378461239008E-3</v>
      </c>
    </row>
    <row r="146" spans="1:16">
      <c r="A146">
        <v>131</v>
      </c>
      <c r="B146">
        <f t="shared" si="41"/>
        <v>935</v>
      </c>
      <c r="C146">
        <f t="shared" si="42"/>
        <v>0.51075109641020688</v>
      </c>
      <c r="D146">
        <f t="shared" si="43"/>
        <v>130.75228068101296</v>
      </c>
      <c r="E146">
        <f t="shared" si="54"/>
        <v>131</v>
      </c>
      <c r="F146">
        <f t="shared" si="44"/>
        <v>673</v>
      </c>
      <c r="G146">
        <f t="shared" si="45"/>
        <v>88163</v>
      </c>
      <c r="H146">
        <f t="shared" si="46"/>
        <v>1410608</v>
      </c>
      <c r="I146">
        <f t="shared" si="47"/>
        <v>361115648</v>
      </c>
      <c r="J146">
        <f t="shared" si="48"/>
        <v>2879428</v>
      </c>
      <c r="K146">
        <f t="shared" si="49"/>
        <v>125.4122860512574</v>
      </c>
      <c r="L146">
        <f t="shared" si="55"/>
        <v>125</v>
      </c>
      <c r="M146">
        <f t="shared" si="50"/>
        <v>0.48828125</v>
      </c>
      <c r="N146">
        <f t="shared" si="51"/>
        <v>0.48883262438642411</v>
      </c>
      <c r="O146">
        <f t="shared" si="52"/>
        <v>-5.513743864241083E-4</v>
      </c>
      <c r="P146">
        <f t="shared" si="53"/>
        <v>-1.1279410557267649E-3</v>
      </c>
    </row>
    <row r="147" spans="1:16">
      <c r="A147">
        <v>132</v>
      </c>
      <c r="B147">
        <f t="shared" si="41"/>
        <v>936</v>
      </c>
      <c r="C147">
        <f t="shared" si="42"/>
        <v>0.51465734641020688</v>
      </c>
      <c r="D147">
        <f t="shared" si="43"/>
        <v>131.75228068101296</v>
      </c>
      <c r="E147">
        <f t="shared" si="54"/>
        <v>132</v>
      </c>
      <c r="F147">
        <f t="shared" si="44"/>
        <v>672</v>
      </c>
      <c r="G147">
        <f t="shared" si="45"/>
        <v>88704</v>
      </c>
      <c r="H147">
        <f t="shared" si="46"/>
        <v>1419264</v>
      </c>
      <c r="I147">
        <f t="shared" si="47"/>
        <v>363331584</v>
      </c>
      <c r="J147">
        <f t="shared" si="48"/>
        <v>2877264</v>
      </c>
      <c r="K147">
        <f t="shared" si="49"/>
        <v>126.27676292477854</v>
      </c>
      <c r="L147">
        <f t="shared" si="55"/>
        <v>126</v>
      </c>
      <c r="M147">
        <f t="shared" si="50"/>
        <v>0.4921875</v>
      </c>
      <c r="N147">
        <f t="shared" si="51"/>
        <v>0.49223661120185475</v>
      </c>
      <c r="O147">
        <f t="shared" si="52"/>
        <v>-4.9111201854745712E-5</v>
      </c>
      <c r="P147">
        <f t="shared" si="53"/>
        <v>-9.9771534130374456E-5</v>
      </c>
    </row>
    <row r="148" spans="1:16">
      <c r="A148">
        <v>133</v>
      </c>
      <c r="B148">
        <f t="shared" si="41"/>
        <v>937</v>
      </c>
      <c r="C148">
        <f t="shared" si="42"/>
        <v>0.51856359641020688</v>
      </c>
      <c r="D148">
        <f t="shared" si="43"/>
        <v>132.75228068101296</v>
      </c>
      <c r="E148">
        <f t="shared" si="54"/>
        <v>133</v>
      </c>
      <c r="F148">
        <f t="shared" si="44"/>
        <v>671</v>
      </c>
      <c r="G148">
        <f t="shared" si="45"/>
        <v>89243</v>
      </c>
      <c r="H148">
        <f t="shared" si="46"/>
        <v>1427888</v>
      </c>
      <c r="I148">
        <f t="shared" si="47"/>
        <v>365539328</v>
      </c>
      <c r="J148">
        <f t="shared" si="48"/>
        <v>2875108</v>
      </c>
      <c r="K148">
        <f t="shared" si="49"/>
        <v>127.13933807008293</v>
      </c>
      <c r="L148">
        <f t="shared" si="55"/>
        <v>127</v>
      </c>
      <c r="M148">
        <f t="shared" si="50"/>
        <v>0.49609375</v>
      </c>
      <c r="N148">
        <f t="shared" si="51"/>
        <v>0.49563308709221687</v>
      </c>
      <c r="O148">
        <f t="shared" si="52"/>
        <v>4.6066290778312702E-4</v>
      </c>
      <c r="P148">
        <f t="shared" si="53"/>
        <v>9.2944341243589464E-4</v>
      </c>
    </row>
    <row r="149" spans="1:16">
      <c r="A149">
        <v>134</v>
      </c>
      <c r="B149">
        <f t="shared" si="41"/>
        <v>938</v>
      </c>
      <c r="C149">
        <f t="shared" si="42"/>
        <v>0.52246984641020688</v>
      </c>
      <c r="D149">
        <f t="shared" si="43"/>
        <v>133.75228068101296</v>
      </c>
      <c r="E149">
        <f t="shared" si="54"/>
        <v>134</v>
      </c>
      <c r="F149">
        <f t="shared" si="44"/>
        <v>670</v>
      </c>
      <c r="G149">
        <f t="shared" si="45"/>
        <v>89780</v>
      </c>
      <c r="H149">
        <f t="shared" si="46"/>
        <v>1436480</v>
      </c>
      <c r="I149">
        <f t="shared" si="47"/>
        <v>367738880</v>
      </c>
      <c r="J149">
        <f t="shared" si="48"/>
        <v>2872960</v>
      </c>
      <c r="K149">
        <f t="shared" si="49"/>
        <v>128</v>
      </c>
      <c r="L149">
        <f t="shared" si="55"/>
        <v>128</v>
      </c>
      <c r="M149">
        <f t="shared" si="50"/>
        <v>0.5</v>
      </c>
      <c r="N149">
        <f t="shared" si="51"/>
        <v>0.49902200023146726</v>
      </c>
      <c r="O149">
        <f t="shared" si="52"/>
        <v>9.7799976853274462E-4</v>
      </c>
      <c r="P149">
        <f t="shared" si="53"/>
        <v>1.9598329694464523E-3</v>
      </c>
    </row>
    <row r="150" spans="1:16">
      <c r="A150">
        <v>135</v>
      </c>
      <c r="B150">
        <f t="shared" si="41"/>
        <v>939</v>
      </c>
      <c r="C150">
        <f t="shared" si="42"/>
        <v>0.52637609641020688</v>
      </c>
      <c r="D150">
        <f t="shared" si="43"/>
        <v>134.75228068101296</v>
      </c>
      <c r="E150">
        <f t="shared" si="54"/>
        <v>135</v>
      </c>
      <c r="F150">
        <f t="shared" si="44"/>
        <v>669</v>
      </c>
      <c r="G150">
        <f t="shared" si="45"/>
        <v>90315</v>
      </c>
      <c r="H150">
        <f t="shared" si="46"/>
        <v>1445040</v>
      </c>
      <c r="I150">
        <f t="shared" si="47"/>
        <v>369930240</v>
      </c>
      <c r="J150">
        <f t="shared" si="48"/>
        <v>2870820</v>
      </c>
      <c r="K150">
        <f t="shared" si="49"/>
        <v>128.85873722490439</v>
      </c>
      <c r="L150">
        <f t="shared" si="55"/>
        <v>129</v>
      </c>
      <c r="M150">
        <f t="shared" si="50"/>
        <v>0.50390625</v>
      </c>
      <c r="N150">
        <f t="shared" si="51"/>
        <v>0.50240329890896074</v>
      </c>
      <c r="O150">
        <f t="shared" si="52"/>
        <v>1.5029510910392618E-3</v>
      </c>
      <c r="P150">
        <f t="shared" si="53"/>
        <v>2.9915231335127198E-3</v>
      </c>
    </row>
    <row r="151" spans="1:16">
      <c r="A151">
        <v>136</v>
      </c>
      <c r="B151">
        <f t="shared" si="41"/>
        <v>940</v>
      </c>
      <c r="C151">
        <f t="shared" si="42"/>
        <v>0.53028234641020688</v>
      </c>
      <c r="D151">
        <f t="shared" si="43"/>
        <v>135.75228068101296</v>
      </c>
      <c r="E151">
        <f t="shared" si="54"/>
        <v>136</v>
      </c>
      <c r="F151">
        <f t="shared" si="44"/>
        <v>668</v>
      </c>
      <c r="G151">
        <f t="shared" si="45"/>
        <v>90848</v>
      </c>
      <c r="H151">
        <f t="shared" si="46"/>
        <v>1453568</v>
      </c>
      <c r="I151">
        <f t="shared" si="47"/>
        <v>372113408</v>
      </c>
      <c r="J151">
        <f t="shared" si="48"/>
        <v>2868688</v>
      </c>
      <c r="K151">
        <f t="shared" si="49"/>
        <v>129.71553825302718</v>
      </c>
      <c r="L151">
        <f t="shared" si="55"/>
        <v>130</v>
      </c>
      <c r="M151">
        <f t="shared" si="50"/>
        <v>0.5078125</v>
      </c>
      <c r="N151">
        <f t="shared" si="51"/>
        <v>0.50577693153023984</v>
      </c>
      <c r="O151">
        <f t="shared" si="52"/>
        <v>2.0355684697601628E-3</v>
      </c>
      <c r="P151">
        <f t="shared" si="53"/>
        <v>4.0246368366416065E-3</v>
      </c>
    </row>
    <row r="152" spans="1:16">
      <c r="A152">
        <v>137</v>
      </c>
      <c r="B152">
        <f t="shared" si="41"/>
        <v>941</v>
      </c>
      <c r="C152">
        <f t="shared" si="42"/>
        <v>0.53418859641020688</v>
      </c>
      <c r="D152">
        <f t="shared" si="43"/>
        <v>136.75228068101296</v>
      </c>
      <c r="E152">
        <f t="shared" si="54"/>
        <v>137</v>
      </c>
      <c r="F152">
        <f t="shared" si="44"/>
        <v>667</v>
      </c>
      <c r="G152">
        <f t="shared" si="45"/>
        <v>91379</v>
      </c>
      <c r="H152">
        <f t="shared" si="46"/>
        <v>1462064</v>
      </c>
      <c r="I152">
        <f t="shared" si="47"/>
        <v>374288384</v>
      </c>
      <c r="J152">
        <f t="shared" si="48"/>
        <v>2866564</v>
      </c>
      <c r="K152">
        <f t="shared" si="49"/>
        <v>130.57039159076859</v>
      </c>
      <c r="L152">
        <f t="shared" si="55"/>
        <v>131</v>
      </c>
      <c r="M152">
        <f t="shared" si="50"/>
        <v>0.51171875</v>
      </c>
      <c r="N152">
        <f t="shared" si="51"/>
        <v>0.50914284661782139</v>
      </c>
      <c r="O152">
        <f t="shared" si="52"/>
        <v>2.5759033821786126E-3</v>
      </c>
      <c r="P152">
        <f t="shared" si="53"/>
        <v>5.0592940650940081E-3</v>
      </c>
    </row>
    <row r="153" spans="1:16">
      <c r="A153">
        <v>138</v>
      </c>
      <c r="B153">
        <f t="shared" si="41"/>
        <v>942</v>
      </c>
      <c r="C153">
        <f t="shared" si="42"/>
        <v>0.53809484641020688</v>
      </c>
      <c r="D153">
        <f t="shared" si="43"/>
        <v>137.75228068101296</v>
      </c>
      <c r="E153">
        <f t="shared" si="54"/>
        <v>138</v>
      </c>
      <c r="F153">
        <f t="shared" si="44"/>
        <v>666</v>
      </c>
      <c r="G153">
        <f t="shared" si="45"/>
        <v>91908</v>
      </c>
      <c r="H153">
        <f t="shared" si="46"/>
        <v>1470528</v>
      </c>
      <c r="I153">
        <f t="shared" si="47"/>
        <v>376455168</v>
      </c>
      <c r="J153">
        <f t="shared" si="48"/>
        <v>2864448</v>
      </c>
      <c r="K153">
        <f t="shared" si="49"/>
        <v>131.42328574301226</v>
      </c>
      <c r="L153">
        <f t="shared" si="55"/>
        <v>131</v>
      </c>
      <c r="M153">
        <f t="shared" si="50"/>
        <v>0.51171875</v>
      </c>
      <c r="N153">
        <f t="shared" si="51"/>
        <v>0.51250099281198247</v>
      </c>
      <c r="O153">
        <f t="shared" si="52"/>
        <v>-7.8224281198246981E-4</v>
      </c>
      <c r="P153">
        <f t="shared" si="53"/>
        <v>-1.5263244812277769E-3</v>
      </c>
    </row>
    <row r="154" spans="1:16">
      <c r="A154">
        <v>139</v>
      </c>
      <c r="B154">
        <f t="shared" si="41"/>
        <v>943</v>
      </c>
      <c r="C154">
        <f t="shared" si="42"/>
        <v>0.54200109641020688</v>
      </c>
      <c r="D154">
        <f t="shared" si="43"/>
        <v>138.75228068101296</v>
      </c>
      <c r="E154">
        <f t="shared" si="54"/>
        <v>139</v>
      </c>
      <c r="F154">
        <f t="shared" si="44"/>
        <v>665</v>
      </c>
      <c r="G154">
        <f t="shared" si="45"/>
        <v>92435</v>
      </c>
      <c r="H154">
        <f t="shared" si="46"/>
        <v>1478960</v>
      </c>
      <c r="I154">
        <f t="shared" si="47"/>
        <v>378613760</v>
      </c>
      <c r="J154">
        <f t="shared" si="48"/>
        <v>2862340</v>
      </c>
      <c r="K154">
        <f t="shared" si="49"/>
        <v>132.27420921344074</v>
      </c>
      <c r="L154">
        <f t="shared" si="55"/>
        <v>132</v>
      </c>
      <c r="M154">
        <f t="shared" si="50"/>
        <v>0.515625</v>
      </c>
      <c r="N154">
        <f t="shared" si="51"/>
        <v>0.51585131887154367</v>
      </c>
      <c r="O154">
        <f t="shared" si="52"/>
        <v>-2.2631887154367369E-4</v>
      </c>
      <c r="P154">
        <f t="shared" si="53"/>
        <v>-4.3872888032691292E-4</v>
      </c>
    </row>
    <row r="155" spans="1:16">
      <c r="A155">
        <v>140</v>
      </c>
      <c r="B155">
        <f t="shared" si="41"/>
        <v>944</v>
      </c>
      <c r="C155">
        <f t="shared" si="42"/>
        <v>0.54590734641020688</v>
      </c>
      <c r="D155">
        <f t="shared" si="43"/>
        <v>139.75228068101296</v>
      </c>
      <c r="E155">
        <f t="shared" si="54"/>
        <v>140</v>
      </c>
      <c r="F155">
        <f t="shared" si="44"/>
        <v>664</v>
      </c>
      <c r="G155">
        <f t="shared" si="45"/>
        <v>92960</v>
      </c>
      <c r="H155">
        <f t="shared" si="46"/>
        <v>1487360</v>
      </c>
      <c r="I155">
        <f t="shared" si="47"/>
        <v>380764160</v>
      </c>
      <c r="J155">
        <f t="shared" si="48"/>
        <v>2860240</v>
      </c>
      <c r="K155">
        <f t="shared" si="49"/>
        <v>133.12315050485273</v>
      </c>
      <c r="L155">
        <f t="shared" si="55"/>
        <v>133</v>
      </c>
      <c r="M155">
        <f t="shared" si="50"/>
        <v>0.51953125</v>
      </c>
      <c r="N155">
        <f t="shared" si="51"/>
        <v>0.51919377367465136</v>
      </c>
      <c r="O155">
        <f t="shared" si="52"/>
        <v>3.3747632534864014E-4</v>
      </c>
      <c r="P155">
        <f t="shared" si="53"/>
        <v>6.5000071738170913E-4</v>
      </c>
    </row>
    <row r="156" spans="1:16">
      <c r="A156">
        <v>141</v>
      </c>
      <c r="B156">
        <f t="shared" si="41"/>
        <v>945</v>
      </c>
      <c r="C156">
        <f t="shared" si="42"/>
        <v>0.54981359641020688</v>
      </c>
      <c r="D156">
        <f t="shared" si="43"/>
        <v>140.75228068101296</v>
      </c>
      <c r="E156">
        <f t="shared" si="54"/>
        <v>141</v>
      </c>
      <c r="F156">
        <f t="shared" si="44"/>
        <v>663</v>
      </c>
      <c r="G156">
        <f t="shared" si="45"/>
        <v>93483</v>
      </c>
      <c r="H156">
        <f t="shared" si="46"/>
        <v>1495728</v>
      </c>
      <c r="I156">
        <f t="shared" si="47"/>
        <v>382906368</v>
      </c>
      <c r="J156">
        <f t="shared" si="48"/>
        <v>2858148</v>
      </c>
      <c r="K156">
        <f t="shared" si="49"/>
        <v>133.97009811948158</v>
      </c>
      <c r="L156">
        <f t="shared" si="55"/>
        <v>134</v>
      </c>
      <c r="M156">
        <f t="shared" si="50"/>
        <v>0.5234375</v>
      </c>
      <c r="N156">
        <f t="shared" si="51"/>
        <v>0.5225283062195577</v>
      </c>
      <c r="O156">
        <f t="shared" si="52"/>
        <v>9.0919378044229671E-4</v>
      </c>
      <c r="P156">
        <f t="shared" si="53"/>
        <v>1.7399895271133284E-3</v>
      </c>
    </row>
    <row r="157" spans="1:16">
      <c r="A157">
        <v>142</v>
      </c>
      <c r="B157">
        <f t="shared" si="41"/>
        <v>946</v>
      </c>
      <c r="C157">
        <f t="shared" si="42"/>
        <v>0.55371984641020688</v>
      </c>
      <c r="D157">
        <f t="shared" si="43"/>
        <v>141.75228068101296</v>
      </c>
      <c r="E157">
        <f t="shared" si="54"/>
        <v>142</v>
      </c>
      <c r="F157">
        <f t="shared" si="44"/>
        <v>662</v>
      </c>
      <c r="G157">
        <f t="shared" si="45"/>
        <v>94004</v>
      </c>
      <c r="H157">
        <f t="shared" si="46"/>
        <v>1504064</v>
      </c>
      <c r="I157">
        <f t="shared" si="47"/>
        <v>385040384</v>
      </c>
      <c r="J157">
        <f t="shared" si="48"/>
        <v>2856064</v>
      </c>
      <c r="K157">
        <f t="shared" si="49"/>
        <v>134.81504055931521</v>
      </c>
      <c r="L157">
        <f t="shared" si="55"/>
        <v>135</v>
      </c>
      <c r="M157">
        <f t="shared" si="50"/>
        <v>0.52734375</v>
      </c>
      <c r="N157">
        <f t="shared" si="51"/>
        <v>0.52585486562539863</v>
      </c>
      <c r="O157">
        <f t="shared" si="52"/>
        <v>1.4888843746013736E-3</v>
      </c>
      <c r="P157">
        <f t="shared" si="53"/>
        <v>2.8313598902059128E-3</v>
      </c>
    </row>
    <row r="158" spans="1:16">
      <c r="A158">
        <v>143</v>
      </c>
      <c r="B158">
        <f t="shared" si="41"/>
        <v>947</v>
      </c>
      <c r="C158">
        <f t="shared" si="42"/>
        <v>0.55762609641020688</v>
      </c>
      <c r="D158">
        <f t="shared" si="43"/>
        <v>142.75228068101296</v>
      </c>
      <c r="E158">
        <f t="shared" si="54"/>
        <v>143</v>
      </c>
      <c r="F158">
        <f t="shared" si="44"/>
        <v>661</v>
      </c>
      <c r="G158">
        <f t="shared" si="45"/>
        <v>94523</v>
      </c>
      <c r="H158">
        <f t="shared" si="46"/>
        <v>1512368</v>
      </c>
      <c r="I158">
        <f t="shared" si="47"/>
        <v>387166208</v>
      </c>
      <c r="J158">
        <f t="shared" si="48"/>
        <v>2853988</v>
      </c>
      <c r="K158">
        <f t="shared" si="49"/>
        <v>135.65796632641764</v>
      </c>
      <c r="L158">
        <f t="shared" si="55"/>
        <v>136</v>
      </c>
      <c r="M158">
        <f t="shared" si="50"/>
        <v>0.53125</v>
      </c>
      <c r="N158">
        <f t="shared" si="51"/>
        <v>0.52917340113297051</v>
      </c>
      <c r="O158">
        <f t="shared" si="52"/>
        <v>2.0765988670294888E-3</v>
      </c>
      <c r="P158">
        <f t="shared" si="53"/>
        <v>3.9242313815914601E-3</v>
      </c>
    </row>
    <row r="159" spans="1:16">
      <c r="A159">
        <v>144</v>
      </c>
      <c r="B159">
        <f t="shared" si="41"/>
        <v>948</v>
      </c>
      <c r="C159">
        <f t="shared" si="42"/>
        <v>0.56153234641020688</v>
      </c>
      <c r="D159">
        <f t="shared" si="43"/>
        <v>143.75228068101296</v>
      </c>
      <c r="E159">
        <f t="shared" si="54"/>
        <v>144</v>
      </c>
      <c r="F159">
        <f t="shared" si="44"/>
        <v>660</v>
      </c>
      <c r="G159">
        <f t="shared" si="45"/>
        <v>95040</v>
      </c>
      <c r="H159">
        <f t="shared" si="46"/>
        <v>1520640</v>
      </c>
      <c r="I159">
        <f t="shared" si="47"/>
        <v>389283840</v>
      </c>
      <c r="J159">
        <f t="shared" si="48"/>
        <v>2851920</v>
      </c>
      <c r="K159">
        <f t="shared" si="49"/>
        <v>136.49886392325169</v>
      </c>
      <c r="L159">
        <f t="shared" si="55"/>
        <v>136</v>
      </c>
      <c r="M159">
        <f t="shared" si="50"/>
        <v>0.53125</v>
      </c>
      <c r="N159">
        <f t="shared" si="51"/>
        <v>0.53248386210550425</v>
      </c>
      <c r="O159">
        <f t="shared" si="52"/>
        <v>-1.2338621055042465E-3</v>
      </c>
      <c r="P159">
        <f t="shared" si="53"/>
        <v>-2.3171821595219986E-3</v>
      </c>
    </row>
    <row r="160" spans="1:16">
      <c r="A160">
        <v>145</v>
      </c>
      <c r="B160">
        <f t="shared" si="41"/>
        <v>949</v>
      </c>
      <c r="C160">
        <f t="shared" si="42"/>
        <v>0.56543859641020688</v>
      </c>
      <c r="D160">
        <f t="shared" si="43"/>
        <v>144.75228068101296</v>
      </c>
      <c r="E160">
        <f t="shared" si="54"/>
        <v>145</v>
      </c>
      <c r="F160">
        <f t="shared" si="44"/>
        <v>659</v>
      </c>
      <c r="G160">
        <f t="shared" si="45"/>
        <v>95555</v>
      </c>
      <c r="H160">
        <f t="shared" si="46"/>
        <v>1528880</v>
      </c>
      <c r="I160">
        <f t="shared" si="47"/>
        <v>391393280</v>
      </c>
      <c r="J160">
        <f t="shared" si="48"/>
        <v>2849860</v>
      </c>
      <c r="K160">
        <f t="shared" si="49"/>
        <v>137.3377218530033</v>
      </c>
      <c r="L160">
        <f t="shared" si="55"/>
        <v>137</v>
      </c>
      <c r="M160">
        <f t="shared" si="50"/>
        <v>0.53515625</v>
      </c>
      <c r="N160">
        <f t="shared" si="51"/>
        <v>0.5357861980294385</v>
      </c>
      <c r="O160">
        <f t="shared" si="52"/>
        <v>-6.2994802943849848E-4</v>
      </c>
      <c r="P160">
        <f t="shared" si="53"/>
        <v>-1.1757451605796802E-3</v>
      </c>
    </row>
    <row r="161" spans="1:16">
      <c r="A161">
        <v>146</v>
      </c>
      <c r="B161">
        <f t="shared" si="41"/>
        <v>950</v>
      </c>
      <c r="C161">
        <f t="shared" si="42"/>
        <v>0.56934484641020688</v>
      </c>
      <c r="D161">
        <f t="shared" si="43"/>
        <v>145.75228068101296</v>
      </c>
      <c r="E161">
        <f t="shared" si="54"/>
        <v>146</v>
      </c>
      <c r="F161">
        <f t="shared" si="44"/>
        <v>658</v>
      </c>
      <c r="G161">
        <f t="shared" si="45"/>
        <v>96068</v>
      </c>
      <c r="H161">
        <f t="shared" si="46"/>
        <v>1537088</v>
      </c>
      <c r="I161">
        <f t="shared" si="47"/>
        <v>393494528</v>
      </c>
      <c r="J161">
        <f t="shared" si="48"/>
        <v>2847808</v>
      </c>
      <c r="K161">
        <f t="shared" si="49"/>
        <v>138.17452861990697</v>
      </c>
      <c r="L161">
        <f t="shared" si="55"/>
        <v>138</v>
      </c>
      <c r="M161">
        <f t="shared" si="50"/>
        <v>0.5390625</v>
      </c>
      <c r="N161">
        <f t="shared" si="51"/>
        <v>0.53908035851518998</v>
      </c>
      <c r="O161">
        <f t="shared" si="52"/>
        <v>-1.7858515189983493E-5</v>
      </c>
      <c r="P161">
        <f t="shared" si="53"/>
        <v>-3.3127742289056674E-5</v>
      </c>
    </row>
    <row r="162" spans="1:16">
      <c r="A162">
        <v>147</v>
      </c>
      <c r="B162">
        <f t="shared" si="41"/>
        <v>951</v>
      </c>
      <c r="C162">
        <f t="shared" si="42"/>
        <v>0.57325109641020688</v>
      </c>
      <c r="D162">
        <f t="shared" si="43"/>
        <v>146.75228068101296</v>
      </c>
      <c r="E162">
        <f t="shared" si="54"/>
        <v>147</v>
      </c>
      <c r="F162">
        <f t="shared" si="44"/>
        <v>657</v>
      </c>
      <c r="G162">
        <f t="shared" si="45"/>
        <v>96579</v>
      </c>
      <c r="H162">
        <f t="shared" si="46"/>
        <v>1545264</v>
      </c>
      <c r="I162">
        <f t="shared" si="47"/>
        <v>395587584</v>
      </c>
      <c r="J162">
        <f t="shared" si="48"/>
        <v>2845764</v>
      </c>
      <c r="K162">
        <f t="shared" si="49"/>
        <v>139.00927272957279</v>
      </c>
      <c r="L162">
        <f t="shared" si="55"/>
        <v>139</v>
      </c>
      <c r="M162">
        <f t="shared" si="50"/>
        <v>0.54296875</v>
      </c>
      <c r="N162">
        <f t="shared" si="51"/>
        <v>0.54236629329792263</v>
      </c>
      <c r="O162">
        <f t="shared" si="52"/>
        <v>6.0245670207736968E-4</v>
      </c>
      <c r="P162">
        <f t="shared" si="53"/>
        <v>1.1107930369604279E-3</v>
      </c>
    </row>
    <row r="163" spans="1:16">
      <c r="A163">
        <v>148</v>
      </c>
      <c r="B163">
        <f t="shared" si="41"/>
        <v>952</v>
      </c>
      <c r="C163">
        <f t="shared" si="42"/>
        <v>0.57715734641020688</v>
      </c>
      <c r="D163">
        <f t="shared" si="43"/>
        <v>147.75228068101296</v>
      </c>
      <c r="E163">
        <f t="shared" si="54"/>
        <v>148</v>
      </c>
      <c r="F163">
        <f t="shared" si="44"/>
        <v>656</v>
      </c>
      <c r="G163">
        <f t="shared" si="45"/>
        <v>97088</v>
      </c>
      <c r="H163">
        <f t="shared" si="46"/>
        <v>1553408</v>
      </c>
      <c r="I163">
        <f t="shared" si="47"/>
        <v>397672448</v>
      </c>
      <c r="J163">
        <f t="shared" si="48"/>
        <v>2843728</v>
      </c>
      <c r="K163">
        <f t="shared" si="49"/>
        <v>139.84194268931486</v>
      </c>
      <c r="L163">
        <f t="shared" si="55"/>
        <v>140</v>
      </c>
      <c r="M163">
        <f t="shared" si="50"/>
        <v>0.546875</v>
      </c>
      <c r="N163">
        <f t="shared" si="51"/>
        <v>0.54564395223831463</v>
      </c>
      <c r="O163">
        <f t="shared" si="52"/>
        <v>1.2310477616853666E-3</v>
      </c>
      <c r="P163">
        <f t="shared" si="53"/>
        <v>2.2561374622323241E-3</v>
      </c>
    </row>
    <row r="164" spans="1:16">
      <c r="A164">
        <v>149</v>
      </c>
      <c r="B164">
        <f t="shared" si="41"/>
        <v>953</v>
      </c>
      <c r="C164">
        <f t="shared" si="42"/>
        <v>0.58106359641020688</v>
      </c>
      <c r="D164">
        <f t="shared" si="43"/>
        <v>148.75228068101296</v>
      </c>
      <c r="E164">
        <f t="shared" si="54"/>
        <v>149</v>
      </c>
      <c r="F164">
        <f t="shared" si="44"/>
        <v>655</v>
      </c>
      <c r="G164">
        <f t="shared" si="45"/>
        <v>97595</v>
      </c>
      <c r="H164">
        <f t="shared" si="46"/>
        <v>1561520</v>
      </c>
      <c r="I164">
        <f t="shared" si="47"/>
        <v>399749120</v>
      </c>
      <c r="J164">
        <f t="shared" si="48"/>
        <v>2841700</v>
      </c>
      <c r="K164">
        <f t="shared" si="49"/>
        <v>140.67252700848084</v>
      </c>
      <c r="L164">
        <f t="shared" si="55"/>
        <v>141</v>
      </c>
      <c r="M164">
        <f t="shared" si="50"/>
        <v>0.55078125</v>
      </c>
      <c r="N164">
        <f t="shared" si="51"/>
        <v>0.54891328532332306</v>
      </c>
      <c r="O164">
        <f t="shared" si="52"/>
        <v>1.8679646766769364E-3</v>
      </c>
      <c r="P164">
        <f t="shared" si="53"/>
        <v>3.4030232581757618E-3</v>
      </c>
    </row>
    <row r="165" spans="1:16">
      <c r="A165">
        <v>150</v>
      </c>
      <c r="B165">
        <f t="shared" si="41"/>
        <v>954</v>
      </c>
      <c r="C165">
        <f t="shared" si="42"/>
        <v>0.58496984641020688</v>
      </c>
      <c r="D165">
        <f t="shared" si="43"/>
        <v>149.75228068101296</v>
      </c>
      <c r="E165">
        <f t="shared" si="54"/>
        <v>150</v>
      </c>
      <c r="F165">
        <f t="shared" si="44"/>
        <v>654</v>
      </c>
      <c r="G165">
        <f t="shared" si="45"/>
        <v>98100</v>
      </c>
      <c r="H165">
        <f t="shared" si="46"/>
        <v>1569600</v>
      </c>
      <c r="I165">
        <f t="shared" si="47"/>
        <v>401817600</v>
      </c>
      <c r="J165">
        <f t="shared" si="48"/>
        <v>2839680</v>
      </c>
      <c r="K165">
        <f t="shared" si="49"/>
        <v>141.50101419878297</v>
      </c>
      <c r="L165">
        <f t="shared" si="55"/>
        <v>142</v>
      </c>
      <c r="M165">
        <f t="shared" si="50"/>
        <v>0.5546875</v>
      </c>
      <c r="N165">
        <f t="shared" si="51"/>
        <v>0.55217424266694737</v>
      </c>
      <c r="O165">
        <f t="shared" si="52"/>
        <v>2.513257333052632E-3</v>
      </c>
      <c r="P165">
        <f t="shared" si="53"/>
        <v>4.5515656813578369E-3</v>
      </c>
    </row>
    <row r="166" spans="1:16">
      <c r="A166">
        <v>151</v>
      </c>
      <c r="B166">
        <f t="shared" si="41"/>
        <v>955</v>
      </c>
      <c r="C166">
        <f t="shared" si="42"/>
        <v>0.58887609641020688</v>
      </c>
      <c r="D166">
        <f t="shared" si="43"/>
        <v>150.75228068101296</v>
      </c>
      <c r="E166">
        <f t="shared" si="54"/>
        <v>151</v>
      </c>
      <c r="F166">
        <f t="shared" si="44"/>
        <v>653</v>
      </c>
      <c r="G166">
        <f t="shared" si="45"/>
        <v>98603</v>
      </c>
      <c r="H166">
        <f t="shared" si="46"/>
        <v>1577648</v>
      </c>
      <c r="I166">
        <f t="shared" si="47"/>
        <v>403877888</v>
      </c>
      <c r="J166">
        <f t="shared" si="48"/>
        <v>2837668</v>
      </c>
      <c r="K166">
        <f t="shared" si="49"/>
        <v>142.32739277463043</v>
      </c>
      <c r="L166">
        <f t="shared" si="55"/>
        <v>142</v>
      </c>
      <c r="M166">
        <f t="shared" si="50"/>
        <v>0.5546875</v>
      </c>
      <c r="N166">
        <f t="shared" si="51"/>
        <v>0.55542677451099076</v>
      </c>
      <c r="O166">
        <f t="shared" si="52"/>
        <v>-7.3927451099076169E-4</v>
      </c>
      <c r="P166">
        <f t="shared" si="53"/>
        <v>-1.331002654025158E-3</v>
      </c>
    </row>
    <row r="167" spans="1:16">
      <c r="A167">
        <v>152</v>
      </c>
      <c r="B167">
        <f t="shared" si="41"/>
        <v>956</v>
      </c>
      <c r="C167">
        <f t="shared" si="42"/>
        <v>0.59278234641020688</v>
      </c>
      <c r="D167">
        <f t="shared" si="43"/>
        <v>151.75228068101296</v>
      </c>
      <c r="E167">
        <f t="shared" si="54"/>
        <v>152</v>
      </c>
      <c r="F167">
        <f t="shared" si="44"/>
        <v>652</v>
      </c>
      <c r="G167">
        <f t="shared" si="45"/>
        <v>99104</v>
      </c>
      <c r="H167">
        <f t="shared" si="46"/>
        <v>1585664</v>
      </c>
      <c r="I167">
        <f t="shared" si="47"/>
        <v>405929984</v>
      </c>
      <c r="J167">
        <f t="shared" si="48"/>
        <v>2835664</v>
      </c>
      <c r="K167">
        <f t="shared" si="49"/>
        <v>143.15165125346303</v>
      </c>
      <c r="L167">
        <f t="shared" si="55"/>
        <v>143</v>
      </c>
      <c r="M167">
        <f t="shared" si="50"/>
        <v>0.55859375</v>
      </c>
      <c r="N167">
        <f t="shared" si="51"/>
        <v>0.55867083122581895</v>
      </c>
      <c r="O167">
        <f t="shared" si="52"/>
        <v>-7.7081225818953492E-5</v>
      </c>
      <c r="P167">
        <f t="shared" si="53"/>
        <v>-1.3797252605765036E-4</v>
      </c>
    </row>
    <row r="168" spans="1:16">
      <c r="A168">
        <v>153</v>
      </c>
      <c r="B168">
        <f t="shared" si="41"/>
        <v>957</v>
      </c>
      <c r="C168">
        <f t="shared" si="42"/>
        <v>0.59668859641020688</v>
      </c>
      <c r="D168">
        <f t="shared" si="43"/>
        <v>152.75228068101296</v>
      </c>
      <c r="E168">
        <f t="shared" si="54"/>
        <v>153</v>
      </c>
      <c r="F168">
        <f t="shared" si="44"/>
        <v>651</v>
      </c>
      <c r="G168">
        <f t="shared" si="45"/>
        <v>99603</v>
      </c>
      <c r="H168">
        <f t="shared" si="46"/>
        <v>1593648</v>
      </c>
      <c r="I168">
        <f t="shared" si="47"/>
        <v>407973888</v>
      </c>
      <c r="J168">
        <f t="shared" si="48"/>
        <v>2833668</v>
      </c>
      <c r="K168">
        <f t="shared" si="49"/>
        <v>143.97377815608604</v>
      </c>
      <c r="L168">
        <f t="shared" si="55"/>
        <v>144</v>
      </c>
      <c r="M168">
        <f t="shared" si="50"/>
        <v>0.5625</v>
      </c>
      <c r="N168">
        <f t="shared" si="51"/>
        <v>0.56190636331111765</v>
      </c>
      <c r="O168">
        <f t="shared" si="52"/>
        <v>5.9363668888234855E-4</v>
      </c>
      <c r="P168">
        <f t="shared" si="53"/>
        <v>1.0564690625396288E-3</v>
      </c>
    </row>
    <row r="169" spans="1:16">
      <c r="A169">
        <v>154</v>
      </c>
      <c r="B169">
        <f t="shared" si="41"/>
        <v>958</v>
      </c>
      <c r="C169">
        <f t="shared" si="42"/>
        <v>0.60059484641020688</v>
      </c>
      <c r="D169">
        <f t="shared" si="43"/>
        <v>153.75228068101296</v>
      </c>
      <c r="E169">
        <f t="shared" si="54"/>
        <v>154</v>
      </c>
      <c r="F169">
        <f t="shared" si="44"/>
        <v>650</v>
      </c>
      <c r="G169">
        <f t="shared" si="45"/>
        <v>100100</v>
      </c>
      <c r="H169">
        <f t="shared" si="46"/>
        <v>1601600</v>
      </c>
      <c r="I169">
        <f t="shared" si="47"/>
        <v>410009600</v>
      </c>
      <c r="J169">
        <f t="shared" si="48"/>
        <v>2831680</v>
      </c>
      <c r="K169">
        <f t="shared" si="49"/>
        <v>144.79376200700645</v>
      </c>
      <c r="L169">
        <f t="shared" si="55"/>
        <v>145</v>
      </c>
      <c r="M169">
        <f t="shared" si="50"/>
        <v>0.56640625</v>
      </c>
      <c r="N169">
        <f t="shared" si="51"/>
        <v>0.56513332139664807</v>
      </c>
      <c r="O169">
        <f t="shared" si="52"/>
        <v>1.2729286033519305E-3</v>
      </c>
      <c r="P169">
        <f t="shared" si="53"/>
        <v>2.2524394778316473E-3</v>
      </c>
    </row>
    <row r="170" spans="1:16">
      <c r="A170">
        <v>155</v>
      </c>
      <c r="B170">
        <f t="shared" si="41"/>
        <v>959</v>
      </c>
      <c r="C170">
        <f t="shared" si="42"/>
        <v>0.60450109641020688</v>
      </c>
      <c r="D170">
        <f t="shared" si="43"/>
        <v>154.75228068101296</v>
      </c>
      <c r="E170">
        <f t="shared" si="54"/>
        <v>155</v>
      </c>
      <c r="F170">
        <f t="shared" si="44"/>
        <v>649</v>
      </c>
      <c r="G170">
        <f t="shared" si="45"/>
        <v>100595</v>
      </c>
      <c r="H170">
        <f t="shared" si="46"/>
        <v>1609520</v>
      </c>
      <c r="I170">
        <f t="shared" si="47"/>
        <v>412037120</v>
      </c>
      <c r="J170">
        <f t="shared" si="48"/>
        <v>2829700</v>
      </c>
      <c r="K170">
        <f t="shared" si="49"/>
        <v>145.61159133477048</v>
      </c>
      <c r="L170">
        <f t="shared" si="55"/>
        <v>146</v>
      </c>
      <c r="M170">
        <f t="shared" si="50"/>
        <v>0.5703125</v>
      </c>
      <c r="N170">
        <f t="shared" si="51"/>
        <v>0.56835165624300021</v>
      </c>
      <c r="O170">
        <f t="shared" si="52"/>
        <v>1.9608437569997861E-3</v>
      </c>
      <c r="P170">
        <f t="shared" si="53"/>
        <v>3.4500537395485698E-3</v>
      </c>
    </row>
    <row r="171" spans="1:16">
      <c r="A171">
        <v>156</v>
      </c>
      <c r="B171">
        <f t="shared" si="41"/>
        <v>960</v>
      </c>
      <c r="C171">
        <f t="shared" si="42"/>
        <v>0.60840734641020688</v>
      </c>
      <c r="D171">
        <f t="shared" si="43"/>
        <v>155.75228068101296</v>
      </c>
      <c r="E171">
        <f t="shared" si="54"/>
        <v>156</v>
      </c>
      <c r="F171">
        <f t="shared" si="44"/>
        <v>648</v>
      </c>
      <c r="G171">
        <f t="shared" si="45"/>
        <v>101088</v>
      </c>
      <c r="H171">
        <f t="shared" si="46"/>
        <v>1617408</v>
      </c>
      <c r="I171">
        <f t="shared" si="47"/>
        <v>414056448</v>
      </c>
      <c r="J171">
        <f t="shared" si="48"/>
        <v>2827728</v>
      </c>
      <c r="K171">
        <f t="shared" si="49"/>
        <v>146.4272546723023</v>
      </c>
      <c r="L171">
        <f t="shared" si="55"/>
        <v>146</v>
      </c>
      <c r="M171">
        <f t="shared" si="50"/>
        <v>0.5703125</v>
      </c>
      <c r="N171">
        <f t="shared" si="51"/>
        <v>0.57156131874234384</v>
      </c>
      <c r="O171">
        <f t="shared" si="52"/>
        <v>-1.2488187423438379E-3</v>
      </c>
      <c r="P171">
        <f t="shared" si="53"/>
        <v>-2.1849252239317428E-3</v>
      </c>
    </row>
    <row r="172" spans="1:16">
      <c r="A172">
        <v>157</v>
      </c>
      <c r="B172">
        <f t="shared" si="41"/>
        <v>961</v>
      </c>
      <c r="C172">
        <f t="shared" si="42"/>
        <v>0.61231359641020688</v>
      </c>
      <c r="D172">
        <f t="shared" si="43"/>
        <v>156.75228068101296</v>
      </c>
      <c r="E172">
        <f t="shared" si="54"/>
        <v>157</v>
      </c>
      <c r="F172">
        <f t="shared" si="44"/>
        <v>647</v>
      </c>
      <c r="G172">
        <f t="shared" si="45"/>
        <v>101579</v>
      </c>
      <c r="H172">
        <f t="shared" si="46"/>
        <v>1625264</v>
      </c>
      <c r="I172">
        <f t="shared" si="47"/>
        <v>416067584</v>
      </c>
      <c r="J172">
        <f t="shared" si="48"/>
        <v>2825764</v>
      </c>
      <c r="K172">
        <f t="shared" si="49"/>
        <v>147.24074055724398</v>
      </c>
      <c r="L172">
        <f t="shared" si="55"/>
        <v>147</v>
      </c>
      <c r="M172">
        <f t="shared" si="50"/>
        <v>0.57421875</v>
      </c>
      <c r="N172">
        <f t="shared" si="51"/>
        <v>0.57476225991917829</v>
      </c>
      <c r="O172">
        <f t="shared" si="52"/>
        <v>-5.4350991917828662E-4</v>
      </c>
      <c r="P172">
        <f t="shared" si="53"/>
        <v>-9.4562562137380719E-4</v>
      </c>
    </row>
    <row r="173" spans="1:16">
      <c r="A173">
        <v>158</v>
      </c>
      <c r="B173">
        <f t="shared" si="41"/>
        <v>962</v>
      </c>
      <c r="C173">
        <f t="shared" si="42"/>
        <v>0.61621984641020688</v>
      </c>
      <c r="D173">
        <f t="shared" si="43"/>
        <v>157.75228068101296</v>
      </c>
      <c r="E173">
        <f t="shared" si="54"/>
        <v>158</v>
      </c>
      <c r="F173">
        <f t="shared" si="44"/>
        <v>646</v>
      </c>
      <c r="G173">
        <f t="shared" si="45"/>
        <v>102068</v>
      </c>
      <c r="H173">
        <f t="shared" si="46"/>
        <v>1633088</v>
      </c>
      <c r="I173">
        <f t="shared" si="47"/>
        <v>418070528</v>
      </c>
      <c r="J173">
        <f t="shared" si="48"/>
        <v>2823808</v>
      </c>
      <c r="K173">
        <f t="shared" si="49"/>
        <v>148.05203753229682</v>
      </c>
      <c r="L173">
        <f t="shared" si="55"/>
        <v>148</v>
      </c>
      <c r="M173">
        <f t="shared" si="50"/>
        <v>0.578125</v>
      </c>
      <c r="N173">
        <f t="shared" si="51"/>
        <v>0.57795443093107934</v>
      </c>
      <c r="O173">
        <f t="shared" si="52"/>
        <v>1.7056906892065626E-4</v>
      </c>
      <c r="P173">
        <f t="shared" si="53"/>
        <v>2.9512546282562633E-4</v>
      </c>
    </row>
    <row r="174" spans="1:16">
      <c r="A174">
        <v>159</v>
      </c>
      <c r="B174">
        <f t="shared" si="41"/>
        <v>963</v>
      </c>
      <c r="C174">
        <f t="shared" si="42"/>
        <v>0.62012609641020688</v>
      </c>
      <c r="D174">
        <f t="shared" si="43"/>
        <v>158.75228068101296</v>
      </c>
      <c r="E174">
        <f t="shared" si="54"/>
        <v>159</v>
      </c>
      <c r="F174">
        <f t="shared" si="44"/>
        <v>645</v>
      </c>
      <c r="G174">
        <f t="shared" si="45"/>
        <v>102555</v>
      </c>
      <c r="H174">
        <f t="shared" si="46"/>
        <v>1640880</v>
      </c>
      <c r="I174">
        <f t="shared" si="47"/>
        <v>420065280</v>
      </c>
      <c r="J174">
        <f t="shared" si="48"/>
        <v>2821860</v>
      </c>
      <c r="K174">
        <f t="shared" si="49"/>
        <v>148.86113414556357</v>
      </c>
      <c r="L174">
        <f t="shared" si="55"/>
        <v>149</v>
      </c>
      <c r="M174">
        <f t="shared" si="50"/>
        <v>0.58203125</v>
      </c>
      <c r="N174">
        <f t="shared" si="51"/>
        <v>0.58113778306944497</v>
      </c>
      <c r="O174">
        <f t="shared" si="52"/>
        <v>8.9346693055503135E-4</v>
      </c>
      <c r="P174">
        <f t="shared" si="53"/>
        <v>1.5374442285200093E-3</v>
      </c>
    </row>
    <row r="175" spans="1:16">
      <c r="A175">
        <v>160</v>
      </c>
      <c r="B175">
        <f t="shared" si="41"/>
        <v>964</v>
      </c>
      <c r="C175">
        <f t="shared" si="42"/>
        <v>0.62403234641020688</v>
      </c>
      <c r="D175">
        <f t="shared" si="43"/>
        <v>159.75228068101296</v>
      </c>
      <c r="E175">
        <f t="shared" si="54"/>
        <v>160</v>
      </c>
      <c r="F175">
        <f t="shared" si="44"/>
        <v>644</v>
      </c>
      <c r="G175">
        <f t="shared" si="45"/>
        <v>103040</v>
      </c>
      <c r="H175">
        <f t="shared" si="46"/>
        <v>1648640</v>
      </c>
      <c r="I175">
        <f t="shared" si="47"/>
        <v>422051840</v>
      </c>
      <c r="J175">
        <f t="shared" si="48"/>
        <v>2819920</v>
      </c>
      <c r="K175">
        <f t="shared" si="49"/>
        <v>149.66801895089222</v>
      </c>
      <c r="L175">
        <f t="shared" si="55"/>
        <v>150</v>
      </c>
      <c r="M175">
        <f t="shared" si="50"/>
        <v>0.5859375</v>
      </c>
      <c r="N175">
        <f t="shared" si="51"/>
        <v>0.58431226776023792</v>
      </c>
      <c r="O175">
        <f t="shared" si="52"/>
        <v>1.6252322397620755E-3</v>
      </c>
      <c r="P175">
        <f t="shared" si="53"/>
        <v>2.7814446648396583E-3</v>
      </c>
    </row>
    <row r="176" spans="1:16">
      <c r="A176">
        <v>161</v>
      </c>
      <c r="B176">
        <f t="shared" si="41"/>
        <v>965</v>
      </c>
      <c r="C176">
        <f t="shared" si="42"/>
        <v>0.62793859641020688</v>
      </c>
      <c r="D176">
        <f t="shared" si="43"/>
        <v>160.75228068101296</v>
      </c>
      <c r="E176">
        <f t="shared" si="54"/>
        <v>161</v>
      </c>
      <c r="F176">
        <f t="shared" si="44"/>
        <v>643</v>
      </c>
      <c r="G176">
        <f t="shared" si="45"/>
        <v>103523</v>
      </c>
      <c r="H176">
        <f t="shared" si="46"/>
        <v>1656368</v>
      </c>
      <c r="I176">
        <f t="shared" si="47"/>
        <v>424030208</v>
      </c>
      <c r="J176">
        <f t="shared" si="48"/>
        <v>2817988</v>
      </c>
      <c r="K176">
        <f t="shared" si="49"/>
        <v>150.47268050822075</v>
      </c>
      <c r="L176">
        <f t="shared" si="55"/>
        <v>150</v>
      </c>
      <c r="M176">
        <f t="shared" si="50"/>
        <v>0.5859375</v>
      </c>
      <c r="N176">
        <f t="shared" si="51"/>
        <v>0.58747783656472774</v>
      </c>
      <c r="O176">
        <f t="shared" si="52"/>
        <v>-1.5403365647277401E-3</v>
      </c>
      <c r="P176">
        <f t="shared" si="53"/>
        <v>-2.6219483848698814E-3</v>
      </c>
    </row>
    <row r="177" spans="1:16">
      <c r="A177">
        <v>162</v>
      </c>
      <c r="B177">
        <f t="shared" si="41"/>
        <v>966</v>
      </c>
      <c r="C177">
        <f t="shared" si="42"/>
        <v>0.63184484641020688</v>
      </c>
      <c r="D177">
        <f t="shared" si="43"/>
        <v>161.75228068101296</v>
      </c>
      <c r="E177">
        <f t="shared" si="54"/>
        <v>162</v>
      </c>
      <c r="F177">
        <f t="shared" si="44"/>
        <v>642</v>
      </c>
      <c r="G177">
        <f t="shared" si="45"/>
        <v>104004</v>
      </c>
      <c r="H177">
        <f t="shared" si="46"/>
        <v>1664064</v>
      </c>
      <c r="I177">
        <f t="shared" si="47"/>
        <v>426000384</v>
      </c>
      <c r="J177">
        <f t="shared" si="48"/>
        <v>2816064</v>
      </c>
      <c r="K177">
        <f t="shared" si="49"/>
        <v>151.27510738392309</v>
      </c>
      <c r="L177">
        <f t="shared" si="55"/>
        <v>151</v>
      </c>
      <c r="M177">
        <f t="shared" si="50"/>
        <v>0.58984375</v>
      </c>
      <c r="N177">
        <f t="shared" si="51"/>
        <v>0.59063444118022901</v>
      </c>
      <c r="O177">
        <f t="shared" si="52"/>
        <v>-7.9069118022900842E-4</v>
      </c>
      <c r="P177">
        <f t="shared" si="53"/>
        <v>-1.338714990356841E-3</v>
      </c>
    </row>
    <row r="178" spans="1:16">
      <c r="A178">
        <v>163</v>
      </c>
      <c r="B178">
        <f t="shared" si="41"/>
        <v>967</v>
      </c>
      <c r="C178">
        <f t="shared" si="42"/>
        <v>0.63575109641020688</v>
      </c>
      <c r="D178">
        <f t="shared" si="43"/>
        <v>162.75228068101296</v>
      </c>
      <c r="E178">
        <f t="shared" si="54"/>
        <v>163</v>
      </c>
      <c r="F178">
        <f t="shared" si="44"/>
        <v>641</v>
      </c>
      <c r="G178">
        <f t="shared" si="45"/>
        <v>104483</v>
      </c>
      <c r="H178">
        <f t="shared" si="46"/>
        <v>1671728</v>
      </c>
      <c r="I178">
        <f t="shared" si="47"/>
        <v>427962368</v>
      </c>
      <c r="J178">
        <f t="shared" si="48"/>
        <v>2814148</v>
      </c>
      <c r="K178">
        <f t="shared" si="49"/>
        <v>152.07528815115623</v>
      </c>
      <c r="L178">
        <f t="shared" si="55"/>
        <v>152</v>
      </c>
      <c r="M178">
        <f t="shared" si="50"/>
        <v>0.59375</v>
      </c>
      <c r="N178">
        <f t="shared" si="51"/>
        <v>0.59378203344083913</v>
      </c>
      <c r="O178">
        <f t="shared" si="52"/>
        <v>-3.2033440839129845E-5</v>
      </c>
      <c r="P178">
        <f t="shared" si="53"/>
        <v>-5.3948147695717479E-5</v>
      </c>
    </row>
    <row r="179" spans="1:16">
      <c r="A179">
        <v>164</v>
      </c>
      <c r="B179">
        <f t="shared" si="41"/>
        <v>968</v>
      </c>
      <c r="C179">
        <f t="shared" si="42"/>
        <v>0.63965734641020688</v>
      </c>
      <c r="D179">
        <f t="shared" si="43"/>
        <v>163.75228068101296</v>
      </c>
      <c r="E179">
        <f t="shared" si="54"/>
        <v>164</v>
      </c>
      <c r="F179">
        <f t="shared" si="44"/>
        <v>640</v>
      </c>
      <c r="G179">
        <f t="shared" si="45"/>
        <v>104960</v>
      </c>
      <c r="H179">
        <f t="shared" si="46"/>
        <v>1679360</v>
      </c>
      <c r="I179">
        <f t="shared" si="47"/>
        <v>429916160</v>
      </c>
      <c r="J179">
        <f t="shared" si="48"/>
        <v>2812240</v>
      </c>
      <c r="K179">
        <f t="shared" si="49"/>
        <v>152.87321139020852</v>
      </c>
      <c r="L179">
        <f t="shared" si="55"/>
        <v>153</v>
      </c>
      <c r="M179">
        <f t="shared" si="50"/>
        <v>0.59765625</v>
      </c>
      <c r="N179">
        <f t="shared" si="51"/>
        <v>0.59692056531817272</v>
      </c>
      <c r="O179">
        <f t="shared" si="52"/>
        <v>7.3568468182727553E-4</v>
      </c>
      <c r="P179">
        <f t="shared" si="53"/>
        <v>1.2324666372235612E-3</v>
      </c>
    </row>
    <row r="180" spans="1:16">
      <c r="A180">
        <v>165</v>
      </c>
      <c r="B180">
        <f t="shared" si="41"/>
        <v>969</v>
      </c>
      <c r="C180">
        <f t="shared" si="42"/>
        <v>0.64356359641020688</v>
      </c>
      <c r="D180">
        <f t="shared" si="43"/>
        <v>164.75228068101296</v>
      </c>
      <c r="E180">
        <f t="shared" si="54"/>
        <v>165</v>
      </c>
      <c r="F180">
        <f t="shared" si="44"/>
        <v>639</v>
      </c>
      <c r="G180">
        <f t="shared" si="45"/>
        <v>105435</v>
      </c>
      <c r="H180">
        <f t="shared" si="46"/>
        <v>1686960</v>
      </c>
      <c r="I180">
        <f t="shared" si="47"/>
        <v>431861760</v>
      </c>
      <c r="J180">
        <f t="shared" si="48"/>
        <v>2810340</v>
      </c>
      <c r="K180">
        <f t="shared" si="49"/>
        <v>153.66886568884902</v>
      </c>
      <c r="L180">
        <f t="shared" si="55"/>
        <v>154</v>
      </c>
      <c r="M180">
        <f t="shared" si="50"/>
        <v>0.6015625</v>
      </c>
      <c r="N180">
        <f t="shared" si="51"/>
        <v>0.60004998892209482</v>
      </c>
      <c r="O180">
        <f t="shared" si="52"/>
        <v>1.5125110779051765E-3</v>
      </c>
      <c r="P180">
        <f t="shared" si="53"/>
        <v>2.520641789565215E-3</v>
      </c>
    </row>
    <row r="181" spans="1:16">
      <c r="A181">
        <v>166</v>
      </c>
      <c r="B181">
        <f t="shared" si="41"/>
        <v>970</v>
      </c>
      <c r="C181">
        <f t="shared" si="42"/>
        <v>0.64746984641020688</v>
      </c>
      <c r="D181">
        <f t="shared" si="43"/>
        <v>165.75228068101296</v>
      </c>
      <c r="E181">
        <f t="shared" si="54"/>
        <v>166</v>
      </c>
      <c r="F181">
        <f t="shared" si="44"/>
        <v>638</v>
      </c>
      <c r="G181">
        <f t="shared" si="45"/>
        <v>105908</v>
      </c>
      <c r="H181">
        <f t="shared" si="46"/>
        <v>1694528</v>
      </c>
      <c r="I181">
        <f t="shared" si="47"/>
        <v>433799168</v>
      </c>
      <c r="J181">
        <f t="shared" si="48"/>
        <v>2808448</v>
      </c>
      <c r="K181">
        <f t="shared" si="49"/>
        <v>154.4622396426781</v>
      </c>
      <c r="L181">
        <f t="shared" si="55"/>
        <v>154</v>
      </c>
      <c r="M181">
        <f t="shared" si="50"/>
        <v>0.6015625</v>
      </c>
      <c r="N181">
        <f t="shared" si="51"/>
        <v>0.60317025650145151</v>
      </c>
      <c r="O181">
        <f t="shared" si="52"/>
        <v>-1.6077565014515072E-3</v>
      </c>
      <c r="P181">
        <f t="shared" si="53"/>
        <v>-2.6655102504173928E-3</v>
      </c>
    </row>
    <row r="182" spans="1:16">
      <c r="A182">
        <v>167</v>
      </c>
      <c r="B182">
        <f t="shared" si="41"/>
        <v>971</v>
      </c>
      <c r="C182">
        <f t="shared" si="42"/>
        <v>0.65137609641020688</v>
      </c>
      <c r="D182">
        <f t="shared" si="43"/>
        <v>166.75228068101296</v>
      </c>
      <c r="E182">
        <f t="shared" si="54"/>
        <v>167</v>
      </c>
      <c r="F182">
        <f t="shared" si="44"/>
        <v>637</v>
      </c>
      <c r="G182">
        <f t="shared" si="45"/>
        <v>106379</v>
      </c>
      <c r="H182">
        <f t="shared" si="46"/>
        <v>1702064</v>
      </c>
      <c r="I182">
        <f t="shared" si="47"/>
        <v>435728384</v>
      </c>
      <c r="J182">
        <f t="shared" si="48"/>
        <v>2806564</v>
      </c>
      <c r="K182">
        <f t="shared" si="49"/>
        <v>155.25332185547879</v>
      </c>
      <c r="L182">
        <f t="shared" si="55"/>
        <v>155</v>
      </c>
      <c r="M182">
        <f t="shared" si="50"/>
        <v>0.60546875</v>
      </c>
      <c r="N182">
        <f t="shared" si="51"/>
        <v>0.60628132044479843</v>
      </c>
      <c r="O182">
        <f t="shared" si="52"/>
        <v>-8.1257044479843277E-4</v>
      </c>
      <c r="P182">
        <f t="shared" si="53"/>
        <v>-1.3402531422249497E-3</v>
      </c>
    </row>
    <row r="183" spans="1:16">
      <c r="A183">
        <v>168</v>
      </c>
      <c r="B183">
        <f t="shared" si="41"/>
        <v>972</v>
      </c>
      <c r="C183">
        <f t="shared" si="42"/>
        <v>0.65528234641020688</v>
      </c>
      <c r="D183">
        <f t="shared" si="43"/>
        <v>167.75228068101296</v>
      </c>
      <c r="E183">
        <f t="shared" si="54"/>
        <v>168</v>
      </c>
      <c r="F183">
        <f t="shared" si="44"/>
        <v>636</v>
      </c>
      <c r="G183">
        <f t="shared" si="45"/>
        <v>106848</v>
      </c>
      <c r="H183">
        <f t="shared" si="46"/>
        <v>1709568</v>
      </c>
      <c r="I183">
        <f t="shared" si="47"/>
        <v>437649408</v>
      </c>
      <c r="J183">
        <f t="shared" si="48"/>
        <v>2804688</v>
      </c>
      <c r="K183">
        <f t="shared" si="49"/>
        <v>156.04210093956974</v>
      </c>
      <c r="L183">
        <f t="shared" si="55"/>
        <v>156</v>
      </c>
      <c r="M183">
        <f t="shared" si="50"/>
        <v>0.609375</v>
      </c>
      <c r="N183">
        <f t="shared" si="51"/>
        <v>0.6093831332811277</v>
      </c>
      <c r="O183">
        <f t="shared" si="52"/>
        <v>-8.1332811276979555E-6</v>
      </c>
      <c r="P183">
        <f t="shared" si="53"/>
        <v>-1.3346744738249616E-5</v>
      </c>
    </row>
    <row r="184" spans="1:16">
      <c r="A184">
        <v>169</v>
      </c>
      <c r="B184">
        <f t="shared" si="41"/>
        <v>973</v>
      </c>
      <c r="C184">
        <f t="shared" si="42"/>
        <v>0.65918859641020688</v>
      </c>
      <c r="D184">
        <f t="shared" si="43"/>
        <v>168.75228068101296</v>
      </c>
      <c r="E184">
        <f t="shared" si="54"/>
        <v>169</v>
      </c>
      <c r="F184">
        <f t="shared" si="44"/>
        <v>635</v>
      </c>
      <c r="G184">
        <f t="shared" si="45"/>
        <v>107315</v>
      </c>
      <c r="H184">
        <f t="shared" si="46"/>
        <v>1717040</v>
      </c>
      <c r="I184">
        <f t="shared" si="47"/>
        <v>439562240</v>
      </c>
      <c r="J184">
        <f t="shared" si="48"/>
        <v>2802820</v>
      </c>
      <c r="K184">
        <f t="shared" si="49"/>
        <v>156.82856551615873</v>
      </c>
      <c r="L184">
        <f t="shared" si="55"/>
        <v>157</v>
      </c>
      <c r="M184">
        <f t="shared" si="50"/>
        <v>0.61328125</v>
      </c>
      <c r="N184">
        <f t="shared" si="51"/>
        <v>0.61247564768059148</v>
      </c>
      <c r="O184">
        <f t="shared" si="52"/>
        <v>8.0560231940851601E-4</v>
      </c>
      <c r="P184">
        <f t="shared" si="53"/>
        <v>1.3153213886287294E-3</v>
      </c>
    </row>
    <row r="185" spans="1:16">
      <c r="A185">
        <v>170</v>
      </c>
      <c r="B185">
        <f t="shared" si="41"/>
        <v>974</v>
      </c>
      <c r="C185">
        <f t="shared" si="42"/>
        <v>0.66309484641020688</v>
      </c>
      <c r="D185">
        <f t="shared" si="43"/>
        <v>169.75228068101296</v>
      </c>
      <c r="E185">
        <f t="shared" si="54"/>
        <v>170</v>
      </c>
      <c r="F185">
        <f t="shared" si="44"/>
        <v>634</v>
      </c>
      <c r="G185">
        <f t="shared" si="45"/>
        <v>107780</v>
      </c>
      <c r="H185">
        <f t="shared" si="46"/>
        <v>1724480</v>
      </c>
      <c r="I185">
        <f t="shared" si="47"/>
        <v>441466880</v>
      </c>
      <c r="J185">
        <f t="shared" si="48"/>
        <v>2800960</v>
      </c>
      <c r="K185">
        <f t="shared" si="49"/>
        <v>157.61270421569748</v>
      </c>
      <c r="L185">
        <f t="shared" si="55"/>
        <v>158</v>
      </c>
      <c r="M185">
        <f t="shared" si="50"/>
        <v>0.6171875</v>
      </c>
      <c r="N185">
        <f t="shared" si="51"/>
        <v>0.61555881645522492</v>
      </c>
      <c r="O185">
        <f t="shared" si="52"/>
        <v>1.628683544775078E-3</v>
      </c>
      <c r="P185">
        <f t="shared" si="53"/>
        <v>2.6458617783334873E-3</v>
      </c>
    </row>
    <row r="186" spans="1:16">
      <c r="A186">
        <v>171</v>
      </c>
      <c r="B186">
        <f t="shared" si="41"/>
        <v>975</v>
      </c>
      <c r="C186">
        <f t="shared" si="42"/>
        <v>0.66700109641020688</v>
      </c>
      <c r="D186">
        <f t="shared" si="43"/>
        <v>170.75228068101296</v>
      </c>
      <c r="E186">
        <f t="shared" si="54"/>
        <v>171</v>
      </c>
      <c r="F186">
        <f t="shared" si="44"/>
        <v>633</v>
      </c>
      <c r="G186">
        <f t="shared" si="45"/>
        <v>108243</v>
      </c>
      <c r="H186">
        <f t="shared" si="46"/>
        <v>1731888</v>
      </c>
      <c r="I186">
        <f t="shared" si="47"/>
        <v>443363328</v>
      </c>
      <c r="J186">
        <f t="shared" si="48"/>
        <v>2799108</v>
      </c>
      <c r="K186">
        <f t="shared" si="49"/>
        <v>158.39450567823749</v>
      </c>
      <c r="L186">
        <f t="shared" si="55"/>
        <v>158</v>
      </c>
      <c r="M186">
        <f t="shared" si="50"/>
        <v>0.6171875</v>
      </c>
      <c r="N186">
        <f t="shared" si="51"/>
        <v>0.61863259255966607</v>
      </c>
      <c r="O186">
        <f t="shared" si="52"/>
        <v>-1.4450925596660724E-3</v>
      </c>
      <c r="P186">
        <f t="shared" si="53"/>
        <v>-2.3359463711519462E-3</v>
      </c>
    </row>
    <row r="187" spans="1:16">
      <c r="A187">
        <v>172</v>
      </c>
      <c r="B187">
        <f t="shared" si="41"/>
        <v>976</v>
      </c>
      <c r="C187">
        <f t="shared" si="42"/>
        <v>0.67090734641020688</v>
      </c>
      <c r="D187">
        <f t="shared" si="43"/>
        <v>171.75228068101296</v>
      </c>
      <c r="E187">
        <f t="shared" si="54"/>
        <v>172</v>
      </c>
      <c r="F187">
        <f t="shared" si="44"/>
        <v>632</v>
      </c>
      <c r="G187">
        <f t="shared" si="45"/>
        <v>108704</v>
      </c>
      <c r="H187">
        <f t="shared" si="46"/>
        <v>1739264</v>
      </c>
      <c r="I187">
        <f t="shared" si="47"/>
        <v>445251584</v>
      </c>
      <c r="J187">
        <f t="shared" si="48"/>
        <v>2797264</v>
      </c>
      <c r="K187">
        <f t="shared" si="49"/>
        <v>159.17395855378683</v>
      </c>
      <c r="L187">
        <f t="shared" si="55"/>
        <v>159</v>
      </c>
      <c r="M187">
        <f t="shared" si="50"/>
        <v>0.62109375</v>
      </c>
      <c r="N187">
        <f t="shared" si="51"/>
        <v>0.62169692909187313</v>
      </c>
      <c r="O187">
        <f t="shared" si="52"/>
        <v>-6.0317909187312946E-4</v>
      </c>
      <c r="P187">
        <f t="shared" si="53"/>
        <v>-9.7021404425176572E-4</v>
      </c>
    </row>
    <row r="188" spans="1:16">
      <c r="A188">
        <v>173</v>
      </c>
      <c r="B188">
        <f t="shared" si="41"/>
        <v>977</v>
      </c>
      <c r="C188">
        <f t="shared" si="42"/>
        <v>0.67481359641020688</v>
      </c>
      <c r="D188">
        <f t="shared" si="43"/>
        <v>172.75228068101296</v>
      </c>
      <c r="E188">
        <f t="shared" si="54"/>
        <v>173</v>
      </c>
      <c r="F188">
        <f t="shared" si="44"/>
        <v>631</v>
      </c>
      <c r="G188">
        <f t="shared" si="45"/>
        <v>109163</v>
      </c>
      <c r="H188">
        <f t="shared" si="46"/>
        <v>1746608</v>
      </c>
      <c r="I188">
        <f t="shared" si="47"/>
        <v>447131648</v>
      </c>
      <c r="J188">
        <f t="shared" si="48"/>
        <v>2795428</v>
      </c>
      <c r="K188">
        <f t="shared" si="49"/>
        <v>159.95105150266792</v>
      </c>
      <c r="L188">
        <f t="shared" si="55"/>
        <v>160</v>
      </c>
      <c r="M188">
        <f t="shared" si="50"/>
        <v>0.625</v>
      </c>
      <c r="N188">
        <f t="shared" si="51"/>
        <v>0.62475177929384085</v>
      </c>
      <c r="O188">
        <f t="shared" si="52"/>
        <v>2.4822070615915237E-4</v>
      </c>
      <c r="P188">
        <f t="shared" si="53"/>
        <v>3.9731092313129081E-4</v>
      </c>
    </row>
    <row r="189" spans="1:16">
      <c r="A189">
        <v>174</v>
      </c>
      <c r="B189">
        <f t="shared" si="41"/>
        <v>978</v>
      </c>
      <c r="C189">
        <f t="shared" si="42"/>
        <v>0.67871984641020688</v>
      </c>
      <c r="D189">
        <f t="shared" si="43"/>
        <v>173.75228068101296</v>
      </c>
      <c r="E189">
        <f t="shared" si="54"/>
        <v>174</v>
      </c>
      <c r="F189">
        <f t="shared" si="44"/>
        <v>630</v>
      </c>
      <c r="G189">
        <f t="shared" si="45"/>
        <v>109620</v>
      </c>
      <c r="H189">
        <f t="shared" si="46"/>
        <v>1753920</v>
      </c>
      <c r="I189">
        <f t="shared" si="47"/>
        <v>449003520</v>
      </c>
      <c r="J189">
        <f t="shared" si="48"/>
        <v>2793600</v>
      </c>
      <c r="K189">
        <f t="shared" si="49"/>
        <v>160.72577319587629</v>
      </c>
      <c r="L189">
        <f t="shared" si="55"/>
        <v>161</v>
      </c>
      <c r="M189">
        <f t="shared" si="50"/>
        <v>0.62890625</v>
      </c>
      <c r="N189">
        <f t="shared" si="51"/>
        <v>0.62779709655231364</v>
      </c>
      <c r="O189">
        <f t="shared" si="52"/>
        <v>1.1091534476863618E-3</v>
      </c>
      <c r="P189">
        <f t="shared" si="53"/>
        <v>1.766738734182625E-3</v>
      </c>
    </row>
    <row r="190" spans="1:16">
      <c r="A190">
        <v>175</v>
      </c>
      <c r="B190">
        <f t="shared" si="41"/>
        <v>979</v>
      </c>
      <c r="C190">
        <f t="shared" si="42"/>
        <v>0.68262609641020688</v>
      </c>
      <c r="D190">
        <f t="shared" si="43"/>
        <v>174.75228068101296</v>
      </c>
      <c r="E190">
        <f t="shared" si="54"/>
        <v>175</v>
      </c>
      <c r="F190">
        <f t="shared" si="44"/>
        <v>629</v>
      </c>
      <c r="G190">
        <f t="shared" si="45"/>
        <v>110075</v>
      </c>
      <c r="H190">
        <f t="shared" si="46"/>
        <v>1761200</v>
      </c>
      <c r="I190">
        <f t="shared" si="47"/>
        <v>450867200</v>
      </c>
      <c r="J190">
        <f t="shared" si="48"/>
        <v>2791780</v>
      </c>
      <c r="K190">
        <f t="shared" si="49"/>
        <v>161.49811231544032</v>
      </c>
      <c r="L190">
        <f t="shared" si="55"/>
        <v>161</v>
      </c>
      <c r="M190">
        <f t="shared" si="50"/>
        <v>0.62890625</v>
      </c>
      <c r="N190">
        <f t="shared" si="51"/>
        <v>0.630832834399497</v>
      </c>
      <c r="O190">
        <f t="shared" si="52"/>
        <v>-1.926584399497E-3</v>
      </c>
      <c r="P190">
        <f t="shared" si="53"/>
        <v>-3.0540331676472674E-3</v>
      </c>
    </row>
    <row r="191" spans="1:16">
      <c r="A191">
        <v>176</v>
      </c>
      <c r="B191">
        <f t="shared" si="41"/>
        <v>980</v>
      </c>
      <c r="C191">
        <f t="shared" si="42"/>
        <v>0.68653234641020688</v>
      </c>
      <c r="D191">
        <f t="shared" si="43"/>
        <v>175.75228068101296</v>
      </c>
      <c r="E191">
        <f t="shared" si="54"/>
        <v>176</v>
      </c>
      <c r="F191">
        <f t="shared" si="44"/>
        <v>628</v>
      </c>
      <c r="G191">
        <f t="shared" si="45"/>
        <v>110528</v>
      </c>
      <c r="H191">
        <f t="shared" si="46"/>
        <v>1768448</v>
      </c>
      <c r="I191">
        <f t="shared" si="47"/>
        <v>452722688</v>
      </c>
      <c r="J191">
        <f t="shared" si="48"/>
        <v>2789968</v>
      </c>
      <c r="K191">
        <f t="shared" si="49"/>
        <v>162.26805755478199</v>
      </c>
      <c r="L191">
        <f t="shared" si="55"/>
        <v>162</v>
      </c>
      <c r="M191">
        <f t="shared" si="50"/>
        <v>0.6328125</v>
      </c>
      <c r="N191">
        <f t="shared" si="51"/>
        <v>0.63385894651376629</v>
      </c>
      <c r="O191">
        <f t="shared" si="52"/>
        <v>-1.0464465137662859E-3</v>
      </c>
      <c r="P191">
        <f t="shared" si="53"/>
        <v>-1.6509138500320261E-3</v>
      </c>
    </row>
    <row r="192" spans="1:16">
      <c r="A192">
        <v>177</v>
      </c>
      <c r="B192">
        <f t="shared" si="41"/>
        <v>981</v>
      </c>
      <c r="C192">
        <f t="shared" si="42"/>
        <v>0.69043859641020688</v>
      </c>
      <c r="D192">
        <f t="shared" si="43"/>
        <v>176.75228068101296</v>
      </c>
      <c r="E192">
        <f t="shared" si="54"/>
        <v>177</v>
      </c>
      <c r="F192">
        <f t="shared" si="44"/>
        <v>627</v>
      </c>
      <c r="G192">
        <f t="shared" si="45"/>
        <v>110979</v>
      </c>
      <c r="H192">
        <f t="shared" si="46"/>
        <v>1775664</v>
      </c>
      <c r="I192">
        <f t="shared" si="47"/>
        <v>454569984</v>
      </c>
      <c r="J192">
        <f t="shared" si="48"/>
        <v>2788164</v>
      </c>
      <c r="K192">
        <f t="shared" si="49"/>
        <v>163.03559761907837</v>
      </c>
      <c r="L192">
        <f t="shared" si="55"/>
        <v>163</v>
      </c>
      <c r="M192">
        <f t="shared" si="50"/>
        <v>0.63671875</v>
      </c>
      <c r="N192">
        <f t="shared" si="51"/>
        <v>0.63687538672037391</v>
      </c>
      <c r="O192">
        <f t="shared" si="52"/>
        <v>-1.5663672037391496E-4</v>
      </c>
      <c r="P192">
        <f t="shared" si="53"/>
        <v>-2.4594563338445954E-4</v>
      </c>
    </row>
    <row r="193" spans="1:16">
      <c r="A193">
        <v>178</v>
      </c>
      <c r="B193">
        <f t="shared" si="41"/>
        <v>982</v>
      </c>
      <c r="C193">
        <f t="shared" si="42"/>
        <v>0.69434484641020688</v>
      </c>
      <c r="D193">
        <f t="shared" si="43"/>
        <v>177.75228068101296</v>
      </c>
      <c r="E193">
        <f t="shared" si="54"/>
        <v>178</v>
      </c>
      <c r="F193">
        <f t="shared" si="44"/>
        <v>626</v>
      </c>
      <c r="G193">
        <f t="shared" si="45"/>
        <v>111428</v>
      </c>
      <c r="H193">
        <f t="shared" si="46"/>
        <v>1782848</v>
      </c>
      <c r="I193">
        <f t="shared" si="47"/>
        <v>456409088</v>
      </c>
      <c r="J193">
        <f t="shared" si="48"/>
        <v>2786368</v>
      </c>
      <c r="K193">
        <f t="shared" si="49"/>
        <v>163.80072122562419</v>
      </c>
      <c r="L193">
        <f t="shared" si="55"/>
        <v>164</v>
      </c>
      <c r="M193">
        <f t="shared" si="50"/>
        <v>0.640625</v>
      </c>
      <c r="N193">
        <f t="shared" si="51"/>
        <v>0.63988210899215336</v>
      </c>
      <c r="O193">
        <f t="shared" si="52"/>
        <v>7.4289100784663553E-4</v>
      </c>
      <c r="P193">
        <f t="shared" si="53"/>
        <v>1.1609810579275711E-3</v>
      </c>
    </row>
    <row r="194" spans="1:16">
      <c r="A194">
        <v>179</v>
      </c>
      <c r="B194">
        <f t="shared" si="41"/>
        <v>983</v>
      </c>
      <c r="C194">
        <f t="shared" si="42"/>
        <v>0.69825109641020688</v>
      </c>
      <c r="D194">
        <f t="shared" si="43"/>
        <v>178.75228068101296</v>
      </c>
      <c r="E194">
        <f t="shared" si="54"/>
        <v>179</v>
      </c>
      <c r="F194">
        <f t="shared" si="44"/>
        <v>625</v>
      </c>
      <c r="G194">
        <f t="shared" si="45"/>
        <v>111875</v>
      </c>
      <c r="H194">
        <f t="shared" si="46"/>
        <v>1790000</v>
      </c>
      <c r="I194">
        <f t="shared" si="47"/>
        <v>458240000</v>
      </c>
      <c r="J194">
        <f t="shared" si="48"/>
        <v>2784580</v>
      </c>
      <c r="K194">
        <f t="shared" si="49"/>
        <v>164.56341710419525</v>
      </c>
      <c r="L194">
        <f t="shared" si="55"/>
        <v>165</v>
      </c>
      <c r="M194">
        <f t="shared" si="50"/>
        <v>0.64453125</v>
      </c>
      <c r="N194">
        <f t="shared" si="51"/>
        <v>0.64287906745022227</v>
      </c>
      <c r="O194">
        <f t="shared" si="52"/>
        <v>1.6521825497777254E-3</v>
      </c>
      <c r="P194">
        <f t="shared" si="53"/>
        <v>2.569974095331161E-3</v>
      </c>
    </row>
    <row r="195" spans="1:16">
      <c r="A195">
        <v>180</v>
      </c>
      <c r="B195">
        <f t="shared" si="41"/>
        <v>984</v>
      </c>
      <c r="C195">
        <f t="shared" si="42"/>
        <v>0.70215734641020688</v>
      </c>
      <c r="D195">
        <f t="shared" si="43"/>
        <v>179.75228068101296</v>
      </c>
      <c r="E195">
        <f t="shared" si="54"/>
        <v>180</v>
      </c>
      <c r="F195">
        <f t="shared" si="44"/>
        <v>624</v>
      </c>
      <c r="G195">
        <f t="shared" si="45"/>
        <v>112320</v>
      </c>
      <c r="H195">
        <f t="shared" si="46"/>
        <v>1797120</v>
      </c>
      <c r="I195">
        <f t="shared" si="47"/>
        <v>460062720</v>
      </c>
      <c r="J195">
        <f t="shared" si="48"/>
        <v>2782800</v>
      </c>
      <c r="K195">
        <f t="shared" si="49"/>
        <v>165.32367399741267</v>
      </c>
      <c r="L195">
        <f t="shared" si="55"/>
        <v>165</v>
      </c>
      <c r="M195">
        <f t="shared" si="50"/>
        <v>0.64453125</v>
      </c>
      <c r="N195">
        <f t="shared" si="51"/>
        <v>0.64586621636468167</v>
      </c>
      <c r="O195">
        <f t="shared" si="52"/>
        <v>-1.3349663646816667E-3</v>
      </c>
      <c r="P195">
        <f t="shared" si="53"/>
        <v>-2.0669394541111773E-3</v>
      </c>
    </row>
    <row r="196" spans="1:16">
      <c r="A196">
        <v>181</v>
      </c>
      <c r="B196">
        <f t="shared" si="41"/>
        <v>985</v>
      </c>
      <c r="C196">
        <f t="shared" si="42"/>
        <v>0.70606359641020688</v>
      </c>
      <c r="D196">
        <f t="shared" si="43"/>
        <v>180.75228068101296</v>
      </c>
      <c r="E196">
        <f t="shared" si="54"/>
        <v>181</v>
      </c>
      <c r="F196">
        <f t="shared" si="44"/>
        <v>623</v>
      </c>
      <c r="G196">
        <f t="shared" si="45"/>
        <v>112763</v>
      </c>
      <c r="H196">
        <f t="shared" si="46"/>
        <v>1804208</v>
      </c>
      <c r="I196">
        <f t="shared" si="47"/>
        <v>461877248</v>
      </c>
      <c r="J196">
        <f t="shared" si="48"/>
        <v>2781028</v>
      </c>
      <c r="K196">
        <f t="shared" si="49"/>
        <v>166.08148066110806</v>
      </c>
      <c r="L196">
        <f t="shared" si="55"/>
        <v>166</v>
      </c>
      <c r="M196">
        <f t="shared" si="50"/>
        <v>0.6484375</v>
      </c>
      <c r="N196">
        <f t="shared" si="51"/>
        <v>0.6488435101553145</v>
      </c>
      <c r="O196">
        <f t="shared" si="52"/>
        <v>-4.0601015531449569E-4</v>
      </c>
      <c r="P196">
        <f t="shared" si="53"/>
        <v>-6.2574434198672737E-4</v>
      </c>
    </row>
    <row r="197" spans="1:16">
      <c r="A197">
        <v>182</v>
      </c>
      <c r="B197">
        <f t="shared" si="41"/>
        <v>986</v>
      </c>
      <c r="C197">
        <f t="shared" si="42"/>
        <v>0.70996984641020688</v>
      </c>
      <c r="D197">
        <f t="shared" si="43"/>
        <v>181.75228068101296</v>
      </c>
      <c r="E197">
        <f t="shared" si="54"/>
        <v>182</v>
      </c>
      <c r="F197">
        <f t="shared" si="44"/>
        <v>622</v>
      </c>
      <c r="G197">
        <f t="shared" si="45"/>
        <v>113204</v>
      </c>
      <c r="H197">
        <f t="shared" si="46"/>
        <v>1811264</v>
      </c>
      <c r="I197">
        <f t="shared" si="47"/>
        <v>463683584</v>
      </c>
      <c r="J197">
        <f t="shared" si="48"/>
        <v>2779264</v>
      </c>
      <c r="K197">
        <f t="shared" si="49"/>
        <v>166.83682586468936</v>
      </c>
      <c r="L197">
        <f t="shared" si="55"/>
        <v>167</v>
      </c>
      <c r="M197">
        <f t="shared" si="50"/>
        <v>0.65234375</v>
      </c>
      <c r="N197">
        <f t="shared" si="51"/>
        <v>0.65181090339228043</v>
      </c>
      <c r="O197">
        <f t="shared" si="52"/>
        <v>5.328466077195726E-4</v>
      </c>
      <c r="P197">
        <f t="shared" si="53"/>
        <v>8.1748649024805989E-4</v>
      </c>
    </row>
    <row r="198" spans="1:16">
      <c r="A198">
        <v>183</v>
      </c>
      <c r="B198">
        <f t="shared" si="41"/>
        <v>987</v>
      </c>
      <c r="C198">
        <f t="shared" si="42"/>
        <v>0.71387609641020688</v>
      </c>
      <c r="D198">
        <f t="shared" si="43"/>
        <v>182.75228068101296</v>
      </c>
      <c r="E198">
        <f t="shared" si="54"/>
        <v>183</v>
      </c>
      <c r="F198">
        <f t="shared" si="44"/>
        <v>621</v>
      </c>
      <c r="G198">
        <f t="shared" si="45"/>
        <v>113643</v>
      </c>
      <c r="H198">
        <f t="shared" si="46"/>
        <v>1818288</v>
      </c>
      <c r="I198">
        <f t="shared" si="47"/>
        <v>465481728</v>
      </c>
      <c r="J198">
        <f t="shared" si="48"/>
        <v>2777508</v>
      </c>
      <c r="K198">
        <f t="shared" si="49"/>
        <v>167.5896983915078</v>
      </c>
      <c r="L198">
        <f t="shared" si="55"/>
        <v>168</v>
      </c>
      <c r="M198">
        <f t="shared" si="50"/>
        <v>0.65625</v>
      </c>
      <c r="N198">
        <f t="shared" si="51"/>
        <v>0.65476835079680973</v>
      </c>
      <c r="O198">
        <f t="shared" si="52"/>
        <v>1.4816492031902717E-3</v>
      </c>
      <c r="P198">
        <f t="shared" si="53"/>
        <v>2.262860141891713E-3</v>
      </c>
    </row>
    <row r="199" spans="1:16">
      <c r="A199">
        <v>184</v>
      </c>
      <c r="B199">
        <f t="shared" si="41"/>
        <v>988</v>
      </c>
      <c r="C199">
        <f t="shared" si="42"/>
        <v>0.71778234641020688</v>
      </c>
      <c r="D199">
        <f t="shared" si="43"/>
        <v>183.75228068101296</v>
      </c>
      <c r="E199">
        <f t="shared" si="54"/>
        <v>184</v>
      </c>
      <c r="F199">
        <f t="shared" si="44"/>
        <v>620</v>
      </c>
      <c r="G199">
        <f t="shared" si="45"/>
        <v>114080</v>
      </c>
      <c r="H199">
        <f t="shared" si="46"/>
        <v>1825280</v>
      </c>
      <c r="I199">
        <f t="shared" si="47"/>
        <v>467271680</v>
      </c>
      <c r="J199">
        <f t="shared" si="48"/>
        <v>2775760</v>
      </c>
      <c r="K199">
        <f t="shared" si="49"/>
        <v>168.3400870392253</v>
      </c>
      <c r="L199">
        <f t="shared" si="55"/>
        <v>168</v>
      </c>
      <c r="M199">
        <f t="shared" si="50"/>
        <v>0.65625</v>
      </c>
      <c r="N199">
        <f t="shared" si="51"/>
        <v>0.65771580724189349</v>
      </c>
      <c r="O199">
        <f t="shared" si="52"/>
        <v>-1.4658072418934909E-3</v>
      </c>
      <c r="P199">
        <f t="shared" si="53"/>
        <v>-2.2286331357008102E-3</v>
      </c>
    </row>
    <row r="200" spans="1:16">
      <c r="A200">
        <v>185</v>
      </c>
      <c r="B200">
        <f t="shared" si="41"/>
        <v>989</v>
      </c>
      <c r="C200">
        <f t="shared" si="42"/>
        <v>0.72168859641020688</v>
      </c>
      <c r="D200">
        <f t="shared" si="43"/>
        <v>184.75228068101296</v>
      </c>
      <c r="E200">
        <f t="shared" si="54"/>
        <v>185</v>
      </c>
      <c r="F200">
        <f t="shared" si="44"/>
        <v>619</v>
      </c>
      <c r="G200">
        <f t="shared" si="45"/>
        <v>114515</v>
      </c>
      <c r="H200">
        <f t="shared" si="46"/>
        <v>1832240</v>
      </c>
      <c r="I200">
        <f t="shared" si="47"/>
        <v>469053440</v>
      </c>
      <c r="J200">
        <f t="shared" si="48"/>
        <v>2774020</v>
      </c>
      <c r="K200">
        <f t="shared" si="49"/>
        <v>169.08798062018298</v>
      </c>
      <c r="L200">
        <f t="shared" si="55"/>
        <v>169</v>
      </c>
      <c r="M200">
        <f t="shared" si="50"/>
        <v>0.66015625</v>
      </c>
      <c r="N200">
        <f t="shared" si="51"/>
        <v>0.66065322775297297</v>
      </c>
      <c r="O200">
        <f t="shared" si="52"/>
        <v>-4.9697775297297131E-4</v>
      </c>
      <c r="P200">
        <f t="shared" si="53"/>
        <v>-7.5225206219502172E-4</v>
      </c>
    </row>
    <row r="201" spans="1:16">
      <c r="A201">
        <v>186</v>
      </c>
      <c r="B201">
        <f t="shared" si="41"/>
        <v>990</v>
      </c>
      <c r="C201">
        <f t="shared" si="42"/>
        <v>0.72559484641020688</v>
      </c>
      <c r="D201">
        <f t="shared" si="43"/>
        <v>185.75228068101296</v>
      </c>
      <c r="E201">
        <f t="shared" si="54"/>
        <v>186</v>
      </c>
      <c r="F201">
        <f t="shared" si="44"/>
        <v>618</v>
      </c>
      <c r="G201">
        <f t="shared" si="45"/>
        <v>114948</v>
      </c>
      <c r="H201">
        <f t="shared" si="46"/>
        <v>1839168</v>
      </c>
      <c r="I201">
        <f t="shared" si="47"/>
        <v>470827008</v>
      </c>
      <c r="J201">
        <f t="shared" si="48"/>
        <v>2772288</v>
      </c>
      <c r="K201">
        <f t="shared" si="49"/>
        <v>169.83336796177019</v>
      </c>
      <c r="L201">
        <f t="shared" si="55"/>
        <v>170</v>
      </c>
      <c r="M201">
        <f t="shared" si="50"/>
        <v>0.6640625</v>
      </c>
      <c r="N201">
        <f t="shared" si="51"/>
        <v>0.66358056750862493</v>
      </c>
      <c r="O201">
        <f t="shared" si="52"/>
        <v>4.8193249137506999E-4</v>
      </c>
      <c r="P201">
        <f t="shared" si="53"/>
        <v>7.2626070589206339E-4</v>
      </c>
    </row>
    <row r="202" spans="1:16">
      <c r="A202">
        <v>187</v>
      </c>
      <c r="B202">
        <f t="shared" si="41"/>
        <v>991</v>
      </c>
      <c r="C202">
        <f t="shared" si="42"/>
        <v>0.72950109641020688</v>
      </c>
      <c r="D202">
        <f t="shared" si="43"/>
        <v>186.75228068101296</v>
      </c>
      <c r="E202">
        <f t="shared" si="54"/>
        <v>187</v>
      </c>
      <c r="F202">
        <f t="shared" si="44"/>
        <v>617</v>
      </c>
      <c r="G202">
        <f t="shared" si="45"/>
        <v>115379</v>
      </c>
      <c r="H202">
        <f t="shared" si="46"/>
        <v>1846064</v>
      </c>
      <c r="I202">
        <f t="shared" si="47"/>
        <v>472592384</v>
      </c>
      <c r="J202">
        <f t="shared" si="48"/>
        <v>2770564</v>
      </c>
      <c r="K202">
        <f t="shared" si="49"/>
        <v>170.57623790679443</v>
      </c>
      <c r="L202">
        <f t="shared" si="55"/>
        <v>171</v>
      </c>
      <c r="M202">
        <f t="shared" si="50"/>
        <v>0.66796875</v>
      </c>
      <c r="N202">
        <f t="shared" si="51"/>
        <v>0.66649778184124653</v>
      </c>
      <c r="O202">
        <f t="shared" si="52"/>
        <v>1.4709681587534718E-3</v>
      </c>
      <c r="P202">
        <f t="shared" si="53"/>
        <v>2.2070113342160269E-3</v>
      </c>
    </row>
    <row r="203" spans="1:16">
      <c r="A203">
        <v>188</v>
      </c>
      <c r="B203">
        <f t="shared" si="41"/>
        <v>992</v>
      </c>
      <c r="C203">
        <f t="shared" si="42"/>
        <v>0.73340734641020688</v>
      </c>
      <c r="D203">
        <f t="shared" si="43"/>
        <v>187.75228068101296</v>
      </c>
      <c r="E203">
        <f t="shared" si="54"/>
        <v>188</v>
      </c>
      <c r="F203">
        <f t="shared" si="44"/>
        <v>616</v>
      </c>
      <c r="G203">
        <f t="shared" si="45"/>
        <v>115808</v>
      </c>
      <c r="H203">
        <f t="shared" si="46"/>
        <v>1852928</v>
      </c>
      <c r="I203">
        <f t="shared" si="47"/>
        <v>474349568</v>
      </c>
      <c r="J203">
        <f t="shared" si="48"/>
        <v>2768848</v>
      </c>
      <c r="K203">
        <f t="shared" si="49"/>
        <v>171.31657931385183</v>
      </c>
      <c r="L203">
        <f t="shared" si="55"/>
        <v>171</v>
      </c>
      <c r="M203">
        <f t="shared" si="50"/>
        <v>0.66796875</v>
      </c>
      <c r="N203">
        <f t="shared" si="51"/>
        <v>0.66940482623773612</v>
      </c>
      <c r="O203">
        <f t="shared" si="52"/>
        <v>-1.4360762377361169E-3</v>
      </c>
      <c r="P203">
        <f t="shared" si="53"/>
        <v>-2.1453030833484027E-3</v>
      </c>
    </row>
    <row r="204" spans="1:16">
      <c r="A204">
        <v>189</v>
      </c>
      <c r="B204">
        <f t="shared" si="41"/>
        <v>993</v>
      </c>
      <c r="C204">
        <f t="shared" si="42"/>
        <v>0.73731359641020688</v>
      </c>
      <c r="D204">
        <f t="shared" si="43"/>
        <v>188.75228068101296</v>
      </c>
      <c r="E204">
        <f t="shared" si="54"/>
        <v>189</v>
      </c>
      <c r="F204">
        <f t="shared" si="44"/>
        <v>615</v>
      </c>
      <c r="G204">
        <f t="shared" si="45"/>
        <v>116235</v>
      </c>
      <c r="H204">
        <f t="shared" si="46"/>
        <v>1859760</v>
      </c>
      <c r="I204">
        <f t="shared" si="47"/>
        <v>476098560</v>
      </c>
      <c r="J204">
        <f t="shared" si="48"/>
        <v>2767140</v>
      </c>
      <c r="K204">
        <f t="shared" si="49"/>
        <v>172.05438105769855</v>
      </c>
      <c r="L204">
        <f t="shared" si="55"/>
        <v>172</v>
      </c>
      <c r="M204">
        <f t="shared" si="50"/>
        <v>0.671875</v>
      </c>
      <c r="N204">
        <f t="shared" si="51"/>
        <v>0.6723016563401728</v>
      </c>
      <c r="O204">
        <f t="shared" si="52"/>
        <v>-4.2665634017280407E-4</v>
      </c>
      <c r="P204">
        <f t="shared" si="53"/>
        <v>-6.3462039123241942E-4</v>
      </c>
    </row>
    <row r="205" spans="1:16">
      <c r="A205">
        <v>190</v>
      </c>
      <c r="B205">
        <f t="shared" si="41"/>
        <v>994</v>
      </c>
      <c r="C205">
        <f t="shared" si="42"/>
        <v>0.74121984641020688</v>
      </c>
      <c r="D205">
        <f t="shared" si="43"/>
        <v>189.75228068101296</v>
      </c>
      <c r="E205">
        <f t="shared" si="54"/>
        <v>190</v>
      </c>
      <c r="F205">
        <f t="shared" si="44"/>
        <v>614</v>
      </c>
      <c r="G205">
        <f t="shared" si="45"/>
        <v>116660</v>
      </c>
      <c r="H205">
        <f t="shared" si="46"/>
        <v>1866560</v>
      </c>
      <c r="I205">
        <f t="shared" si="47"/>
        <v>477839360</v>
      </c>
      <c r="J205">
        <f t="shared" si="48"/>
        <v>2765440</v>
      </c>
      <c r="K205">
        <f t="shared" si="49"/>
        <v>172.78963202962277</v>
      </c>
      <c r="L205">
        <f t="shared" si="55"/>
        <v>173</v>
      </c>
      <c r="M205">
        <f t="shared" si="50"/>
        <v>0.67578125</v>
      </c>
      <c r="N205">
        <f t="shared" si="51"/>
        <v>0.67518822794649347</v>
      </c>
      <c r="O205">
        <f t="shared" si="52"/>
        <v>5.9302205350653114E-4</v>
      </c>
      <c r="P205">
        <f t="shared" si="53"/>
        <v>8.78306269216421E-4</v>
      </c>
    </row>
    <row r="206" spans="1:16">
      <c r="A206">
        <v>191</v>
      </c>
      <c r="B206">
        <f t="shared" si="41"/>
        <v>995</v>
      </c>
      <c r="C206">
        <f t="shared" si="42"/>
        <v>0.74512609641020688</v>
      </c>
      <c r="D206">
        <f t="shared" si="43"/>
        <v>190.75228068101296</v>
      </c>
      <c r="E206">
        <f t="shared" si="54"/>
        <v>191</v>
      </c>
      <c r="F206">
        <f t="shared" si="44"/>
        <v>613</v>
      </c>
      <c r="G206">
        <f t="shared" si="45"/>
        <v>117083</v>
      </c>
      <c r="H206">
        <f t="shared" si="46"/>
        <v>1873328</v>
      </c>
      <c r="I206">
        <f t="shared" si="47"/>
        <v>479571968</v>
      </c>
      <c r="J206">
        <f t="shared" si="48"/>
        <v>2763748</v>
      </c>
      <c r="K206">
        <f t="shared" si="49"/>
        <v>173.52232113781719</v>
      </c>
      <c r="L206">
        <f t="shared" si="55"/>
        <v>174</v>
      </c>
      <c r="M206">
        <f t="shared" si="50"/>
        <v>0.6796875</v>
      </c>
      <c r="N206">
        <f t="shared" si="51"/>
        <v>0.67806449701116678</v>
      </c>
      <c r="O206">
        <f t="shared" si="52"/>
        <v>1.623002988833222E-3</v>
      </c>
      <c r="P206">
        <f t="shared" si="53"/>
        <v>2.3935820205706676E-3</v>
      </c>
    </row>
    <row r="207" spans="1:16">
      <c r="A207">
        <v>192</v>
      </c>
      <c r="B207">
        <f t="shared" ref="B207:B270" si="56">B$8+A207*B$3/256</f>
        <v>996</v>
      </c>
      <c r="C207">
        <f t="shared" ref="C207:C270" si="57">-PI()+B207/B$3</f>
        <v>0.74903234641020688</v>
      </c>
      <c r="D207">
        <f t="shared" ref="D207:D270" si="58">C207*B$3</f>
        <v>191.75228068101296</v>
      </c>
      <c r="E207">
        <f t="shared" si="54"/>
        <v>192</v>
      </c>
      <c r="F207">
        <f t="shared" ref="F207:F270" si="59">B$8-E207</f>
        <v>612</v>
      </c>
      <c r="G207">
        <f t="shared" ref="G207:G270" si="60">E207*F207</f>
        <v>117504</v>
      </c>
      <c r="H207">
        <f t="shared" ref="H207:H270" si="61">B$9*G207</f>
        <v>1880064</v>
      </c>
      <c r="I207">
        <f t="shared" ref="I207:I270" si="62">H207*B$3</f>
        <v>481296384</v>
      </c>
      <c r="J207">
        <f t="shared" ref="J207:J270" si="63">B$10*B$8*B$8-B$11*G207</f>
        <v>2762064</v>
      </c>
      <c r="K207">
        <f t="shared" ref="K207:K270" si="64">I207/J207</f>
        <v>174.25243730775247</v>
      </c>
      <c r="L207">
        <f t="shared" si="55"/>
        <v>174</v>
      </c>
      <c r="M207">
        <f t="shared" ref="M207:M270" si="65">L207/B$3</f>
        <v>0.6796875</v>
      </c>
      <c r="N207">
        <f t="shared" ref="N207:N270" si="66">SIN(C207)</f>
        <v>0.68093041964586565</v>
      </c>
      <c r="O207">
        <f t="shared" ref="O207:O270" si="67">M207-N207</f>
        <v>-1.2429196458656477E-3</v>
      </c>
      <c r="P207">
        <f t="shared" ref="P207:P270" si="68">O207/N207</f>
        <v>-1.8253254811439591E-3</v>
      </c>
    </row>
    <row r="208" spans="1:16">
      <c r="A208">
        <v>193</v>
      </c>
      <c r="B208">
        <f t="shared" si="56"/>
        <v>997</v>
      </c>
      <c r="C208">
        <f t="shared" si="57"/>
        <v>0.75293859641020688</v>
      </c>
      <c r="D208">
        <f t="shared" si="58"/>
        <v>192.75228068101296</v>
      </c>
      <c r="E208">
        <f t="shared" ref="E208:E271" si="69">ROUND(D208,0)</f>
        <v>193</v>
      </c>
      <c r="F208">
        <f t="shared" si="59"/>
        <v>611</v>
      </c>
      <c r="G208">
        <f t="shared" si="60"/>
        <v>117923</v>
      </c>
      <c r="H208">
        <f t="shared" si="61"/>
        <v>1886768</v>
      </c>
      <c r="I208">
        <f t="shared" si="62"/>
        <v>483012608</v>
      </c>
      <c r="J208">
        <f t="shared" si="63"/>
        <v>2760388</v>
      </c>
      <c r="K208">
        <f t="shared" si="64"/>
        <v>174.97996948255101</v>
      </c>
      <c r="L208">
        <f t="shared" ref="L208:L271" si="70">ROUND(K208,0)</f>
        <v>175</v>
      </c>
      <c r="M208">
        <f t="shared" si="65"/>
        <v>0.68359375</v>
      </c>
      <c r="N208">
        <f t="shared" si="66"/>
        <v>0.6837859521201366</v>
      </c>
      <c r="O208">
        <f t="shared" si="67"/>
        <v>-1.9220212013659754E-4</v>
      </c>
      <c r="P208">
        <f t="shared" si="68"/>
        <v>-2.8108521320255043E-4</v>
      </c>
    </row>
    <row r="209" spans="1:16">
      <c r="A209">
        <v>194</v>
      </c>
      <c r="B209">
        <f t="shared" si="56"/>
        <v>998</v>
      </c>
      <c r="C209">
        <f t="shared" si="57"/>
        <v>0.75684484641020688</v>
      </c>
      <c r="D209">
        <f t="shared" si="58"/>
        <v>193.75228068101296</v>
      </c>
      <c r="E209">
        <f t="shared" si="69"/>
        <v>194</v>
      </c>
      <c r="F209">
        <f t="shared" si="59"/>
        <v>610</v>
      </c>
      <c r="G209">
        <f t="shared" si="60"/>
        <v>118340</v>
      </c>
      <c r="H209">
        <f t="shared" si="61"/>
        <v>1893440</v>
      </c>
      <c r="I209">
        <f t="shared" si="62"/>
        <v>484720640</v>
      </c>
      <c r="J209">
        <f t="shared" si="63"/>
        <v>2758720</v>
      </c>
      <c r="K209">
        <f t="shared" si="64"/>
        <v>175.70490662336155</v>
      </c>
      <c r="L209">
        <f t="shared" si="70"/>
        <v>176</v>
      </c>
      <c r="M209">
        <f t="shared" si="65"/>
        <v>0.6875</v>
      </c>
      <c r="N209">
        <f t="shared" si="66"/>
        <v>0.68663105086206744</v>
      </c>
      <c r="O209">
        <f t="shared" si="67"/>
        <v>8.6894913793256201E-4</v>
      </c>
      <c r="P209">
        <f t="shared" si="68"/>
        <v>1.2655255494804576E-3</v>
      </c>
    </row>
    <row r="210" spans="1:16">
      <c r="A210">
        <v>195</v>
      </c>
      <c r="B210">
        <f t="shared" si="56"/>
        <v>999</v>
      </c>
      <c r="C210">
        <f t="shared" si="57"/>
        <v>0.76075109641020688</v>
      </c>
      <c r="D210">
        <f t="shared" si="58"/>
        <v>194.75228068101296</v>
      </c>
      <c r="E210">
        <f t="shared" si="69"/>
        <v>195</v>
      </c>
      <c r="F210">
        <f t="shared" si="59"/>
        <v>609</v>
      </c>
      <c r="G210">
        <f t="shared" si="60"/>
        <v>118755</v>
      </c>
      <c r="H210">
        <f t="shared" si="61"/>
        <v>1900080</v>
      </c>
      <c r="I210">
        <f t="shared" si="62"/>
        <v>486420480</v>
      </c>
      <c r="J210">
        <f t="shared" si="63"/>
        <v>2757060</v>
      </c>
      <c r="K210">
        <f t="shared" si="64"/>
        <v>176.42723770973427</v>
      </c>
      <c r="L210">
        <f t="shared" si="70"/>
        <v>176</v>
      </c>
      <c r="M210">
        <f t="shared" si="65"/>
        <v>0.6875</v>
      </c>
      <c r="N210">
        <f t="shared" si="66"/>
        <v>0.68946567245895185</v>
      </c>
      <c r="O210">
        <f t="shared" si="67"/>
        <v>-1.9656724589518504E-3</v>
      </c>
      <c r="P210">
        <f t="shared" si="68"/>
        <v>-2.8510084511406608E-3</v>
      </c>
    </row>
    <row r="211" spans="1:16">
      <c r="A211">
        <v>196</v>
      </c>
      <c r="B211">
        <f t="shared" si="56"/>
        <v>1000</v>
      </c>
      <c r="C211">
        <f t="shared" si="57"/>
        <v>0.76465734641020688</v>
      </c>
      <c r="D211">
        <f t="shared" si="58"/>
        <v>195.75228068101296</v>
      </c>
      <c r="E211">
        <f t="shared" si="69"/>
        <v>196</v>
      </c>
      <c r="F211">
        <f t="shared" si="59"/>
        <v>608</v>
      </c>
      <c r="G211">
        <f t="shared" si="60"/>
        <v>119168</v>
      </c>
      <c r="H211">
        <f t="shared" si="61"/>
        <v>1906688</v>
      </c>
      <c r="I211">
        <f t="shared" si="62"/>
        <v>488112128</v>
      </c>
      <c r="J211">
        <f t="shared" si="63"/>
        <v>2755408</v>
      </c>
      <c r="K211">
        <f t="shared" si="64"/>
        <v>177.14695173999641</v>
      </c>
      <c r="L211">
        <f t="shared" si="70"/>
        <v>177</v>
      </c>
      <c r="M211">
        <f t="shared" si="65"/>
        <v>0.69140625</v>
      </c>
      <c r="N211">
        <f t="shared" si="66"/>
        <v>0.69228977365795175</v>
      </c>
      <c r="O211">
        <f t="shared" si="67"/>
        <v>-8.8352365795174581E-4</v>
      </c>
      <c r="P211">
        <f t="shared" si="68"/>
        <v>-1.2762338713792403E-3</v>
      </c>
    </row>
    <row r="212" spans="1:16">
      <c r="A212">
        <v>197</v>
      </c>
      <c r="B212">
        <f t="shared" si="56"/>
        <v>1001</v>
      </c>
      <c r="C212">
        <f t="shared" si="57"/>
        <v>0.76856359641020688</v>
      </c>
      <c r="D212">
        <f t="shared" si="58"/>
        <v>196.75228068101296</v>
      </c>
      <c r="E212">
        <f t="shared" si="69"/>
        <v>197</v>
      </c>
      <c r="F212">
        <f t="shared" si="59"/>
        <v>607</v>
      </c>
      <c r="G212">
        <f t="shared" si="60"/>
        <v>119579</v>
      </c>
      <c r="H212">
        <f t="shared" si="61"/>
        <v>1913264</v>
      </c>
      <c r="I212">
        <f t="shared" si="62"/>
        <v>489795584</v>
      </c>
      <c r="J212">
        <f t="shared" si="63"/>
        <v>2753764</v>
      </c>
      <c r="K212">
        <f t="shared" si="64"/>
        <v>177.86403773162843</v>
      </c>
      <c r="L212">
        <f t="shared" si="70"/>
        <v>178</v>
      </c>
      <c r="M212">
        <f t="shared" si="65"/>
        <v>0.6953125</v>
      </c>
      <c r="N212">
        <f t="shared" si="66"/>
        <v>0.69510331136675751</v>
      </c>
      <c r="O212">
        <f t="shared" si="67"/>
        <v>2.0918863324248527E-4</v>
      </c>
      <c r="P212">
        <f t="shared" si="68"/>
        <v>3.0094610372545185E-4</v>
      </c>
    </row>
    <row r="213" spans="1:16">
      <c r="A213">
        <v>198</v>
      </c>
      <c r="B213">
        <f t="shared" si="56"/>
        <v>1002</v>
      </c>
      <c r="C213">
        <f t="shared" si="57"/>
        <v>0.77246984641020688</v>
      </c>
      <c r="D213">
        <f t="shared" si="58"/>
        <v>197.75228068101296</v>
      </c>
      <c r="E213">
        <f t="shared" si="69"/>
        <v>198</v>
      </c>
      <c r="F213">
        <f t="shared" si="59"/>
        <v>606</v>
      </c>
      <c r="G213">
        <f t="shared" si="60"/>
        <v>119988</v>
      </c>
      <c r="H213">
        <f t="shared" si="61"/>
        <v>1919808</v>
      </c>
      <c r="I213">
        <f t="shared" si="62"/>
        <v>491470848</v>
      </c>
      <c r="J213">
        <f t="shared" si="63"/>
        <v>2752128</v>
      </c>
      <c r="K213">
        <f t="shared" si="64"/>
        <v>178.57848472164085</v>
      </c>
      <c r="L213">
        <f t="shared" si="70"/>
        <v>179</v>
      </c>
      <c r="M213">
        <f t="shared" si="65"/>
        <v>0.69921875</v>
      </c>
      <c r="N213">
        <f t="shared" si="66"/>
        <v>0.69790624265424517</v>
      </c>
      <c r="O213">
        <f t="shared" si="67"/>
        <v>1.312507345754832E-3</v>
      </c>
      <c r="P213">
        <f t="shared" si="68"/>
        <v>1.8806356291687031E-3</v>
      </c>
    </row>
    <row r="214" spans="1:16">
      <c r="A214">
        <v>199</v>
      </c>
      <c r="B214">
        <f t="shared" si="56"/>
        <v>1003</v>
      </c>
      <c r="C214">
        <f t="shared" si="57"/>
        <v>0.77637609641020688</v>
      </c>
      <c r="D214">
        <f t="shared" si="58"/>
        <v>198.75228068101296</v>
      </c>
      <c r="E214">
        <f t="shared" si="69"/>
        <v>199</v>
      </c>
      <c r="F214">
        <f t="shared" si="59"/>
        <v>605</v>
      </c>
      <c r="G214">
        <f t="shared" si="60"/>
        <v>120395</v>
      </c>
      <c r="H214">
        <f t="shared" si="61"/>
        <v>1926320</v>
      </c>
      <c r="I214">
        <f t="shared" si="62"/>
        <v>493137920</v>
      </c>
      <c r="J214">
        <f t="shared" si="63"/>
        <v>2750500</v>
      </c>
      <c r="K214">
        <f t="shared" si="64"/>
        <v>179.29028176695147</v>
      </c>
      <c r="L214">
        <f t="shared" si="70"/>
        <v>179</v>
      </c>
      <c r="M214">
        <f t="shared" si="65"/>
        <v>0.69921875</v>
      </c>
      <c r="N214">
        <f t="shared" si="66"/>
        <v>0.70069852475113192</v>
      </c>
      <c r="O214">
        <f t="shared" si="67"/>
        <v>-1.4797747511319237E-3</v>
      </c>
      <c r="P214">
        <f t="shared" si="68"/>
        <v>-2.1118565243982744E-3</v>
      </c>
    </row>
    <row r="215" spans="1:16">
      <c r="A215">
        <v>200</v>
      </c>
      <c r="B215">
        <f t="shared" si="56"/>
        <v>1004</v>
      </c>
      <c r="C215">
        <f t="shared" si="57"/>
        <v>0.78028234641020688</v>
      </c>
      <c r="D215">
        <f t="shared" si="58"/>
        <v>199.75228068101296</v>
      </c>
      <c r="E215">
        <f t="shared" si="69"/>
        <v>200</v>
      </c>
      <c r="F215">
        <f t="shared" si="59"/>
        <v>604</v>
      </c>
      <c r="G215">
        <f t="shared" si="60"/>
        <v>120800</v>
      </c>
      <c r="H215">
        <f t="shared" si="61"/>
        <v>1932800</v>
      </c>
      <c r="I215">
        <f t="shared" si="62"/>
        <v>494796800</v>
      </c>
      <c r="J215">
        <f t="shared" si="63"/>
        <v>2748880</v>
      </c>
      <c r="K215">
        <f t="shared" si="64"/>
        <v>179.99941794476297</v>
      </c>
      <c r="L215">
        <f t="shared" si="70"/>
        <v>180</v>
      </c>
      <c r="M215">
        <f t="shared" si="65"/>
        <v>0.703125</v>
      </c>
      <c r="N215">
        <f t="shared" si="66"/>
        <v>0.70348011505062846</v>
      </c>
      <c r="O215">
        <f t="shared" si="67"/>
        <v>-3.5511505062846282E-4</v>
      </c>
      <c r="P215">
        <f t="shared" si="68"/>
        <v>-5.0479756716777376E-4</v>
      </c>
    </row>
    <row r="216" spans="1:16">
      <c r="A216">
        <v>201</v>
      </c>
      <c r="B216">
        <f t="shared" si="56"/>
        <v>1005</v>
      </c>
      <c r="C216">
        <f t="shared" si="57"/>
        <v>0.78418859641020688</v>
      </c>
      <c r="D216">
        <f t="shared" si="58"/>
        <v>200.75228068101296</v>
      </c>
      <c r="E216">
        <f t="shared" si="69"/>
        <v>201</v>
      </c>
      <c r="F216">
        <f t="shared" si="59"/>
        <v>603</v>
      </c>
      <c r="G216">
        <f t="shared" si="60"/>
        <v>121203</v>
      </c>
      <c r="H216">
        <f t="shared" si="61"/>
        <v>1939248</v>
      </c>
      <c r="I216">
        <f t="shared" si="62"/>
        <v>496447488</v>
      </c>
      <c r="J216">
        <f t="shared" si="63"/>
        <v>2747268</v>
      </c>
      <c r="K216">
        <f t="shared" si="64"/>
        <v>180.70588235294119</v>
      </c>
      <c r="L216">
        <f t="shared" si="70"/>
        <v>181</v>
      </c>
      <c r="M216">
        <f t="shared" si="65"/>
        <v>0.70703125</v>
      </c>
      <c r="N216">
        <f t="shared" si="66"/>
        <v>0.70625097110908908</v>
      </c>
      <c r="O216">
        <f t="shared" si="67"/>
        <v>7.8027889091092373E-4</v>
      </c>
      <c r="P216">
        <f t="shared" si="68"/>
        <v>1.1048181493974896E-3</v>
      </c>
    </row>
    <row r="217" spans="1:16">
      <c r="A217">
        <v>202</v>
      </c>
      <c r="B217">
        <f t="shared" si="56"/>
        <v>1006</v>
      </c>
      <c r="C217">
        <f t="shared" si="57"/>
        <v>0.78809484641020688</v>
      </c>
      <c r="D217">
        <f t="shared" si="58"/>
        <v>201.75228068101296</v>
      </c>
      <c r="E217">
        <f t="shared" si="69"/>
        <v>202</v>
      </c>
      <c r="F217">
        <f t="shared" si="59"/>
        <v>602</v>
      </c>
      <c r="G217">
        <f t="shared" si="60"/>
        <v>121604</v>
      </c>
      <c r="H217">
        <f t="shared" si="61"/>
        <v>1945664</v>
      </c>
      <c r="I217">
        <f t="shared" si="62"/>
        <v>498089984</v>
      </c>
      <c r="J217">
        <f t="shared" si="63"/>
        <v>2745664</v>
      </c>
      <c r="K217">
        <f t="shared" si="64"/>
        <v>181.40966411039369</v>
      </c>
      <c r="L217">
        <f t="shared" si="70"/>
        <v>181</v>
      </c>
      <c r="M217">
        <f t="shared" si="65"/>
        <v>0.70703125</v>
      </c>
      <c r="N217">
        <f t="shared" si="66"/>
        <v>0.70901105064665948</v>
      </c>
      <c r="O217">
        <f t="shared" si="67"/>
        <v>-1.9798006466594797E-3</v>
      </c>
      <c r="P217">
        <f t="shared" si="68"/>
        <v>-2.7923410288933945E-3</v>
      </c>
    </row>
    <row r="218" spans="1:16">
      <c r="A218">
        <v>203</v>
      </c>
      <c r="B218">
        <f t="shared" si="56"/>
        <v>1007</v>
      </c>
      <c r="C218">
        <f t="shared" si="57"/>
        <v>0.79200109641020688</v>
      </c>
      <c r="D218">
        <f t="shared" si="58"/>
        <v>202.75228068101296</v>
      </c>
      <c r="E218">
        <f t="shared" si="69"/>
        <v>203</v>
      </c>
      <c r="F218">
        <f t="shared" si="59"/>
        <v>601</v>
      </c>
      <c r="G218">
        <f t="shared" si="60"/>
        <v>122003</v>
      </c>
      <c r="H218">
        <f t="shared" si="61"/>
        <v>1952048</v>
      </c>
      <c r="I218">
        <f t="shared" si="62"/>
        <v>499724288</v>
      </c>
      <c r="J218">
        <f t="shared" si="63"/>
        <v>2744068</v>
      </c>
      <c r="K218">
        <f t="shared" si="64"/>
        <v>182.11075235744886</v>
      </c>
      <c r="L218">
        <f t="shared" si="70"/>
        <v>182</v>
      </c>
      <c r="M218">
        <f t="shared" si="65"/>
        <v>0.7109375</v>
      </c>
      <c r="N218">
        <f t="shared" si="66"/>
        <v>0.71176031154792163</v>
      </c>
      <c r="O218">
        <f t="shared" si="67"/>
        <v>-8.2281154792163136E-4</v>
      </c>
      <c r="P218">
        <f t="shared" si="68"/>
        <v>-1.1560233614771212E-3</v>
      </c>
    </row>
    <row r="219" spans="1:16">
      <c r="A219">
        <v>204</v>
      </c>
      <c r="B219">
        <f t="shared" si="56"/>
        <v>1008</v>
      </c>
      <c r="C219">
        <f t="shared" si="57"/>
        <v>0.79590734641020688</v>
      </c>
      <c r="D219">
        <f t="shared" si="58"/>
        <v>203.75228068101296</v>
      </c>
      <c r="E219">
        <f t="shared" si="69"/>
        <v>204</v>
      </c>
      <c r="F219">
        <f t="shared" si="59"/>
        <v>600</v>
      </c>
      <c r="G219">
        <f t="shared" si="60"/>
        <v>122400</v>
      </c>
      <c r="H219">
        <f t="shared" si="61"/>
        <v>1958400</v>
      </c>
      <c r="I219">
        <f t="shared" si="62"/>
        <v>501350400</v>
      </c>
      <c r="J219">
        <f t="shared" si="63"/>
        <v>2742480</v>
      </c>
      <c r="K219">
        <f t="shared" si="64"/>
        <v>182.80913625623523</v>
      </c>
      <c r="L219">
        <f t="shared" si="70"/>
        <v>183</v>
      </c>
      <c r="M219">
        <f t="shared" si="65"/>
        <v>0.71484375</v>
      </c>
      <c r="N219">
        <f t="shared" si="66"/>
        <v>0.71449871186253677</v>
      </c>
      <c r="O219">
        <f t="shared" si="67"/>
        <v>3.450381374632272E-4</v>
      </c>
      <c r="P219">
        <f t="shared" si="68"/>
        <v>4.8290939050651429E-4</v>
      </c>
    </row>
    <row r="220" spans="1:16">
      <c r="A220">
        <v>205</v>
      </c>
      <c r="B220">
        <f t="shared" si="56"/>
        <v>1009</v>
      </c>
      <c r="C220">
        <f t="shared" si="57"/>
        <v>0.79981359641020688</v>
      </c>
      <c r="D220">
        <f t="shared" si="58"/>
        <v>204.75228068101296</v>
      </c>
      <c r="E220">
        <f t="shared" si="69"/>
        <v>205</v>
      </c>
      <c r="F220">
        <f t="shared" si="59"/>
        <v>599</v>
      </c>
      <c r="G220">
        <f t="shared" si="60"/>
        <v>122795</v>
      </c>
      <c r="H220">
        <f t="shared" si="61"/>
        <v>1964720</v>
      </c>
      <c r="I220">
        <f t="shared" si="62"/>
        <v>502968320</v>
      </c>
      <c r="J220">
        <f t="shared" si="63"/>
        <v>2740900</v>
      </c>
      <c r="K220">
        <f t="shared" si="64"/>
        <v>183.50480499106132</v>
      </c>
      <c r="L220">
        <f t="shared" si="70"/>
        <v>184</v>
      </c>
      <c r="M220">
        <f t="shared" si="65"/>
        <v>0.71875</v>
      </c>
      <c r="N220">
        <f t="shared" si="66"/>
        <v>0.71722620980588525</v>
      </c>
      <c r="O220">
        <f t="shared" si="67"/>
        <v>1.5237901941147491E-3</v>
      </c>
      <c r="P220">
        <f t="shared" si="68"/>
        <v>2.124560108486774E-3</v>
      </c>
    </row>
    <row r="221" spans="1:16">
      <c r="A221">
        <v>206</v>
      </c>
      <c r="B221">
        <f t="shared" si="56"/>
        <v>1010</v>
      </c>
      <c r="C221">
        <f t="shared" si="57"/>
        <v>0.80371984641020688</v>
      </c>
      <c r="D221">
        <f t="shared" si="58"/>
        <v>205.75228068101296</v>
      </c>
      <c r="E221">
        <f t="shared" si="69"/>
        <v>206</v>
      </c>
      <c r="F221">
        <f t="shared" si="59"/>
        <v>598</v>
      </c>
      <c r="G221">
        <f t="shared" si="60"/>
        <v>123188</v>
      </c>
      <c r="H221">
        <f t="shared" si="61"/>
        <v>1971008</v>
      </c>
      <c r="I221">
        <f t="shared" si="62"/>
        <v>504578048</v>
      </c>
      <c r="J221">
        <f t="shared" si="63"/>
        <v>2739328</v>
      </c>
      <c r="K221">
        <f t="shared" si="64"/>
        <v>184.19774776879586</v>
      </c>
      <c r="L221">
        <f t="shared" si="70"/>
        <v>184</v>
      </c>
      <c r="M221">
        <f t="shared" si="65"/>
        <v>0.71875</v>
      </c>
      <c r="N221">
        <f t="shared" si="66"/>
        <v>0.71994276375970423</v>
      </c>
      <c r="O221">
        <f t="shared" si="67"/>
        <v>-1.1927637597042295E-3</v>
      </c>
      <c r="P221">
        <f t="shared" si="68"/>
        <v>-1.6567480357401565E-3</v>
      </c>
    </row>
    <row r="222" spans="1:16">
      <c r="A222">
        <v>207</v>
      </c>
      <c r="B222">
        <f t="shared" si="56"/>
        <v>1011</v>
      </c>
      <c r="C222">
        <f t="shared" si="57"/>
        <v>0.80762609641020688</v>
      </c>
      <c r="D222">
        <f t="shared" si="58"/>
        <v>206.75228068101296</v>
      </c>
      <c r="E222">
        <f t="shared" si="69"/>
        <v>207</v>
      </c>
      <c r="F222">
        <f t="shared" si="59"/>
        <v>597</v>
      </c>
      <c r="G222">
        <f t="shared" si="60"/>
        <v>123579</v>
      </c>
      <c r="H222">
        <f t="shared" si="61"/>
        <v>1977264</v>
      </c>
      <c r="I222">
        <f t="shared" si="62"/>
        <v>506179584</v>
      </c>
      <c r="J222">
        <f t="shared" si="63"/>
        <v>2737764</v>
      </c>
      <c r="K222">
        <f t="shared" si="64"/>
        <v>184.88795381924811</v>
      </c>
      <c r="L222">
        <f t="shared" si="70"/>
        <v>185</v>
      </c>
      <c r="M222">
        <f t="shared" si="65"/>
        <v>0.72265625</v>
      </c>
      <c r="N222">
        <f t="shared" si="66"/>
        <v>0.72264833227272274</v>
      </c>
      <c r="O222">
        <f t="shared" si="67"/>
        <v>7.9177272772623652E-6</v>
      </c>
      <c r="P222">
        <f t="shared" si="68"/>
        <v>1.0956542655209874E-5</v>
      </c>
    </row>
    <row r="223" spans="1:16">
      <c r="A223">
        <v>208</v>
      </c>
      <c r="B223">
        <f t="shared" si="56"/>
        <v>1012</v>
      </c>
      <c r="C223">
        <f t="shared" si="57"/>
        <v>0.81153234641020688</v>
      </c>
      <c r="D223">
        <f t="shared" si="58"/>
        <v>207.75228068101296</v>
      </c>
      <c r="E223">
        <f t="shared" si="69"/>
        <v>208</v>
      </c>
      <c r="F223">
        <f t="shared" si="59"/>
        <v>596</v>
      </c>
      <c r="G223">
        <f t="shared" si="60"/>
        <v>123968</v>
      </c>
      <c r="H223">
        <f t="shared" si="61"/>
        <v>1983488</v>
      </c>
      <c r="I223">
        <f t="shared" si="62"/>
        <v>507772928</v>
      </c>
      <c r="J223">
        <f t="shared" si="63"/>
        <v>2736208</v>
      </c>
      <c r="K223">
        <f t="shared" si="64"/>
        <v>185.57541239554888</v>
      </c>
      <c r="L223">
        <f t="shared" si="70"/>
        <v>186</v>
      </c>
      <c r="M223">
        <f t="shared" si="65"/>
        <v>0.7265625</v>
      </c>
      <c r="N223">
        <f t="shared" si="66"/>
        <v>0.72534287406129383</v>
      </c>
      <c r="O223">
        <f t="shared" si="67"/>
        <v>1.2196259387061703E-3</v>
      </c>
      <c r="P223">
        <f t="shared" si="68"/>
        <v>1.6814474675642956E-3</v>
      </c>
    </row>
    <row r="224" spans="1:16">
      <c r="A224">
        <v>209</v>
      </c>
      <c r="B224">
        <f t="shared" si="56"/>
        <v>1013</v>
      </c>
      <c r="C224">
        <f t="shared" si="57"/>
        <v>0.81543859641020688</v>
      </c>
      <c r="D224">
        <f t="shared" si="58"/>
        <v>208.75228068101296</v>
      </c>
      <c r="E224">
        <f t="shared" si="69"/>
        <v>209</v>
      </c>
      <c r="F224">
        <f t="shared" si="59"/>
        <v>595</v>
      </c>
      <c r="G224">
        <f t="shared" si="60"/>
        <v>124355</v>
      </c>
      <c r="H224">
        <f t="shared" si="61"/>
        <v>1989680</v>
      </c>
      <c r="I224">
        <f t="shared" si="62"/>
        <v>509358080</v>
      </c>
      <c r="J224">
        <f t="shared" si="63"/>
        <v>2734660</v>
      </c>
      <c r="K224">
        <f t="shared" si="64"/>
        <v>186.26011277453139</v>
      </c>
      <c r="L224">
        <f t="shared" si="70"/>
        <v>186</v>
      </c>
      <c r="M224">
        <f t="shared" si="65"/>
        <v>0.7265625</v>
      </c>
      <c r="N224">
        <f t="shared" si="66"/>
        <v>0.72802634801002519</v>
      </c>
      <c r="O224">
        <f t="shared" si="67"/>
        <v>-1.4638480100251927E-3</v>
      </c>
      <c r="P224">
        <f t="shared" si="68"/>
        <v>-2.0107074613802782E-3</v>
      </c>
    </row>
    <row r="225" spans="1:16">
      <c r="A225">
        <v>210</v>
      </c>
      <c r="B225">
        <f t="shared" si="56"/>
        <v>1014</v>
      </c>
      <c r="C225">
        <f t="shared" si="57"/>
        <v>0.81934484641020688</v>
      </c>
      <c r="D225">
        <f t="shared" si="58"/>
        <v>209.75228068101296</v>
      </c>
      <c r="E225">
        <f t="shared" si="69"/>
        <v>210</v>
      </c>
      <c r="F225">
        <f t="shared" si="59"/>
        <v>594</v>
      </c>
      <c r="G225">
        <f t="shared" si="60"/>
        <v>124740</v>
      </c>
      <c r="H225">
        <f t="shared" si="61"/>
        <v>1995840</v>
      </c>
      <c r="I225">
        <f t="shared" si="62"/>
        <v>510935040</v>
      </c>
      <c r="J225">
        <f t="shared" si="63"/>
        <v>2733120</v>
      </c>
      <c r="K225">
        <f t="shared" si="64"/>
        <v>186.94204425711274</v>
      </c>
      <c r="L225">
        <f t="shared" si="70"/>
        <v>187</v>
      </c>
      <c r="M225">
        <f t="shared" si="65"/>
        <v>0.73046875</v>
      </c>
      <c r="N225">
        <f t="shared" si="66"/>
        <v>0.73069871317240587</v>
      </c>
      <c r="O225">
        <f t="shared" si="67"/>
        <v>-2.2996317240586706E-4</v>
      </c>
      <c r="P225">
        <f t="shared" si="68"/>
        <v>-3.1471681591918724E-4</v>
      </c>
    </row>
    <row r="226" spans="1:16">
      <c r="A226">
        <v>211</v>
      </c>
      <c r="B226">
        <f t="shared" si="56"/>
        <v>1015</v>
      </c>
      <c r="C226">
        <f t="shared" si="57"/>
        <v>0.82325109641020688</v>
      </c>
      <c r="D226">
        <f t="shared" si="58"/>
        <v>210.75228068101296</v>
      </c>
      <c r="E226">
        <f t="shared" si="69"/>
        <v>211</v>
      </c>
      <c r="F226">
        <f t="shared" si="59"/>
        <v>593</v>
      </c>
      <c r="G226">
        <f t="shared" si="60"/>
        <v>125123</v>
      </c>
      <c r="H226">
        <f t="shared" si="61"/>
        <v>2001968</v>
      </c>
      <c r="I226">
        <f t="shared" si="62"/>
        <v>512503808</v>
      </c>
      <c r="J226">
        <f t="shared" si="63"/>
        <v>2731588</v>
      </c>
      <c r="K226">
        <f t="shared" si="64"/>
        <v>187.62119616867551</v>
      </c>
      <c r="L226">
        <f t="shared" si="70"/>
        <v>188</v>
      </c>
      <c r="M226">
        <f t="shared" si="65"/>
        <v>0.734375</v>
      </c>
      <c r="N226">
        <f t="shared" si="66"/>
        <v>0.73335992877143141</v>
      </c>
      <c r="O226">
        <f t="shared" si="67"/>
        <v>1.015071228568587E-3</v>
      </c>
      <c r="P226">
        <f t="shared" si="68"/>
        <v>1.384137841113156E-3</v>
      </c>
    </row>
    <row r="227" spans="1:16">
      <c r="A227">
        <v>212</v>
      </c>
      <c r="B227">
        <f t="shared" si="56"/>
        <v>1016</v>
      </c>
      <c r="C227">
        <f t="shared" si="57"/>
        <v>0.82715734641020688</v>
      </c>
      <c r="D227">
        <f t="shared" si="58"/>
        <v>211.75228068101296</v>
      </c>
      <c r="E227">
        <f t="shared" si="69"/>
        <v>212</v>
      </c>
      <c r="F227">
        <f t="shared" si="59"/>
        <v>592</v>
      </c>
      <c r="G227">
        <f t="shared" si="60"/>
        <v>125504</v>
      </c>
      <c r="H227">
        <f t="shared" si="61"/>
        <v>2008064</v>
      </c>
      <c r="I227">
        <f t="shared" si="62"/>
        <v>514064384</v>
      </c>
      <c r="J227">
        <f t="shared" si="63"/>
        <v>2730064</v>
      </c>
      <c r="K227">
        <f t="shared" si="64"/>
        <v>188.29755785944946</v>
      </c>
      <c r="L227">
        <f t="shared" si="70"/>
        <v>188</v>
      </c>
      <c r="M227">
        <f t="shared" si="65"/>
        <v>0.734375</v>
      </c>
      <c r="N227">
        <f t="shared" si="66"/>
        <v>0.73600995420022597</v>
      </c>
      <c r="O227">
        <f t="shared" si="67"/>
        <v>-1.6349542002259687E-3</v>
      </c>
      <c r="P227">
        <f t="shared" si="68"/>
        <v>-2.2213751198549574E-3</v>
      </c>
    </row>
    <row r="228" spans="1:16">
      <c r="A228">
        <v>213</v>
      </c>
      <c r="B228">
        <f t="shared" si="56"/>
        <v>1017</v>
      </c>
      <c r="C228">
        <f t="shared" si="57"/>
        <v>0.83106359641020688</v>
      </c>
      <c r="D228">
        <f t="shared" si="58"/>
        <v>212.75228068101296</v>
      </c>
      <c r="E228">
        <f t="shared" si="69"/>
        <v>213</v>
      </c>
      <c r="F228">
        <f t="shared" si="59"/>
        <v>591</v>
      </c>
      <c r="G228">
        <f t="shared" si="60"/>
        <v>125883</v>
      </c>
      <c r="H228">
        <f t="shared" si="61"/>
        <v>2014128</v>
      </c>
      <c r="I228">
        <f t="shared" si="62"/>
        <v>515616768</v>
      </c>
      <c r="J228">
        <f t="shared" si="63"/>
        <v>2728548</v>
      </c>
      <c r="K228">
        <f t="shared" si="64"/>
        <v>188.9711187048936</v>
      </c>
      <c r="L228">
        <f t="shared" si="70"/>
        <v>189</v>
      </c>
      <c r="M228">
        <f t="shared" si="65"/>
        <v>0.73828125</v>
      </c>
      <c r="N228">
        <f t="shared" si="66"/>
        <v>0.73864874902266198</v>
      </c>
      <c r="O228">
        <f t="shared" si="67"/>
        <v>-3.6749902266197676E-4</v>
      </c>
      <c r="P228">
        <f t="shared" si="68"/>
        <v>-4.9752879585625862E-4</v>
      </c>
    </row>
    <row r="229" spans="1:16">
      <c r="A229">
        <v>214</v>
      </c>
      <c r="B229">
        <f t="shared" si="56"/>
        <v>1018</v>
      </c>
      <c r="C229">
        <f t="shared" si="57"/>
        <v>0.83496984641020688</v>
      </c>
      <c r="D229">
        <f t="shared" si="58"/>
        <v>213.75228068101296</v>
      </c>
      <c r="E229">
        <f t="shared" si="69"/>
        <v>214</v>
      </c>
      <c r="F229">
        <f t="shared" si="59"/>
        <v>590</v>
      </c>
      <c r="G229">
        <f t="shared" si="60"/>
        <v>126260</v>
      </c>
      <c r="H229">
        <f t="shared" si="61"/>
        <v>2020160</v>
      </c>
      <c r="I229">
        <f t="shared" si="62"/>
        <v>517160960</v>
      </c>
      <c r="J229">
        <f t="shared" si="63"/>
        <v>2727040</v>
      </c>
      <c r="K229">
        <f t="shared" si="64"/>
        <v>189.64186810607839</v>
      </c>
      <c r="L229">
        <f t="shared" si="70"/>
        <v>190</v>
      </c>
      <c r="M229">
        <f t="shared" si="65"/>
        <v>0.7421875</v>
      </c>
      <c r="N229">
        <f t="shared" si="66"/>
        <v>0.74127627297397702</v>
      </c>
      <c r="O229">
        <f t="shared" si="67"/>
        <v>9.1122702602297601E-4</v>
      </c>
      <c r="P229">
        <f t="shared" si="68"/>
        <v>1.2292677632418504E-3</v>
      </c>
    </row>
    <row r="230" spans="1:16">
      <c r="A230">
        <v>215</v>
      </c>
      <c r="B230">
        <f t="shared" si="56"/>
        <v>1019</v>
      </c>
      <c r="C230">
        <f t="shared" si="57"/>
        <v>0.83887609641020688</v>
      </c>
      <c r="D230">
        <f t="shared" si="58"/>
        <v>214.75228068101296</v>
      </c>
      <c r="E230">
        <f t="shared" si="69"/>
        <v>215</v>
      </c>
      <c r="F230">
        <f t="shared" si="59"/>
        <v>589</v>
      </c>
      <c r="G230">
        <f t="shared" si="60"/>
        <v>126635</v>
      </c>
      <c r="H230">
        <f t="shared" si="61"/>
        <v>2026160</v>
      </c>
      <c r="I230">
        <f t="shared" si="62"/>
        <v>518696960</v>
      </c>
      <c r="J230">
        <f t="shared" si="63"/>
        <v>2725540</v>
      </c>
      <c r="K230">
        <f t="shared" si="64"/>
        <v>190.30979549006801</v>
      </c>
      <c r="L230">
        <f t="shared" si="70"/>
        <v>190</v>
      </c>
      <c r="M230">
        <f t="shared" si="65"/>
        <v>0.7421875</v>
      </c>
      <c r="N230">
        <f t="shared" si="66"/>
        <v>0.74389248596138835</v>
      </c>
      <c r="O230">
        <f t="shared" si="67"/>
        <v>-1.70498596138835E-3</v>
      </c>
      <c r="P230">
        <f t="shared" si="68"/>
        <v>-2.2919790071341669E-3</v>
      </c>
    </row>
    <row r="231" spans="1:16">
      <c r="A231">
        <v>216</v>
      </c>
      <c r="B231">
        <f t="shared" si="56"/>
        <v>1020</v>
      </c>
      <c r="C231">
        <f t="shared" si="57"/>
        <v>0.84278234641020688</v>
      </c>
      <c r="D231">
        <f t="shared" si="58"/>
        <v>215.75228068101296</v>
      </c>
      <c r="E231">
        <f t="shared" si="69"/>
        <v>216</v>
      </c>
      <c r="F231">
        <f t="shared" si="59"/>
        <v>588</v>
      </c>
      <c r="G231">
        <f t="shared" si="60"/>
        <v>127008</v>
      </c>
      <c r="H231">
        <f t="shared" si="61"/>
        <v>2032128</v>
      </c>
      <c r="I231">
        <f t="shared" si="62"/>
        <v>520224768</v>
      </c>
      <c r="J231">
        <f t="shared" si="63"/>
        <v>2724048</v>
      </c>
      <c r="K231">
        <f t="shared" si="64"/>
        <v>190.9748903103029</v>
      </c>
      <c r="L231">
        <f t="shared" si="70"/>
        <v>191</v>
      </c>
      <c r="M231">
        <f t="shared" si="65"/>
        <v>0.74609375</v>
      </c>
      <c r="N231">
        <f t="shared" si="66"/>
        <v>0.74649734806470469</v>
      </c>
      <c r="O231">
        <f t="shared" si="67"/>
        <v>-4.0359806470469106E-4</v>
      </c>
      <c r="P231">
        <f t="shared" si="68"/>
        <v>-5.4065572470018758E-4</v>
      </c>
    </row>
    <row r="232" spans="1:16">
      <c r="A232">
        <v>217</v>
      </c>
      <c r="B232">
        <f t="shared" si="56"/>
        <v>1021</v>
      </c>
      <c r="C232">
        <f t="shared" si="57"/>
        <v>0.84668859641020688</v>
      </c>
      <c r="D232">
        <f t="shared" si="58"/>
        <v>216.75228068101296</v>
      </c>
      <c r="E232">
        <f t="shared" si="69"/>
        <v>217</v>
      </c>
      <c r="F232">
        <f t="shared" si="59"/>
        <v>587</v>
      </c>
      <c r="G232">
        <f t="shared" si="60"/>
        <v>127379</v>
      </c>
      <c r="H232">
        <f t="shared" si="61"/>
        <v>2038064</v>
      </c>
      <c r="I232">
        <f t="shared" si="62"/>
        <v>521744384</v>
      </c>
      <c r="J232">
        <f t="shared" si="63"/>
        <v>2722564</v>
      </c>
      <c r="K232">
        <f t="shared" si="64"/>
        <v>191.63714204698218</v>
      </c>
      <c r="L232">
        <f t="shared" si="70"/>
        <v>192</v>
      </c>
      <c r="M232">
        <f t="shared" si="65"/>
        <v>0.75</v>
      </c>
      <c r="N232">
        <f t="shared" si="66"/>
        <v>0.74909081953693513</v>
      </c>
      <c r="O232">
        <f t="shared" si="67"/>
        <v>9.0918046306487366E-4</v>
      </c>
      <c r="P232">
        <f t="shared" si="68"/>
        <v>1.2137119283171845E-3</v>
      </c>
    </row>
    <row r="233" spans="1:16">
      <c r="A233">
        <v>218</v>
      </c>
      <c r="B233">
        <f t="shared" si="56"/>
        <v>1022</v>
      </c>
      <c r="C233">
        <f t="shared" si="57"/>
        <v>0.85059484641020688</v>
      </c>
      <c r="D233">
        <f t="shared" si="58"/>
        <v>217.75228068101296</v>
      </c>
      <c r="E233">
        <f t="shared" si="69"/>
        <v>218</v>
      </c>
      <c r="F233">
        <f t="shared" si="59"/>
        <v>586</v>
      </c>
      <c r="G233">
        <f t="shared" si="60"/>
        <v>127748</v>
      </c>
      <c r="H233">
        <f t="shared" si="61"/>
        <v>2043968</v>
      </c>
      <c r="I233">
        <f t="shared" si="62"/>
        <v>523255808</v>
      </c>
      <c r="J233">
        <f t="shared" si="63"/>
        <v>2721088</v>
      </c>
      <c r="K233">
        <f t="shared" si="64"/>
        <v>192.29654020744644</v>
      </c>
      <c r="L233">
        <f t="shared" si="70"/>
        <v>192</v>
      </c>
      <c r="M233">
        <f t="shared" si="65"/>
        <v>0.75</v>
      </c>
      <c r="N233">
        <f t="shared" si="66"/>
        <v>0.75167286080489581</v>
      </c>
      <c r="O233">
        <f t="shared" si="67"/>
        <v>-1.6728608048958149E-3</v>
      </c>
      <c r="P233">
        <f t="shared" si="68"/>
        <v>-2.2255170994260796E-3</v>
      </c>
    </row>
    <row r="234" spans="1:16">
      <c r="A234">
        <v>219</v>
      </c>
      <c r="B234">
        <f t="shared" si="56"/>
        <v>1023</v>
      </c>
      <c r="C234">
        <f t="shared" si="57"/>
        <v>0.85450109641020688</v>
      </c>
      <c r="D234">
        <f t="shared" si="58"/>
        <v>218.75228068101296</v>
      </c>
      <c r="E234">
        <f t="shared" si="69"/>
        <v>219</v>
      </c>
      <c r="F234">
        <f t="shared" si="59"/>
        <v>585</v>
      </c>
      <c r="G234">
        <f t="shared" si="60"/>
        <v>128115</v>
      </c>
      <c r="H234">
        <f t="shared" si="61"/>
        <v>2049840</v>
      </c>
      <c r="I234">
        <f t="shared" si="62"/>
        <v>524759040</v>
      </c>
      <c r="J234">
        <f t="shared" si="63"/>
        <v>2719620</v>
      </c>
      <c r="K234">
        <f t="shared" si="64"/>
        <v>192.95307432656034</v>
      </c>
      <c r="L234">
        <f t="shared" si="70"/>
        <v>193</v>
      </c>
      <c r="M234">
        <f t="shared" si="65"/>
        <v>0.75390625</v>
      </c>
      <c r="N234">
        <f t="shared" si="66"/>
        <v>0.75424343246981385</v>
      </c>
      <c r="O234">
        <f t="shared" si="67"/>
        <v>-3.3718246981384592E-4</v>
      </c>
      <c r="P234">
        <f t="shared" si="68"/>
        <v>-4.4704727319894904E-4</v>
      </c>
    </row>
    <row r="235" spans="1:16">
      <c r="A235">
        <v>220</v>
      </c>
      <c r="B235">
        <f t="shared" si="56"/>
        <v>1024</v>
      </c>
      <c r="C235">
        <f t="shared" si="57"/>
        <v>0.85840734641020688</v>
      </c>
      <c r="D235">
        <f t="shared" si="58"/>
        <v>219.75228068101296</v>
      </c>
      <c r="E235">
        <f t="shared" si="69"/>
        <v>220</v>
      </c>
      <c r="F235">
        <f t="shared" si="59"/>
        <v>584</v>
      </c>
      <c r="G235">
        <f t="shared" si="60"/>
        <v>128480</v>
      </c>
      <c r="H235">
        <f t="shared" si="61"/>
        <v>2055680</v>
      </c>
      <c r="I235">
        <f t="shared" si="62"/>
        <v>526254080</v>
      </c>
      <c r="J235">
        <f t="shared" si="63"/>
        <v>2718160</v>
      </c>
      <c r="K235">
        <f t="shared" si="64"/>
        <v>193.60673396709538</v>
      </c>
      <c r="L235">
        <f t="shared" si="70"/>
        <v>194</v>
      </c>
      <c r="M235">
        <f t="shared" si="65"/>
        <v>0.7578125</v>
      </c>
      <c r="N235">
        <f t="shared" si="66"/>
        <v>0.75680249530792831</v>
      </c>
      <c r="O235">
        <f t="shared" si="67"/>
        <v>1.0100046920716865E-3</v>
      </c>
      <c r="P235">
        <f t="shared" si="68"/>
        <v>1.3345683957618759E-3</v>
      </c>
    </row>
    <row r="236" spans="1:16">
      <c r="A236">
        <v>221</v>
      </c>
      <c r="B236">
        <f t="shared" si="56"/>
        <v>1025</v>
      </c>
      <c r="C236">
        <f t="shared" si="57"/>
        <v>0.86231359641020688</v>
      </c>
      <c r="D236">
        <f t="shared" si="58"/>
        <v>220.75228068101296</v>
      </c>
      <c r="E236">
        <f t="shared" si="69"/>
        <v>221</v>
      </c>
      <c r="F236">
        <f t="shared" si="59"/>
        <v>583</v>
      </c>
      <c r="G236">
        <f t="shared" si="60"/>
        <v>128843</v>
      </c>
      <c r="H236">
        <f t="shared" si="61"/>
        <v>2061488</v>
      </c>
      <c r="I236">
        <f t="shared" si="62"/>
        <v>527740928</v>
      </c>
      <c r="J236">
        <f t="shared" si="63"/>
        <v>2716708</v>
      </c>
      <c r="K236">
        <f t="shared" si="64"/>
        <v>194.25750872011272</v>
      </c>
      <c r="L236">
        <f t="shared" si="70"/>
        <v>194</v>
      </c>
      <c r="M236">
        <f t="shared" si="65"/>
        <v>0.7578125</v>
      </c>
      <c r="N236">
        <f t="shared" si="66"/>
        <v>0.75935001027108884</v>
      </c>
      <c r="O236">
        <f t="shared" si="67"/>
        <v>-1.5375102710888378E-3</v>
      </c>
      <c r="P236">
        <f t="shared" si="68"/>
        <v>-2.0247715154964505E-3</v>
      </c>
    </row>
    <row r="237" spans="1:16">
      <c r="A237">
        <v>222</v>
      </c>
      <c r="B237">
        <f t="shared" si="56"/>
        <v>1026</v>
      </c>
      <c r="C237">
        <f t="shared" si="57"/>
        <v>0.86621984641020688</v>
      </c>
      <c r="D237">
        <f t="shared" si="58"/>
        <v>221.75228068101296</v>
      </c>
      <c r="E237">
        <f t="shared" si="69"/>
        <v>222</v>
      </c>
      <c r="F237">
        <f t="shared" si="59"/>
        <v>582</v>
      </c>
      <c r="G237">
        <f t="shared" si="60"/>
        <v>129204</v>
      </c>
      <c r="H237">
        <f t="shared" si="61"/>
        <v>2067264</v>
      </c>
      <c r="I237">
        <f t="shared" si="62"/>
        <v>529219584</v>
      </c>
      <c r="J237">
        <f t="shared" si="63"/>
        <v>2715264</v>
      </c>
      <c r="K237">
        <f t="shared" si="64"/>
        <v>194.90538820534579</v>
      </c>
      <c r="L237">
        <f t="shared" si="70"/>
        <v>195</v>
      </c>
      <c r="M237">
        <f t="shared" si="65"/>
        <v>0.76171875</v>
      </c>
      <c r="N237">
        <f t="shared" si="66"/>
        <v>0.76188593848735131</v>
      </c>
      <c r="O237">
        <f t="shared" si="67"/>
        <v>-1.6718848735131076E-4</v>
      </c>
      <c r="P237">
        <f t="shared" si="68"/>
        <v>-2.1944031108284641E-4</v>
      </c>
    </row>
    <row r="238" spans="1:16">
      <c r="A238">
        <v>223</v>
      </c>
      <c r="B238">
        <f t="shared" si="56"/>
        <v>1027</v>
      </c>
      <c r="C238">
        <f t="shared" si="57"/>
        <v>0.87012609641020688</v>
      </c>
      <c r="D238">
        <f t="shared" si="58"/>
        <v>222.75228068101296</v>
      </c>
      <c r="E238">
        <f t="shared" si="69"/>
        <v>223</v>
      </c>
      <c r="F238">
        <f t="shared" si="59"/>
        <v>581</v>
      </c>
      <c r="G238">
        <f t="shared" si="60"/>
        <v>129563</v>
      </c>
      <c r="H238">
        <f t="shared" si="61"/>
        <v>2073008</v>
      </c>
      <c r="I238">
        <f t="shared" si="62"/>
        <v>530690048</v>
      </c>
      <c r="J238">
        <f t="shared" si="63"/>
        <v>2713828</v>
      </c>
      <c r="K238">
        <f t="shared" si="64"/>
        <v>195.55036207158301</v>
      </c>
      <c r="L238">
        <f t="shared" si="70"/>
        <v>196</v>
      </c>
      <c r="M238">
        <f t="shared" si="65"/>
        <v>0.765625</v>
      </c>
      <c r="N238">
        <f t="shared" si="66"/>
        <v>0.7644102412615712</v>
      </c>
      <c r="O238">
        <f t="shared" si="67"/>
        <v>1.2147587384288006E-3</v>
      </c>
      <c r="P238">
        <f t="shared" si="68"/>
        <v>1.5891450334626351E-3</v>
      </c>
    </row>
    <row r="239" spans="1:16">
      <c r="A239">
        <v>224</v>
      </c>
      <c r="B239">
        <f t="shared" si="56"/>
        <v>1028</v>
      </c>
      <c r="C239">
        <f t="shared" si="57"/>
        <v>0.87403234641020688</v>
      </c>
      <c r="D239">
        <f t="shared" si="58"/>
        <v>223.75228068101296</v>
      </c>
      <c r="E239">
        <f t="shared" si="69"/>
        <v>224</v>
      </c>
      <c r="F239">
        <f t="shared" si="59"/>
        <v>580</v>
      </c>
      <c r="G239">
        <f t="shared" si="60"/>
        <v>129920</v>
      </c>
      <c r="H239">
        <f t="shared" si="61"/>
        <v>2078720</v>
      </c>
      <c r="I239">
        <f t="shared" si="62"/>
        <v>532152320</v>
      </c>
      <c r="J239">
        <f t="shared" si="63"/>
        <v>2712400</v>
      </c>
      <c r="K239">
        <f t="shared" si="64"/>
        <v>196.19241999705059</v>
      </c>
      <c r="L239">
        <f t="shared" si="70"/>
        <v>196</v>
      </c>
      <c r="M239">
        <f t="shared" si="65"/>
        <v>0.765625</v>
      </c>
      <c r="N239">
        <f t="shared" si="66"/>
        <v>0.76692288007599396</v>
      </c>
      <c r="O239">
        <f t="shared" si="67"/>
        <v>-1.2978800759939624E-3</v>
      </c>
      <c r="P239">
        <f t="shared" si="68"/>
        <v>-1.6923214963483111E-3</v>
      </c>
    </row>
    <row r="240" spans="1:16">
      <c r="A240">
        <v>225</v>
      </c>
      <c r="B240">
        <f t="shared" si="56"/>
        <v>1029</v>
      </c>
      <c r="C240">
        <f t="shared" si="57"/>
        <v>0.87793859641020688</v>
      </c>
      <c r="D240">
        <f t="shared" si="58"/>
        <v>224.75228068101296</v>
      </c>
      <c r="E240">
        <f t="shared" si="69"/>
        <v>225</v>
      </c>
      <c r="F240">
        <f t="shared" si="59"/>
        <v>579</v>
      </c>
      <c r="G240">
        <f t="shared" si="60"/>
        <v>130275</v>
      </c>
      <c r="H240">
        <f t="shared" si="61"/>
        <v>2084400</v>
      </c>
      <c r="I240">
        <f t="shared" si="62"/>
        <v>533606400</v>
      </c>
      <c r="J240">
        <f t="shared" si="63"/>
        <v>2710980</v>
      </c>
      <c r="K240">
        <f t="shared" si="64"/>
        <v>196.83155168979482</v>
      </c>
      <c r="L240">
        <f t="shared" si="70"/>
        <v>197</v>
      </c>
      <c r="M240">
        <f t="shared" si="65"/>
        <v>0.76953125</v>
      </c>
      <c r="N240">
        <f t="shared" si="66"/>
        <v>0.7694238165908428</v>
      </c>
      <c r="O240">
        <f t="shared" si="67"/>
        <v>1.0743340915719823E-4</v>
      </c>
      <c r="P240">
        <f t="shared" si="68"/>
        <v>1.3962839054451598E-4</v>
      </c>
    </row>
    <row r="241" spans="1:16">
      <c r="A241">
        <v>226</v>
      </c>
      <c r="B241">
        <f t="shared" si="56"/>
        <v>1030</v>
      </c>
      <c r="C241">
        <f t="shared" si="57"/>
        <v>0.88184484641020688</v>
      </c>
      <c r="D241">
        <f t="shared" si="58"/>
        <v>225.75228068101296</v>
      </c>
      <c r="E241">
        <f t="shared" si="69"/>
        <v>226</v>
      </c>
      <c r="F241">
        <f t="shared" si="59"/>
        <v>578</v>
      </c>
      <c r="G241">
        <f t="shared" si="60"/>
        <v>130628</v>
      </c>
      <c r="H241">
        <f t="shared" si="61"/>
        <v>2090048</v>
      </c>
      <c r="I241">
        <f t="shared" si="62"/>
        <v>535052288</v>
      </c>
      <c r="J241">
        <f t="shared" si="63"/>
        <v>2709568</v>
      </c>
      <c r="K241">
        <f t="shared" si="64"/>
        <v>197.46774688806482</v>
      </c>
      <c r="L241">
        <f t="shared" si="70"/>
        <v>197</v>
      </c>
      <c r="M241">
        <f t="shared" si="65"/>
        <v>0.76953125</v>
      </c>
      <c r="N241">
        <f t="shared" si="66"/>
        <v>0.77191301264490331</v>
      </c>
      <c r="O241">
        <f t="shared" si="67"/>
        <v>-2.3817626449033069E-3</v>
      </c>
      <c r="P241">
        <f t="shared" si="68"/>
        <v>-3.0855324445721831E-3</v>
      </c>
    </row>
    <row r="242" spans="1:16">
      <c r="A242">
        <v>227</v>
      </c>
      <c r="B242">
        <f t="shared" si="56"/>
        <v>1031</v>
      </c>
      <c r="C242">
        <f t="shared" si="57"/>
        <v>0.88575109641020688</v>
      </c>
      <c r="D242">
        <f t="shared" si="58"/>
        <v>226.75228068101296</v>
      </c>
      <c r="E242">
        <f t="shared" si="69"/>
        <v>227</v>
      </c>
      <c r="F242">
        <f t="shared" si="59"/>
        <v>577</v>
      </c>
      <c r="G242">
        <f t="shared" si="60"/>
        <v>130979</v>
      </c>
      <c r="H242">
        <f t="shared" si="61"/>
        <v>2095664</v>
      </c>
      <c r="I242">
        <f t="shared" si="62"/>
        <v>536489984</v>
      </c>
      <c r="J242">
        <f t="shared" si="63"/>
        <v>2708164</v>
      </c>
      <c r="K242">
        <f t="shared" si="64"/>
        <v>198.10099536069455</v>
      </c>
      <c r="L242">
        <f t="shared" si="70"/>
        <v>198</v>
      </c>
      <c r="M242">
        <f t="shared" si="65"/>
        <v>0.7734375</v>
      </c>
      <c r="N242">
        <f t="shared" si="66"/>
        <v>0.77439043025610632</v>
      </c>
      <c r="O242">
        <f t="shared" si="67"/>
        <v>-9.5293025610632132E-4</v>
      </c>
      <c r="P242">
        <f t="shared" si="68"/>
        <v>-1.230555310182705E-3</v>
      </c>
    </row>
    <row r="243" spans="1:16">
      <c r="A243">
        <v>228</v>
      </c>
      <c r="B243">
        <f t="shared" si="56"/>
        <v>1032</v>
      </c>
      <c r="C243">
        <f t="shared" si="57"/>
        <v>0.88965734641020688</v>
      </c>
      <c r="D243">
        <f t="shared" si="58"/>
        <v>227.75228068101296</v>
      </c>
      <c r="E243">
        <f t="shared" si="69"/>
        <v>228</v>
      </c>
      <c r="F243">
        <f t="shared" si="59"/>
        <v>576</v>
      </c>
      <c r="G243">
        <f t="shared" si="60"/>
        <v>131328</v>
      </c>
      <c r="H243">
        <f t="shared" si="61"/>
        <v>2101248</v>
      </c>
      <c r="I243">
        <f t="shared" si="62"/>
        <v>537919488</v>
      </c>
      <c r="J243">
        <f t="shared" si="63"/>
        <v>2706768</v>
      </c>
      <c r="K243">
        <f t="shared" si="64"/>
        <v>198.73128690748524</v>
      </c>
      <c r="L243">
        <f t="shared" si="70"/>
        <v>199</v>
      </c>
      <c r="M243">
        <f t="shared" si="65"/>
        <v>0.77734375</v>
      </c>
      <c r="N243">
        <f t="shared" si="66"/>
        <v>0.77685603162210726</v>
      </c>
      <c r="O243">
        <f t="shared" si="67"/>
        <v>4.8771837789274297E-4</v>
      </c>
      <c r="P243">
        <f t="shared" si="68"/>
        <v>6.2781050547341055E-4</v>
      </c>
    </row>
    <row r="244" spans="1:16">
      <c r="A244">
        <v>229</v>
      </c>
      <c r="B244">
        <f t="shared" si="56"/>
        <v>1033</v>
      </c>
      <c r="C244">
        <f t="shared" si="57"/>
        <v>0.89356359641020688</v>
      </c>
      <c r="D244">
        <f t="shared" si="58"/>
        <v>228.75228068101296</v>
      </c>
      <c r="E244">
        <f t="shared" si="69"/>
        <v>229</v>
      </c>
      <c r="F244">
        <f t="shared" si="59"/>
        <v>575</v>
      </c>
      <c r="G244">
        <f t="shared" si="60"/>
        <v>131675</v>
      </c>
      <c r="H244">
        <f t="shared" si="61"/>
        <v>2106800</v>
      </c>
      <c r="I244">
        <f t="shared" si="62"/>
        <v>539340800</v>
      </c>
      <c r="J244">
        <f t="shared" si="63"/>
        <v>2705380</v>
      </c>
      <c r="K244">
        <f t="shared" si="64"/>
        <v>199.3586113595872</v>
      </c>
      <c r="L244">
        <f t="shared" si="70"/>
        <v>199</v>
      </c>
      <c r="M244">
        <f t="shared" si="65"/>
        <v>0.77734375</v>
      </c>
      <c r="N244">
        <f t="shared" si="66"/>
        <v>0.77930977912086274</v>
      </c>
      <c r="O244">
        <f t="shared" si="67"/>
        <v>-1.9660291208627445E-3</v>
      </c>
      <c r="P244">
        <f t="shared" si="68"/>
        <v>-2.5227825616157629E-3</v>
      </c>
    </row>
    <row r="245" spans="1:16">
      <c r="A245">
        <v>230</v>
      </c>
      <c r="B245">
        <f t="shared" si="56"/>
        <v>1034</v>
      </c>
      <c r="C245">
        <f t="shared" si="57"/>
        <v>0.89746984641020688</v>
      </c>
      <c r="D245">
        <f t="shared" si="58"/>
        <v>229.75228068101296</v>
      </c>
      <c r="E245">
        <f t="shared" si="69"/>
        <v>230</v>
      </c>
      <c r="F245">
        <f t="shared" si="59"/>
        <v>574</v>
      </c>
      <c r="G245">
        <f t="shared" si="60"/>
        <v>132020</v>
      </c>
      <c r="H245">
        <f t="shared" si="61"/>
        <v>2112320</v>
      </c>
      <c r="I245">
        <f t="shared" si="62"/>
        <v>540753920</v>
      </c>
      <c r="J245">
        <f t="shared" si="63"/>
        <v>2704000</v>
      </c>
      <c r="K245">
        <f t="shared" si="64"/>
        <v>199.98295857988165</v>
      </c>
      <c r="L245">
        <f t="shared" si="70"/>
        <v>200</v>
      </c>
      <c r="M245">
        <f t="shared" si="65"/>
        <v>0.78125</v>
      </c>
      <c r="N245">
        <f t="shared" si="66"/>
        <v>0.78175163531120473</v>
      </c>
      <c r="O245">
        <f t="shared" si="67"/>
        <v>-5.0163531120472893E-4</v>
      </c>
      <c r="P245">
        <f t="shared" si="68"/>
        <v>-6.4168117922137088E-4</v>
      </c>
    </row>
    <row r="246" spans="1:16">
      <c r="A246">
        <v>231</v>
      </c>
      <c r="B246">
        <f t="shared" si="56"/>
        <v>1035</v>
      </c>
      <c r="C246">
        <f t="shared" si="57"/>
        <v>0.90137609641020688</v>
      </c>
      <c r="D246">
        <f t="shared" si="58"/>
        <v>230.75228068101296</v>
      </c>
      <c r="E246">
        <f t="shared" si="69"/>
        <v>231</v>
      </c>
      <c r="F246">
        <f t="shared" si="59"/>
        <v>573</v>
      </c>
      <c r="G246">
        <f t="shared" si="60"/>
        <v>132363</v>
      </c>
      <c r="H246">
        <f t="shared" si="61"/>
        <v>2117808</v>
      </c>
      <c r="I246">
        <f t="shared" si="62"/>
        <v>542158848</v>
      </c>
      <c r="J246">
        <f t="shared" si="63"/>
        <v>2702628</v>
      </c>
      <c r="K246">
        <f t="shared" si="64"/>
        <v>200.60431846336232</v>
      </c>
      <c r="L246">
        <f t="shared" si="70"/>
        <v>201</v>
      </c>
      <c r="M246">
        <f t="shared" si="65"/>
        <v>0.78515625</v>
      </c>
      <c r="N246">
        <f t="shared" si="66"/>
        <v>0.78418156293341235</v>
      </c>
      <c r="O246">
        <f t="shared" si="67"/>
        <v>9.7468706658765392E-4</v>
      </c>
      <c r="P246">
        <f t="shared" si="68"/>
        <v>1.2429354535467676E-3</v>
      </c>
    </row>
    <row r="247" spans="1:16">
      <c r="A247">
        <v>232</v>
      </c>
      <c r="B247">
        <f t="shared" si="56"/>
        <v>1036</v>
      </c>
      <c r="C247">
        <f t="shared" si="57"/>
        <v>0.90528234641020688</v>
      </c>
      <c r="D247">
        <f t="shared" si="58"/>
        <v>231.75228068101296</v>
      </c>
      <c r="E247">
        <f t="shared" si="69"/>
        <v>232</v>
      </c>
      <c r="F247">
        <f t="shared" si="59"/>
        <v>572</v>
      </c>
      <c r="G247">
        <f t="shared" si="60"/>
        <v>132704</v>
      </c>
      <c r="H247">
        <f t="shared" si="61"/>
        <v>2123264</v>
      </c>
      <c r="I247">
        <f t="shared" si="62"/>
        <v>543555584</v>
      </c>
      <c r="J247">
        <f t="shared" si="63"/>
        <v>2701264</v>
      </c>
      <c r="K247">
        <f t="shared" si="64"/>
        <v>201.22268093751666</v>
      </c>
      <c r="L247">
        <f t="shared" si="70"/>
        <v>201</v>
      </c>
      <c r="M247">
        <f t="shared" si="65"/>
        <v>0.78515625</v>
      </c>
      <c r="N247">
        <f t="shared" si="66"/>
        <v>0.78659952490977947</v>
      </c>
      <c r="O247">
        <f t="shared" si="67"/>
        <v>-1.4432749097794684E-3</v>
      </c>
      <c r="P247">
        <f t="shared" si="68"/>
        <v>-1.8348280974934577E-3</v>
      </c>
    </row>
    <row r="248" spans="1:16">
      <c r="A248">
        <v>233</v>
      </c>
      <c r="B248">
        <f t="shared" si="56"/>
        <v>1037</v>
      </c>
      <c r="C248">
        <f t="shared" si="57"/>
        <v>0.90918859641020688</v>
      </c>
      <c r="D248">
        <f t="shared" si="58"/>
        <v>232.75228068101296</v>
      </c>
      <c r="E248">
        <f t="shared" si="69"/>
        <v>233</v>
      </c>
      <c r="F248">
        <f t="shared" si="59"/>
        <v>571</v>
      </c>
      <c r="G248">
        <f t="shared" si="60"/>
        <v>133043</v>
      </c>
      <c r="H248">
        <f t="shared" si="61"/>
        <v>2128688</v>
      </c>
      <c r="I248">
        <f t="shared" si="62"/>
        <v>544944128</v>
      </c>
      <c r="J248">
        <f t="shared" si="63"/>
        <v>2699908</v>
      </c>
      <c r="K248">
        <f t="shared" si="64"/>
        <v>201.83803596270687</v>
      </c>
      <c r="L248">
        <f t="shared" si="70"/>
        <v>202</v>
      </c>
      <c r="M248">
        <f t="shared" si="65"/>
        <v>0.7890625</v>
      </c>
      <c r="N248">
        <f t="shared" si="66"/>
        <v>0.78900548434518147</v>
      </c>
      <c r="O248">
        <f t="shared" si="67"/>
        <v>5.7015654818526329E-5</v>
      </c>
      <c r="P248">
        <f t="shared" si="68"/>
        <v>7.2262685050719609E-5</v>
      </c>
    </row>
    <row r="249" spans="1:16">
      <c r="A249">
        <v>234</v>
      </c>
      <c r="B249">
        <f t="shared" si="56"/>
        <v>1038</v>
      </c>
      <c r="C249">
        <f t="shared" si="57"/>
        <v>0.91309484641020688</v>
      </c>
      <c r="D249">
        <f t="shared" si="58"/>
        <v>233.75228068101296</v>
      </c>
      <c r="E249">
        <f t="shared" si="69"/>
        <v>234</v>
      </c>
      <c r="F249">
        <f t="shared" si="59"/>
        <v>570</v>
      </c>
      <c r="G249">
        <f t="shared" si="60"/>
        <v>133380</v>
      </c>
      <c r="H249">
        <f t="shared" si="61"/>
        <v>2134080</v>
      </c>
      <c r="I249">
        <f t="shared" si="62"/>
        <v>546324480</v>
      </c>
      <c r="J249">
        <f t="shared" si="63"/>
        <v>2698560</v>
      </c>
      <c r="K249">
        <f t="shared" si="64"/>
        <v>202.45037353255069</v>
      </c>
      <c r="L249">
        <f t="shared" si="70"/>
        <v>202</v>
      </c>
      <c r="M249">
        <f t="shared" si="65"/>
        <v>0.7890625</v>
      </c>
      <c r="N249">
        <f t="shared" si="66"/>
        <v>0.79139940452763735</v>
      </c>
      <c r="O249">
        <f t="shared" si="67"/>
        <v>-2.3369045276373512E-3</v>
      </c>
      <c r="P249">
        <f t="shared" si="68"/>
        <v>-2.9528762774748102E-3</v>
      </c>
    </row>
    <row r="250" spans="1:16">
      <c r="A250">
        <v>235</v>
      </c>
      <c r="B250">
        <f t="shared" si="56"/>
        <v>1039</v>
      </c>
      <c r="C250">
        <f t="shared" si="57"/>
        <v>0.91700109641020688</v>
      </c>
      <c r="D250">
        <f t="shared" si="58"/>
        <v>234.75228068101296</v>
      </c>
      <c r="E250">
        <f t="shared" si="69"/>
        <v>235</v>
      </c>
      <c r="F250">
        <f t="shared" si="59"/>
        <v>569</v>
      </c>
      <c r="G250">
        <f t="shared" si="60"/>
        <v>133715</v>
      </c>
      <c r="H250">
        <f t="shared" si="61"/>
        <v>2139440</v>
      </c>
      <c r="I250">
        <f t="shared" si="62"/>
        <v>547696640</v>
      </c>
      <c r="J250">
        <f t="shared" si="63"/>
        <v>2697220</v>
      </c>
      <c r="K250">
        <f t="shared" si="64"/>
        <v>203.05968367430168</v>
      </c>
      <c r="L250">
        <f t="shared" si="70"/>
        <v>203</v>
      </c>
      <c r="M250">
        <f t="shared" si="65"/>
        <v>0.79296875</v>
      </c>
      <c r="N250">
        <f t="shared" si="66"/>
        <v>0.79378124892887059</v>
      </c>
      <c r="O250">
        <f t="shared" si="67"/>
        <v>-8.1249892887058639E-4</v>
      </c>
      <c r="P250">
        <f t="shared" si="68"/>
        <v>-1.0235804007300165E-3</v>
      </c>
    </row>
    <row r="251" spans="1:16">
      <c r="A251">
        <v>236</v>
      </c>
      <c r="B251">
        <f t="shared" si="56"/>
        <v>1040</v>
      </c>
      <c r="C251">
        <f t="shared" si="57"/>
        <v>0.92090734641020688</v>
      </c>
      <c r="D251">
        <f t="shared" si="58"/>
        <v>235.75228068101296</v>
      </c>
      <c r="E251">
        <f t="shared" si="69"/>
        <v>236</v>
      </c>
      <c r="F251">
        <f t="shared" si="59"/>
        <v>568</v>
      </c>
      <c r="G251">
        <f t="shared" si="60"/>
        <v>134048</v>
      </c>
      <c r="H251">
        <f t="shared" si="61"/>
        <v>2144768</v>
      </c>
      <c r="I251">
        <f t="shared" si="62"/>
        <v>549060608</v>
      </c>
      <c r="J251">
        <f t="shared" si="63"/>
        <v>2695888</v>
      </c>
      <c r="K251">
        <f t="shared" si="64"/>
        <v>203.66595644922936</v>
      </c>
      <c r="L251">
        <f t="shared" si="70"/>
        <v>204</v>
      </c>
      <c r="M251">
        <f t="shared" si="65"/>
        <v>0.796875</v>
      </c>
      <c r="N251">
        <f t="shared" si="66"/>
        <v>0.79615098120486594</v>
      </c>
      <c r="O251">
        <f t="shared" si="67"/>
        <v>7.2401879513406264E-4</v>
      </c>
      <c r="P251">
        <f t="shared" si="68"/>
        <v>9.0939886055074499E-4</v>
      </c>
    </row>
    <row r="252" spans="1:16">
      <c r="A252">
        <v>237</v>
      </c>
      <c r="B252">
        <f t="shared" si="56"/>
        <v>1041</v>
      </c>
      <c r="C252">
        <f t="shared" si="57"/>
        <v>0.92481359641020688</v>
      </c>
      <c r="D252">
        <f t="shared" si="58"/>
        <v>236.75228068101296</v>
      </c>
      <c r="E252">
        <f t="shared" si="69"/>
        <v>237</v>
      </c>
      <c r="F252">
        <f t="shared" si="59"/>
        <v>567</v>
      </c>
      <c r="G252">
        <f t="shared" si="60"/>
        <v>134379</v>
      </c>
      <c r="H252">
        <f t="shared" si="61"/>
        <v>2150064</v>
      </c>
      <c r="I252">
        <f t="shared" si="62"/>
        <v>550416384</v>
      </c>
      <c r="J252">
        <f t="shared" si="63"/>
        <v>2694564</v>
      </c>
      <c r="K252">
        <f t="shared" si="64"/>
        <v>204.26918195299871</v>
      </c>
      <c r="L252">
        <f t="shared" si="70"/>
        <v>204</v>
      </c>
      <c r="M252">
        <f t="shared" si="65"/>
        <v>0.796875</v>
      </c>
      <c r="N252">
        <f t="shared" si="66"/>
        <v>0.79850856519642455</v>
      </c>
      <c r="O252">
        <f t="shared" si="67"/>
        <v>-1.6335651964245468E-3</v>
      </c>
      <c r="P252">
        <f t="shared" si="68"/>
        <v>-2.0457704120214505E-3</v>
      </c>
    </row>
    <row r="253" spans="1:16">
      <c r="A253">
        <v>238</v>
      </c>
      <c r="B253">
        <f t="shared" si="56"/>
        <v>1042</v>
      </c>
      <c r="C253">
        <f t="shared" si="57"/>
        <v>0.92871984641020688</v>
      </c>
      <c r="D253">
        <f t="shared" si="58"/>
        <v>237.75228068101296</v>
      </c>
      <c r="E253">
        <f t="shared" si="69"/>
        <v>238</v>
      </c>
      <c r="F253">
        <f t="shared" si="59"/>
        <v>566</v>
      </c>
      <c r="G253">
        <f t="shared" si="60"/>
        <v>134708</v>
      </c>
      <c r="H253">
        <f t="shared" si="61"/>
        <v>2155328</v>
      </c>
      <c r="I253">
        <f t="shared" si="62"/>
        <v>551763968</v>
      </c>
      <c r="J253">
        <f t="shared" si="63"/>
        <v>2693248</v>
      </c>
      <c r="K253">
        <f t="shared" si="64"/>
        <v>204.8693503160496</v>
      </c>
      <c r="L253">
        <f t="shared" si="70"/>
        <v>205</v>
      </c>
      <c r="M253">
        <f t="shared" si="65"/>
        <v>0.80078125</v>
      </c>
      <c r="N253">
        <f t="shared" si="66"/>
        <v>0.80085396492971539</v>
      </c>
      <c r="O253">
        <f t="shared" si="67"/>
        <v>-7.2714929715389509E-5</v>
      </c>
      <c r="P253">
        <f t="shared" si="68"/>
        <v>-9.0796740603976559E-5</v>
      </c>
    </row>
    <row r="254" spans="1:16">
      <c r="A254">
        <v>239</v>
      </c>
      <c r="B254">
        <f t="shared" si="56"/>
        <v>1043</v>
      </c>
      <c r="C254">
        <f t="shared" si="57"/>
        <v>0.93262609641020688</v>
      </c>
      <c r="D254">
        <f t="shared" si="58"/>
        <v>238.75228068101296</v>
      </c>
      <c r="E254">
        <f t="shared" si="69"/>
        <v>239</v>
      </c>
      <c r="F254">
        <f t="shared" si="59"/>
        <v>565</v>
      </c>
      <c r="G254">
        <f t="shared" si="60"/>
        <v>135035</v>
      </c>
      <c r="H254">
        <f t="shared" si="61"/>
        <v>2160560</v>
      </c>
      <c r="I254">
        <f t="shared" si="62"/>
        <v>553103360</v>
      </c>
      <c r="J254">
        <f t="shared" si="63"/>
        <v>2691940</v>
      </c>
      <c r="K254">
        <f t="shared" si="64"/>
        <v>205.46645170397557</v>
      </c>
      <c r="L254">
        <f t="shared" si="70"/>
        <v>205</v>
      </c>
      <c r="M254">
        <f t="shared" si="65"/>
        <v>0.80078125</v>
      </c>
      <c r="N254">
        <f t="shared" si="66"/>
        <v>0.80318714461682406</v>
      </c>
      <c r="O254">
        <f t="shared" si="67"/>
        <v>-2.4058946168240558E-3</v>
      </c>
      <c r="P254">
        <f t="shared" si="68"/>
        <v>-2.9954346666888378E-3</v>
      </c>
    </row>
    <row r="255" spans="1:16">
      <c r="A255">
        <v>240</v>
      </c>
      <c r="B255">
        <f t="shared" si="56"/>
        <v>1044</v>
      </c>
      <c r="C255">
        <f t="shared" si="57"/>
        <v>0.93653234641020688</v>
      </c>
      <c r="D255">
        <f t="shared" si="58"/>
        <v>239.75228068101296</v>
      </c>
      <c r="E255">
        <f t="shared" si="69"/>
        <v>240</v>
      </c>
      <c r="F255">
        <f t="shared" si="59"/>
        <v>564</v>
      </c>
      <c r="G255">
        <f t="shared" si="60"/>
        <v>135360</v>
      </c>
      <c r="H255">
        <f t="shared" si="61"/>
        <v>2165760</v>
      </c>
      <c r="I255">
        <f t="shared" si="62"/>
        <v>554434560</v>
      </c>
      <c r="J255">
        <f t="shared" si="63"/>
        <v>2690640</v>
      </c>
      <c r="K255">
        <f t="shared" si="64"/>
        <v>206.06047631790207</v>
      </c>
      <c r="L255">
        <f t="shared" si="70"/>
        <v>206</v>
      </c>
      <c r="M255">
        <f t="shared" si="65"/>
        <v>0.8046875</v>
      </c>
      <c r="N255">
        <f t="shared" si="66"/>
        <v>0.80550806865629909</v>
      </c>
      <c r="O255">
        <f t="shared" si="67"/>
        <v>-8.2056865629909215E-4</v>
      </c>
      <c r="P255">
        <f t="shared" si="68"/>
        <v>-1.0186970040758452E-3</v>
      </c>
    </row>
    <row r="256" spans="1:16">
      <c r="A256">
        <v>241</v>
      </c>
      <c r="B256">
        <f t="shared" si="56"/>
        <v>1045</v>
      </c>
      <c r="C256">
        <f t="shared" si="57"/>
        <v>0.94043859641020688</v>
      </c>
      <c r="D256">
        <f t="shared" si="58"/>
        <v>240.75228068101296</v>
      </c>
      <c r="E256">
        <f t="shared" si="69"/>
        <v>241</v>
      </c>
      <c r="F256">
        <f t="shared" si="59"/>
        <v>563</v>
      </c>
      <c r="G256">
        <f t="shared" si="60"/>
        <v>135683</v>
      </c>
      <c r="H256">
        <f t="shared" si="61"/>
        <v>2170928</v>
      </c>
      <c r="I256">
        <f t="shared" si="62"/>
        <v>555757568</v>
      </c>
      <c r="J256">
        <f t="shared" si="63"/>
        <v>2689348</v>
      </c>
      <c r="K256">
        <f t="shared" si="64"/>
        <v>206.65141439486447</v>
      </c>
      <c r="L256">
        <f t="shared" si="70"/>
        <v>207</v>
      </c>
      <c r="M256">
        <f t="shared" si="65"/>
        <v>0.80859375</v>
      </c>
      <c r="N256">
        <f t="shared" si="66"/>
        <v>0.80781670163369534</v>
      </c>
      <c r="O256">
        <f t="shared" si="67"/>
        <v>7.7704836630465568E-4</v>
      </c>
      <c r="P256">
        <f t="shared" si="68"/>
        <v>9.6191173657735095E-4</v>
      </c>
    </row>
    <row r="257" spans="1:16">
      <c r="A257">
        <v>242</v>
      </c>
      <c r="B257">
        <f t="shared" si="56"/>
        <v>1046</v>
      </c>
      <c r="C257">
        <f t="shared" si="57"/>
        <v>0.94434484641020688</v>
      </c>
      <c r="D257">
        <f t="shared" si="58"/>
        <v>241.75228068101296</v>
      </c>
      <c r="E257">
        <f t="shared" si="69"/>
        <v>242</v>
      </c>
      <c r="F257">
        <f t="shared" si="59"/>
        <v>562</v>
      </c>
      <c r="G257">
        <f t="shared" si="60"/>
        <v>136004</v>
      </c>
      <c r="H257">
        <f t="shared" si="61"/>
        <v>2176064</v>
      </c>
      <c r="I257">
        <f t="shared" si="62"/>
        <v>557072384</v>
      </c>
      <c r="J257">
        <f t="shared" si="63"/>
        <v>2688064</v>
      </c>
      <c r="K257">
        <f t="shared" si="64"/>
        <v>207.23925620818551</v>
      </c>
      <c r="L257">
        <f t="shared" si="70"/>
        <v>207</v>
      </c>
      <c r="M257">
        <f t="shared" si="65"/>
        <v>0.80859375</v>
      </c>
      <c r="N257">
        <f t="shared" si="66"/>
        <v>0.81011300832211397</v>
      </c>
      <c r="O257">
        <f t="shared" si="67"/>
        <v>-1.5192583221139699E-3</v>
      </c>
      <c r="P257">
        <f t="shared" si="68"/>
        <v>-1.8753659137761781E-3</v>
      </c>
    </row>
    <row r="258" spans="1:16">
      <c r="A258">
        <v>243</v>
      </c>
      <c r="B258">
        <f t="shared" si="56"/>
        <v>1047</v>
      </c>
      <c r="C258">
        <f t="shared" si="57"/>
        <v>0.94825109641020688</v>
      </c>
      <c r="D258">
        <f t="shared" si="58"/>
        <v>242.75228068101296</v>
      </c>
      <c r="E258">
        <f t="shared" si="69"/>
        <v>243</v>
      </c>
      <c r="F258">
        <f t="shared" si="59"/>
        <v>561</v>
      </c>
      <c r="G258">
        <f t="shared" si="60"/>
        <v>136323</v>
      </c>
      <c r="H258">
        <f t="shared" si="61"/>
        <v>2181168</v>
      </c>
      <c r="I258">
        <f t="shared" si="62"/>
        <v>558379008</v>
      </c>
      <c r="J258">
        <f t="shared" si="63"/>
        <v>2686788</v>
      </c>
      <c r="K258">
        <f t="shared" si="64"/>
        <v>207.82399206785203</v>
      </c>
      <c r="L258">
        <f t="shared" si="70"/>
        <v>208</v>
      </c>
      <c r="M258">
        <f t="shared" si="65"/>
        <v>0.8125</v>
      </c>
      <c r="N258">
        <f t="shared" si="66"/>
        <v>0.81239695368274001</v>
      </c>
      <c r="O258">
        <f t="shared" si="67"/>
        <v>1.0304631725999158E-4</v>
      </c>
      <c r="P258">
        <f t="shared" si="68"/>
        <v>1.2684232356222446E-4</v>
      </c>
    </row>
    <row r="259" spans="1:16">
      <c r="A259">
        <v>244</v>
      </c>
      <c r="B259">
        <f t="shared" si="56"/>
        <v>1048</v>
      </c>
      <c r="C259">
        <f t="shared" si="57"/>
        <v>0.95215734641020688</v>
      </c>
      <c r="D259">
        <f t="shared" si="58"/>
        <v>243.75228068101296</v>
      </c>
      <c r="E259">
        <f t="shared" si="69"/>
        <v>244</v>
      </c>
      <c r="F259">
        <f t="shared" si="59"/>
        <v>560</v>
      </c>
      <c r="G259">
        <f t="shared" si="60"/>
        <v>136640</v>
      </c>
      <c r="H259">
        <f t="shared" si="61"/>
        <v>2186240</v>
      </c>
      <c r="I259">
        <f t="shared" si="62"/>
        <v>559677440</v>
      </c>
      <c r="J259">
        <f t="shared" si="63"/>
        <v>2685520</v>
      </c>
      <c r="K259">
        <f t="shared" si="64"/>
        <v>208.40561232089129</v>
      </c>
      <c r="L259">
        <f t="shared" si="70"/>
        <v>208</v>
      </c>
      <c r="M259">
        <f t="shared" si="65"/>
        <v>0.8125</v>
      </c>
      <c r="N259">
        <f t="shared" si="66"/>
        <v>0.81466850286537729</v>
      </c>
      <c r="O259">
        <f t="shared" si="67"/>
        <v>-2.1685028653772864E-3</v>
      </c>
      <c r="P259">
        <f t="shared" si="68"/>
        <v>-2.6618223949375248E-3</v>
      </c>
    </row>
    <row r="260" spans="1:16">
      <c r="A260">
        <v>245</v>
      </c>
      <c r="B260">
        <f t="shared" si="56"/>
        <v>1049</v>
      </c>
      <c r="C260">
        <f t="shared" si="57"/>
        <v>0.95606359641020688</v>
      </c>
      <c r="D260">
        <f t="shared" si="58"/>
        <v>244.75228068101296</v>
      </c>
      <c r="E260">
        <f t="shared" si="69"/>
        <v>245</v>
      </c>
      <c r="F260">
        <f t="shared" si="59"/>
        <v>559</v>
      </c>
      <c r="G260">
        <f t="shared" si="60"/>
        <v>136955</v>
      </c>
      <c r="H260">
        <f t="shared" si="61"/>
        <v>2191280</v>
      </c>
      <c r="I260">
        <f t="shared" si="62"/>
        <v>560967680</v>
      </c>
      <c r="J260">
        <f t="shared" si="63"/>
        <v>2684260</v>
      </c>
      <c r="K260">
        <f t="shared" si="64"/>
        <v>208.98410735174684</v>
      </c>
      <c r="L260">
        <f t="shared" si="70"/>
        <v>209</v>
      </c>
      <c r="M260">
        <f t="shared" si="65"/>
        <v>0.81640625</v>
      </c>
      <c r="N260">
        <f t="shared" si="66"/>
        <v>0.81692762120898021</v>
      </c>
      <c r="O260">
        <f t="shared" si="67"/>
        <v>-5.2137120898021472E-4</v>
      </c>
      <c r="P260">
        <f t="shared" si="68"/>
        <v>-6.3820979416589162E-4</v>
      </c>
    </row>
    <row r="261" spans="1:16">
      <c r="A261">
        <v>246</v>
      </c>
      <c r="B261">
        <f t="shared" si="56"/>
        <v>1050</v>
      </c>
      <c r="C261">
        <f t="shared" si="57"/>
        <v>0.95996984641020688</v>
      </c>
      <c r="D261">
        <f t="shared" si="58"/>
        <v>245.75228068101296</v>
      </c>
      <c r="E261">
        <f t="shared" si="69"/>
        <v>246</v>
      </c>
      <c r="F261">
        <f t="shared" si="59"/>
        <v>558</v>
      </c>
      <c r="G261">
        <f t="shared" si="60"/>
        <v>137268</v>
      </c>
      <c r="H261">
        <f t="shared" si="61"/>
        <v>2196288</v>
      </c>
      <c r="I261">
        <f t="shared" si="62"/>
        <v>562249728</v>
      </c>
      <c r="J261">
        <f t="shared" si="63"/>
        <v>2683008</v>
      </c>
      <c r="K261">
        <f t="shared" si="64"/>
        <v>209.5594675826535</v>
      </c>
      <c r="L261">
        <f t="shared" si="70"/>
        <v>210</v>
      </c>
      <c r="M261">
        <f t="shared" si="65"/>
        <v>0.8203125</v>
      </c>
      <c r="N261">
        <f t="shared" si="66"/>
        <v>0.81917427424218225</v>
      </c>
      <c r="O261">
        <f t="shared" si="67"/>
        <v>1.1382257578177457E-3</v>
      </c>
      <c r="P261">
        <f t="shared" si="68"/>
        <v>1.3894793740571478E-3</v>
      </c>
    </row>
    <row r="262" spans="1:16">
      <c r="A262">
        <v>247</v>
      </c>
      <c r="B262">
        <f t="shared" si="56"/>
        <v>1051</v>
      </c>
      <c r="C262">
        <f t="shared" si="57"/>
        <v>0.96387609641020688</v>
      </c>
      <c r="D262">
        <f t="shared" si="58"/>
        <v>246.75228068101296</v>
      </c>
      <c r="E262">
        <f t="shared" si="69"/>
        <v>247</v>
      </c>
      <c r="F262">
        <f t="shared" si="59"/>
        <v>557</v>
      </c>
      <c r="G262">
        <f t="shared" si="60"/>
        <v>137579</v>
      </c>
      <c r="H262">
        <f t="shared" si="61"/>
        <v>2201264</v>
      </c>
      <c r="I262">
        <f t="shared" si="62"/>
        <v>563523584</v>
      </c>
      <c r="J262">
        <f t="shared" si="63"/>
        <v>2681764</v>
      </c>
      <c r="K262">
        <f t="shared" si="64"/>
        <v>210.13168347401188</v>
      </c>
      <c r="L262">
        <f t="shared" si="70"/>
        <v>210</v>
      </c>
      <c r="M262">
        <f t="shared" si="65"/>
        <v>0.8203125</v>
      </c>
      <c r="N262">
        <f t="shared" si="66"/>
        <v>0.82140842768382227</v>
      </c>
      <c r="O262">
        <f t="shared" si="67"/>
        <v>-1.0959276838222731E-3</v>
      </c>
      <c r="P262">
        <f t="shared" si="68"/>
        <v>-1.3342055509614507E-3</v>
      </c>
    </row>
    <row r="263" spans="1:16">
      <c r="A263">
        <v>248</v>
      </c>
      <c r="B263">
        <f t="shared" si="56"/>
        <v>1052</v>
      </c>
      <c r="C263">
        <f t="shared" si="57"/>
        <v>0.96778234641020688</v>
      </c>
      <c r="D263">
        <f t="shared" si="58"/>
        <v>247.75228068101296</v>
      </c>
      <c r="E263">
        <f t="shared" si="69"/>
        <v>248</v>
      </c>
      <c r="F263">
        <f t="shared" si="59"/>
        <v>556</v>
      </c>
      <c r="G263">
        <f t="shared" si="60"/>
        <v>137888</v>
      </c>
      <c r="H263">
        <f t="shared" si="61"/>
        <v>2206208</v>
      </c>
      <c r="I263">
        <f t="shared" si="62"/>
        <v>564789248</v>
      </c>
      <c r="J263">
        <f t="shared" si="63"/>
        <v>2680528</v>
      </c>
      <c r="K263">
        <f t="shared" si="64"/>
        <v>210.70074552476228</v>
      </c>
      <c r="L263">
        <f t="shared" si="70"/>
        <v>211</v>
      </c>
      <c r="M263">
        <f t="shared" si="65"/>
        <v>0.82421875</v>
      </c>
      <c r="N263">
        <f t="shared" si="66"/>
        <v>0.82363004744346746</v>
      </c>
      <c r="O263">
        <f t="shared" si="67"/>
        <v>5.8870255653253878E-4</v>
      </c>
      <c r="P263">
        <f t="shared" si="68"/>
        <v>7.1476575965126661E-4</v>
      </c>
    </row>
    <row r="264" spans="1:16">
      <c r="A264">
        <v>249</v>
      </c>
      <c r="B264">
        <f t="shared" si="56"/>
        <v>1053</v>
      </c>
      <c r="C264">
        <f t="shared" si="57"/>
        <v>0.97168859641020688</v>
      </c>
      <c r="D264">
        <f t="shared" si="58"/>
        <v>248.75228068101296</v>
      </c>
      <c r="E264">
        <f t="shared" si="69"/>
        <v>249</v>
      </c>
      <c r="F264">
        <f t="shared" si="59"/>
        <v>555</v>
      </c>
      <c r="G264">
        <f t="shared" si="60"/>
        <v>138195</v>
      </c>
      <c r="H264">
        <f t="shared" si="61"/>
        <v>2211120</v>
      </c>
      <c r="I264">
        <f t="shared" si="62"/>
        <v>566046720</v>
      </c>
      <c r="J264">
        <f t="shared" si="63"/>
        <v>2679300</v>
      </c>
      <c r="K264">
        <f t="shared" si="64"/>
        <v>211.26664427275782</v>
      </c>
      <c r="L264">
        <f t="shared" si="70"/>
        <v>211</v>
      </c>
      <c r="M264">
        <f t="shared" si="65"/>
        <v>0.82421875</v>
      </c>
      <c r="N264">
        <f t="shared" si="66"/>
        <v>0.82583909962193369</v>
      </c>
      <c r="O264">
        <f t="shared" si="67"/>
        <v>-1.6203496219336921E-3</v>
      </c>
      <c r="P264">
        <f t="shared" si="68"/>
        <v>-1.9620645506800084E-3</v>
      </c>
    </row>
    <row r="265" spans="1:16">
      <c r="A265">
        <v>250</v>
      </c>
      <c r="B265">
        <f t="shared" si="56"/>
        <v>1054</v>
      </c>
      <c r="C265">
        <f t="shared" si="57"/>
        <v>0.97559484641020688</v>
      </c>
      <c r="D265">
        <f t="shared" si="58"/>
        <v>249.75228068101296</v>
      </c>
      <c r="E265">
        <f t="shared" si="69"/>
        <v>250</v>
      </c>
      <c r="F265">
        <f t="shared" si="59"/>
        <v>554</v>
      </c>
      <c r="G265">
        <f t="shared" si="60"/>
        <v>138500</v>
      </c>
      <c r="H265">
        <f t="shared" si="61"/>
        <v>2216000</v>
      </c>
      <c r="I265">
        <f t="shared" si="62"/>
        <v>567296000</v>
      </c>
      <c r="J265">
        <f t="shared" si="63"/>
        <v>2678080</v>
      </c>
      <c r="K265">
        <f t="shared" si="64"/>
        <v>211.82937029513681</v>
      </c>
      <c r="L265">
        <f t="shared" si="70"/>
        <v>212</v>
      </c>
      <c r="M265">
        <f t="shared" si="65"/>
        <v>0.828125</v>
      </c>
      <c r="N265">
        <f t="shared" si="66"/>
        <v>0.82803555051180266</v>
      </c>
      <c r="O265">
        <f t="shared" si="67"/>
        <v>8.9449488197335114E-5</v>
      </c>
      <c r="P265">
        <f t="shared" si="68"/>
        <v>1.0802614470121126E-4</v>
      </c>
    </row>
    <row r="266" spans="1:16">
      <c r="A266">
        <v>251</v>
      </c>
      <c r="B266">
        <f t="shared" si="56"/>
        <v>1055</v>
      </c>
      <c r="C266">
        <f t="shared" si="57"/>
        <v>0.97950109641020688</v>
      </c>
      <c r="D266">
        <f t="shared" si="58"/>
        <v>250.75228068101296</v>
      </c>
      <c r="E266">
        <f t="shared" si="69"/>
        <v>251</v>
      </c>
      <c r="F266">
        <f t="shared" si="59"/>
        <v>553</v>
      </c>
      <c r="G266">
        <f t="shared" si="60"/>
        <v>138803</v>
      </c>
      <c r="H266">
        <f t="shared" si="61"/>
        <v>2220848</v>
      </c>
      <c r="I266">
        <f t="shared" si="62"/>
        <v>568537088</v>
      </c>
      <c r="J266">
        <f t="shared" si="63"/>
        <v>2676868</v>
      </c>
      <c r="K266">
        <f t="shared" si="64"/>
        <v>212.38891420869464</v>
      </c>
      <c r="L266">
        <f t="shared" si="70"/>
        <v>212</v>
      </c>
      <c r="M266">
        <f t="shared" si="65"/>
        <v>0.828125</v>
      </c>
      <c r="N266">
        <f t="shared" si="66"/>
        <v>0.83021936659793616</v>
      </c>
      <c r="O266">
        <f t="shared" si="67"/>
        <v>-2.0943665979361592E-3</v>
      </c>
      <c r="P266">
        <f t="shared" si="68"/>
        <v>-2.5226665170657628E-3</v>
      </c>
    </row>
    <row r="267" spans="1:16">
      <c r="A267">
        <v>252</v>
      </c>
      <c r="B267">
        <f t="shared" si="56"/>
        <v>1056</v>
      </c>
      <c r="C267">
        <f t="shared" si="57"/>
        <v>0.98340734641020688</v>
      </c>
      <c r="D267">
        <f t="shared" si="58"/>
        <v>251.75228068101296</v>
      </c>
      <c r="E267">
        <f t="shared" si="69"/>
        <v>252</v>
      </c>
      <c r="F267">
        <f t="shared" si="59"/>
        <v>552</v>
      </c>
      <c r="G267">
        <f t="shared" si="60"/>
        <v>139104</v>
      </c>
      <c r="H267">
        <f t="shared" si="61"/>
        <v>2225664</v>
      </c>
      <c r="I267">
        <f t="shared" si="62"/>
        <v>569769984</v>
      </c>
      <c r="J267">
        <f t="shared" si="63"/>
        <v>2675664</v>
      </c>
      <c r="K267">
        <f t="shared" si="64"/>
        <v>212.94526667025457</v>
      </c>
      <c r="L267">
        <f t="shared" si="70"/>
        <v>213</v>
      </c>
      <c r="M267">
        <f t="shared" si="65"/>
        <v>0.83203125</v>
      </c>
      <c r="N267">
        <f t="shared" si="66"/>
        <v>0.8323905145579874</v>
      </c>
      <c r="O267">
        <f t="shared" si="67"/>
        <v>-3.5926455798740431E-4</v>
      </c>
      <c r="P267">
        <f t="shared" si="68"/>
        <v>-4.3160578082533711E-4</v>
      </c>
    </row>
    <row r="268" spans="1:16">
      <c r="A268">
        <v>253</v>
      </c>
      <c r="B268">
        <f t="shared" si="56"/>
        <v>1057</v>
      </c>
      <c r="C268">
        <f t="shared" si="57"/>
        <v>0.98731359641020688</v>
      </c>
      <c r="D268">
        <f t="shared" si="58"/>
        <v>252.75228068101296</v>
      </c>
      <c r="E268">
        <f t="shared" si="69"/>
        <v>253</v>
      </c>
      <c r="F268">
        <f t="shared" si="59"/>
        <v>551</v>
      </c>
      <c r="G268">
        <f t="shared" si="60"/>
        <v>139403</v>
      </c>
      <c r="H268">
        <f t="shared" si="61"/>
        <v>2230448</v>
      </c>
      <c r="I268">
        <f t="shared" si="62"/>
        <v>570994688</v>
      </c>
      <c r="J268">
        <f t="shared" si="63"/>
        <v>2674468</v>
      </c>
      <c r="K268">
        <f t="shared" si="64"/>
        <v>213.49841837703798</v>
      </c>
      <c r="L268">
        <f t="shared" si="70"/>
        <v>213</v>
      </c>
      <c r="M268">
        <f t="shared" si="65"/>
        <v>0.83203125</v>
      </c>
      <c r="N268">
        <f t="shared" si="66"/>
        <v>0.83454896126290989</v>
      </c>
      <c r="O268">
        <f t="shared" si="67"/>
        <v>-2.5177112629098941E-3</v>
      </c>
      <c r="P268">
        <f t="shared" si="68"/>
        <v>-3.0168526710522546E-3</v>
      </c>
    </row>
    <row r="269" spans="1:16">
      <c r="A269">
        <v>254</v>
      </c>
      <c r="B269">
        <f t="shared" si="56"/>
        <v>1058</v>
      </c>
      <c r="C269">
        <f t="shared" si="57"/>
        <v>0.99121984641020688</v>
      </c>
      <c r="D269">
        <f t="shared" si="58"/>
        <v>253.75228068101296</v>
      </c>
      <c r="E269">
        <f t="shared" si="69"/>
        <v>254</v>
      </c>
      <c r="F269">
        <f t="shared" si="59"/>
        <v>550</v>
      </c>
      <c r="G269">
        <f t="shared" si="60"/>
        <v>139700</v>
      </c>
      <c r="H269">
        <f t="shared" si="61"/>
        <v>2235200</v>
      </c>
      <c r="I269">
        <f t="shared" si="62"/>
        <v>572211200</v>
      </c>
      <c r="J269">
        <f t="shared" si="63"/>
        <v>2673280</v>
      </c>
      <c r="K269">
        <f t="shared" si="64"/>
        <v>214.04836006703377</v>
      </c>
      <c r="L269">
        <f t="shared" si="70"/>
        <v>214</v>
      </c>
      <c r="M269">
        <f t="shared" si="65"/>
        <v>0.8359375</v>
      </c>
      <c r="N269">
        <f t="shared" si="66"/>
        <v>0.83669467377746254</v>
      </c>
      <c r="O269">
        <f t="shared" si="67"/>
        <v>-7.5717377746253867E-4</v>
      </c>
      <c r="P269">
        <f t="shared" si="68"/>
        <v>-9.0495828549271462E-4</v>
      </c>
    </row>
    <row r="270" spans="1:16">
      <c r="A270">
        <v>255</v>
      </c>
      <c r="B270">
        <f t="shared" si="56"/>
        <v>1059</v>
      </c>
      <c r="C270">
        <f t="shared" si="57"/>
        <v>0.99512609641020688</v>
      </c>
      <c r="D270">
        <f t="shared" si="58"/>
        <v>254.75228068101296</v>
      </c>
      <c r="E270">
        <f t="shared" si="69"/>
        <v>255</v>
      </c>
      <c r="F270">
        <f t="shared" si="59"/>
        <v>549</v>
      </c>
      <c r="G270">
        <f t="shared" si="60"/>
        <v>139995</v>
      </c>
      <c r="H270">
        <f t="shared" si="61"/>
        <v>2239920</v>
      </c>
      <c r="I270">
        <f t="shared" si="62"/>
        <v>573419520</v>
      </c>
      <c r="J270">
        <f t="shared" si="63"/>
        <v>2672100</v>
      </c>
      <c r="K270">
        <f t="shared" si="64"/>
        <v>214.5950825193668</v>
      </c>
      <c r="L270">
        <f t="shared" si="70"/>
        <v>215</v>
      </c>
      <c r="M270">
        <f t="shared" si="65"/>
        <v>0.83984375</v>
      </c>
      <c r="N270">
        <f t="shared" si="66"/>
        <v>0.83882761936071226</v>
      </c>
      <c r="O270">
        <f t="shared" si="67"/>
        <v>1.0161306392877378E-3</v>
      </c>
      <c r="P270">
        <f t="shared" si="68"/>
        <v>1.2113700310227647E-3</v>
      </c>
    </row>
    <row r="271" spans="1:16">
      <c r="A271">
        <v>256</v>
      </c>
      <c r="B271">
        <f t="shared" ref="B271:B334" si="71">B$8+A271*B$3/256</f>
        <v>1060</v>
      </c>
      <c r="C271">
        <f t="shared" ref="C271:C334" si="72">-PI()+B271/B$3</f>
        <v>0.99903234641020688</v>
      </c>
      <c r="D271">
        <f t="shared" ref="D271:D334" si="73">C271*B$3</f>
        <v>255.75228068101296</v>
      </c>
      <c r="E271">
        <f t="shared" si="69"/>
        <v>256</v>
      </c>
      <c r="F271">
        <f t="shared" ref="F271:F334" si="74">B$8-E271</f>
        <v>548</v>
      </c>
      <c r="G271">
        <f t="shared" ref="G271:G334" si="75">E271*F271</f>
        <v>140288</v>
      </c>
      <c r="H271">
        <f t="shared" ref="H271:H334" si="76">B$9*G271</f>
        <v>2244608</v>
      </c>
      <c r="I271">
        <f t="shared" ref="I271:I334" si="77">H271*B$3</f>
        <v>574619648</v>
      </c>
      <c r="J271">
        <f t="shared" ref="J271:J334" si="78">B$10*B$8*B$8-B$11*G271</f>
        <v>2670928</v>
      </c>
      <c r="K271">
        <f t="shared" ref="K271:K334" si="79">I271/J271</f>
        <v>215.13857655466563</v>
      </c>
      <c r="L271">
        <f t="shared" si="70"/>
        <v>215</v>
      </c>
      <c r="M271">
        <f t="shared" ref="M271:M334" si="80">L271/B$3</f>
        <v>0.83984375</v>
      </c>
      <c r="N271">
        <f t="shared" ref="N271:N334" si="81">SIN(C271)</f>
        <v>0.84094776546653383</v>
      </c>
      <c r="O271">
        <f t="shared" ref="O271:O334" si="82">M271-N271</f>
        <v>-1.1040154665338253E-3</v>
      </c>
      <c r="P271">
        <f t="shared" ref="P271:P334" si="83">O271/N271</f>
        <v>-1.3128228789826787E-3</v>
      </c>
    </row>
    <row r="272" spans="1:16">
      <c r="A272">
        <v>257</v>
      </c>
      <c r="B272">
        <f t="shared" si="71"/>
        <v>1061</v>
      </c>
      <c r="C272">
        <f t="shared" si="72"/>
        <v>1.0029385964102069</v>
      </c>
      <c r="D272">
        <f t="shared" si="73"/>
        <v>256.75228068101296</v>
      </c>
      <c r="E272">
        <f t="shared" ref="E272:E335" si="84">ROUND(D272,0)</f>
        <v>257</v>
      </c>
      <c r="F272">
        <f t="shared" si="74"/>
        <v>547</v>
      </c>
      <c r="G272">
        <f t="shared" si="75"/>
        <v>140579</v>
      </c>
      <c r="H272">
        <f t="shared" si="76"/>
        <v>2249264</v>
      </c>
      <c r="I272">
        <f t="shared" si="77"/>
        <v>575811584</v>
      </c>
      <c r="J272">
        <f t="shared" si="78"/>
        <v>2669764</v>
      </c>
      <c r="K272">
        <f t="shared" si="79"/>
        <v>215.67883303542934</v>
      </c>
      <c r="L272">
        <f t="shared" ref="L272:L335" si="85">ROUND(K272,0)</f>
        <v>216</v>
      </c>
      <c r="M272">
        <f t="shared" si="80"/>
        <v>0.84375</v>
      </c>
      <c r="N272">
        <f t="shared" si="81"/>
        <v>0.84305507974410598</v>
      </c>
      <c r="O272">
        <f t="shared" si="82"/>
        <v>6.9492025589401596E-4</v>
      </c>
      <c r="P272">
        <f t="shared" si="83"/>
        <v>8.2428808341318148E-4</v>
      </c>
    </row>
    <row r="273" spans="1:16">
      <c r="A273">
        <v>258</v>
      </c>
      <c r="B273">
        <f t="shared" si="71"/>
        <v>1062</v>
      </c>
      <c r="C273">
        <f t="shared" si="72"/>
        <v>1.0068448464102069</v>
      </c>
      <c r="D273">
        <f t="shared" si="73"/>
        <v>257.75228068101296</v>
      </c>
      <c r="E273">
        <f t="shared" si="84"/>
        <v>258</v>
      </c>
      <c r="F273">
        <f t="shared" si="74"/>
        <v>546</v>
      </c>
      <c r="G273">
        <f t="shared" si="75"/>
        <v>140868</v>
      </c>
      <c r="H273">
        <f t="shared" si="76"/>
        <v>2253888</v>
      </c>
      <c r="I273">
        <f t="shared" si="77"/>
        <v>576995328</v>
      </c>
      <c r="J273">
        <f t="shared" si="78"/>
        <v>2668608</v>
      </c>
      <c r="K273">
        <f t="shared" si="79"/>
        <v>216.21584286639327</v>
      </c>
      <c r="L273">
        <f t="shared" si="85"/>
        <v>216</v>
      </c>
      <c r="M273">
        <f t="shared" si="80"/>
        <v>0.84375</v>
      </c>
      <c r="N273">
        <f t="shared" si="81"/>
        <v>0.84514953003840576</v>
      </c>
      <c r="O273">
        <f t="shared" si="82"/>
        <v>-1.3995300384057607E-3</v>
      </c>
      <c r="P273">
        <f t="shared" si="83"/>
        <v>-1.6559555305463668E-3</v>
      </c>
    </row>
    <row r="274" spans="1:16">
      <c r="A274">
        <v>259</v>
      </c>
      <c r="B274">
        <f t="shared" si="71"/>
        <v>1063</v>
      </c>
      <c r="C274">
        <f t="shared" si="72"/>
        <v>1.0107510964102069</v>
      </c>
      <c r="D274">
        <f t="shared" si="73"/>
        <v>258.75228068101296</v>
      </c>
      <c r="E274">
        <f t="shared" si="84"/>
        <v>259</v>
      </c>
      <c r="F274">
        <f t="shared" si="74"/>
        <v>545</v>
      </c>
      <c r="G274">
        <f t="shared" si="75"/>
        <v>141155</v>
      </c>
      <c r="H274">
        <f t="shared" si="76"/>
        <v>2258480</v>
      </c>
      <c r="I274">
        <f t="shared" si="77"/>
        <v>578170880</v>
      </c>
      <c r="J274">
        <f t="shared" si="78"/>
        <v>2667460</v>
      </c>
      <c r="K274">
        <f t="shared" si="79"/>
        <v>216.74959699489401</v>
      </c>
      <c r="L274">
        <f t="shared" si="85"/>
        <v>217</v>
      </c>
      <c r="M274">
        <f t="shared" si="80"/>
        <v>0.84765625</v>
      </c>
      <c r="N274">
        <f t="shared" si="81"/>
        <v>0.84723108439069839</v>
      </c>
      <c r="O274">
        <f t="shared" si="82"/>
        <v>4.2516560930161429E-4</v>
      </c>
      <c r="P274">
        <f t="shared" si="83"/>
        <v>5.0182956826634833E-4</v>
      </c>
    </row>
    <row r="275" spans="1:16">
      <c r="A275">
        <v>260</v>
      </c>
      <c r="B275">
        <f t="shared" si="71"/>
        <v>1064</v>
      </c>
      <c r="C275">
        <f t="shared" si="72"/>
        <v>1.0146573464102069</v>
      </c>
      <c r="D275">
        <f t="shared" si="73"/>
        <v>259.75228068101296</v>
      </c>
      <c r="E275">
        <f t="shared" si="84"/>
        <v>260</v>
      </c>
      <c r="F275">
        <f t="shared" si="74"/>
        <v>544</v>
      </c>
      <c r="G275">
        <f t="shared" si="75"/>
        <v>141440</v>
      </c>
      <c r="H275">
        <f t="shared" si="76"/>
        <v>2263040</v>
      </c>
      <c r="I275">
        <f t="shared" si="77"/>
        <v>579338240</v>
      </c>
      <c r="J275">
        <f t="shared" si="78"/>
        <v>2666320</v>
      </c>
      <c r="K275">
        <f t="shared" si="79"/>
        <v>217.28008641123347</v>
      </c>
      <c r="L275">
        <f t="shared" si="85"/>
        <v>217</v>
      </c>
      <c r="M275">
        <f t="shared" si="80"/>
        <v>0.84765625</v>
      </c>
      <c r="N275">
        <f t="shared" si="81"/>
        <v>0.84929971103902568</v>
      </c>
      <c r="O275">
        <f t="shared" si="82"/>
        <v>-1.6434610390256843E-3</v>
      </c>
      <c r="P275">
        <f t="shared" si="83"/>
        <v>-1.9350778266662646E-3</v>
      </c>
    </row>
    <row r="276" spans="1:16">
      <c r="A276">
        <v>261</v>
      </c>
      <c r="B276">
        <f t="shared" si="71"/>
        <v>1065</v>
      </c>
      <c r="C276">
        <f t="shared" si="72"/>
        <v>1.0185635964102069</v>
      </c>
      <c r="D276">
        <f t="shared" si="73"/>
        <v>260.75228068101296</v>
      </c>
      <c r="E276">
        <f t="shared" si="84"/>
        <v>261</v>
      </c>
      <c r="F276">
        <f t="shared" si="74"/>
        <v>543</v>
      </c>
      <c r="G276">
        <f t="shared" si="75"/>
        <v>141723</v>
      </c>
      <c r="H276">
        <f t="shared" si="76"/>
        <v>2267568</v>
      </c>
      <c r="I276">
        <f t="shared" si="77"/>
        <v>580497408</v>
      </c>
      <c r="J276">
        <f t="shared" si="78"/>
        <v>2665188</v>
      </c>
      <c r="K276">
        <f t="shared" si="79"/>
        <v>217.80730214904165</v>
      </c>
      <c r="L276">
        <f t="shared" si="85"/>
        <v>218</v>
      </c>
      <c r="M276">
        <f t="shared" si="80"/>
        <v>0.8515625</v>
      </c>
      <c r="N276">
        <f t="shared" si="81"/>
        <v>0.8513553784186898</v>
      </c>
      <c r="O276">
        <f t="shared" si="82"/>
        <v>2.0712158131019898E-4</v>
      </c>
      <c r="P276">
        <f t="shared" si="83"/>
        <v>2.4328451614989179E-4</v>
      </c>
    </row>
    <row r="277" spans="1:16">
      <c r="A277">
        <v>262</v>
      </c>
      <c r="B277">
        <f t="shared" si="71"/>
        <v>1066</v>
      </c>
      <c r="C277">
        <f t="shared" si="72"/>
        <v>1.0224698464102069</v>
      </c>
      <c r="D277">
        <f t="shared" si="73"/>
        <v>261.75228068101296</v>
      </c>
      <c r="E277">
        <f t="shared" si="84"/>
        <v>262</v>
      </c>
      <c r="F277">
        <f t="shared" si="74"/>
        <v>542</v>
      </c>
      <c r="G277">
        <f t="shared" si="75"/>
        <v>142004</v>
      </c>
      <c r="H277">
        <f t="shared" si="76"/>
        <v>2272064</v>
      </c>
      <c r="I277">
        <f t="shared" si="77"/>
        <v>581648384</v>
      </c>
      <c r="J277">
        <f t="shared" si="78"/>
        <v>2664064</v>
      </c>
      <c r="K277">
        <f t="shared" si="79"/>
        <v>218.3312352856388</v>
      </c>
      <c r="L277">
        <f t="shared" si="85"/>
        <v>218</v>
      </c>
      <c r="M277">
        <f t="shared" si="80"/>
        <v>0.8515625</v>
      </c>
      <c r="N277">
        <f t="shared" si="81"/>
        <v>0.85339805516273592</v>
      </c>
      <c r="O277">
        <f t="shared" si="82"/>
        <v>-1.8355551627359246E-3</v>
      </c>
      <c r="P277">
        <f t="shared" si="83"/>
        <v>-2.1508780710613401E-3</v>
      </c>
    </row>
    <row r="278" spans="1:16">
      <c r="A278">
        <v>263</v>
      </c>
      <c r="B278">
        <f t="shared" si="71"/>
        <v>1067</v>
      </c>
      <c r="C278">
        <f t="shared" si="72"/>
        <v>1.0263760964102069</v>
      </c>
      <c r="D278">
        <f t="shared" si="73"/>
        <v>262.75228068101296</v>
      </c>
      <c r="E278">
        <f t="shared" si="84"/>
        <v>263</v>
      </c>
      <c r="F278">
        <f t="shared" si="74"/>
        <v>541</v>
      </c>
      <c r="G278">
        <f t="shared" si="75"/>
        <v>142283</v>
      </c>
      <c r="H278">
        <f t="shared" si="76"/>
        <v>2276528</v>
      </c>
      <c r="I278">
        <f t="shared" si="77"/>
        <v>582791168</v>
      </c>
      <c r="J278">
        <f t="shared" si="78"/>
        <v>2662948</v>
      </c>
      <c r="K278">
        <f t="shared" si="79"/>
        <v>218.85187694239616</v>
      </c>
      <c r="L278">
        <f t="shared" si="85"/>
        <v>219</v>
      </c>
      <c r="M278">
        <f t="shared" si="80"/>
        <v>0.85546875</v>
      </c>
      <c r="N278">
        <f t="shared" si="81"/>
        <v>0.85542771010243013</v>
      </c>
      <c r="O278">
        <f t="shared" si="82"/>
        <v>4.1039897569872252E-5</v>
      </c>
      <c r="P278">
        <f t="shared" si="83"/>
        <v>4.7975880469149257E-5</v>
      </c>
    </row>
    <row r="279" spans="1:16">
      <c r="A279">
        <v>264</v>
      </c>
      <c r="B279">
        <f t="shared" si="71"/>
        <v>1068</v>
      </c>
      <c r="C279">
        <f t="shared" si="72"/>
        <v>1.0302823464102069</v>
      </c>
      <c r="D279">
        <f t="shared" si="73"/>
        <v>263.75228068101296</v>
      </c>
      <c r="E279">
        <f t="shared" si="84"/>
        <v>264</v>
      </c>
      <c r="F279">
        <f t="shared" si="74"/>
        <v>540</v>
      </c>
      <c r="G279">
        <f t="shared" si="75"/>
        <v>142560</v>
      </c>
      <c r="H279">
        <f t="shared" si="76"/>
        <v>2280960</v>
      </c>
      <c r="I279">
        <f t="shared" si="77"/>
        <v>583925760</v>
      </c>
      <c r="J279">
        <f t="shared" si="78"/>
        <v>2661840</v>
      </c>
      <c r="K279">
        <f t="shared" si="79"/>
        <v>219.36921828509603</v>
      </c>
      <c r="L279">
        <f t="shared" si="85"/>
        <v>219</v>
      </c>
      <c r="M279">
        <f t="shared" si="80"/>
        <v>0.85546875</v>
      </c>
      <c r="N279">
        <f t="shared" si="81"/>
        <v>0.85744431226773499</v>
      </c>
      <c r="O279">
        <f t="shared" si="82"/>
        <v>-1.9755622677349871E-3</v>
      </c>
      <c r="P279">
        <f t="shared" si="83"/>
        <v>-2.3040123299787221E-3</v>
      </c>
    </row>
    <row r="280" spans="1:16">
      <c r="A280">
        <v>265</v>
      </c>
      <c r="B280">
        <f t="shared" si="71"/>
        <v>1069</v>
      </c>
      <c r="C280">
        <f t="shared" si="72"/>
        <v>1.0341885964102069</v>
      </c>
      <c r="D280">
        <f t="shared" si="73"/>
        <v>264.75228068101296</v>
      </c>
      <c r="E280">
        <f t="shared" si="84"/>
        <v>265</v>
      </c>
      <c r="F280">
        <f t="shared" si="74"/>
        <v>539</v>
      </c>
      <c r="G280">
        <f t="shared" si="75"/>
        <v>142835</v>
      </c>
      <c r="H280">
        <f t="shared" si="76"/>
        <v>2285360</v>
      </c>
      <c r="I280">
        <f t="shared" si="77"/>
        <v>585052160</v>
      </c>
      <c r="J280">
        <f t="shared" si="78"/>
        <v>2660740</v>
      </c>
      <c r="K280">
        <f t="shared" si="79"/>
        <v>219.88325052429025</v>
      </c>
      <c r="L280">
        <f t="shared" si="85"/>
        <v>220</v>
      </c>
      <c r="M280">
        <f t="shared" si="80"/>
        <v>0.859375</v>
      </c>
      <c r="N280">
        <f t="shared" si="81"/>
        <v>0.85944783088778287</v>
      </c>
      <c r="O280">
        <f t="shared" si="82"/>
        <v>-7.2830887782870946E-5</v>
      </c>
      <c r="P280">
        <f t="shared" si="83"/>
        <v>-8.4741487691741463E-5</v>
      </c>
    </row>
    <row r="281" spans="1:16">
      <c r="A281">
        <v>266</v>
      </c>
      <c r="B281">
        <f t="shared" si="71"/>
        <v>1070</v>
      </c>
      <c r="C281">
        <f t="shared" si="72"/>
        <v>1.0380948464102069</v>
      </c>
      <c r="D281">
        <f t="shared" si="73"/>
        <v>265.75228068101296</v>
      </c>
      <c r="E281">
        <f t="shared" si="84"/>
        <v>266</v>
      </c>
      <c r="F281">
        <f t="shared" si="74"/>
        <v>538</v>
      </c>
      <c r="G281">
        <f t="shared" si="75"/>
        <v>143108</v>
      </c>
      <c r="H281">
        <f t="shared" si="76"/>
        <v>2289728</v>
      </c>
      <c r="I281">
        <f t="shared" si="77"/>
        <v>586170368</v>
      </c>
      <c r="J281">
        <f t="shared" si="78"/>
        <v>2659648</v>
      </c>
      <c r="K281">
        <f t="shared" si="79"/>
        <v>220.39396491565802</v>
      </c>
      <c r="L281">
        <f t="shared" si="85"/>
        <v>220</v>
      </c>
      <c r="M281">
        <f t="shared" si="80"/>
        <v>0.859375</v>
      </c>
      <c r="N281">
        <f t="shared" si="81"/>
        <v>0.86143823539134434</v>
      </c>
      <c r="O281">
        <f t="shared" si="82"/>
        <v>-2.0632353913443424E-3</v>
      </c>
      <c r="P281">
        <f t="shared" si="83"/>
        <v>-2.3951054255294708E-3</v>
      </c>
    </row>
    <row r="282" spans="1:16">
      <c r="A282">
        <v>267</v>
      </c>
      <c r="B282">
        <f t="shared" si="71"/>
        <v>1071</v>
      </c>
      <c r="C282">
        <f t="shared" si="72"/>
        <v>1.0420010964102069</v>
      </c>
      <c r="D282">
        <f t="shared" si="73"/>
        <v>266.75228068101296</v>
      </c>
      <c r="E282">
        <f t="shared" si="84"/>
        <v>267</v>
      </c>
      <c r="F282">
        <f t="shared" si="74"/>
        <v>537</v>
      </c>
      <c r="G282">
        <f t="shared" si="75"/>
        <v>143379</v>
      </c>
      <c r="H282">
        <f t="shared" si="76"/>
        <v>2294064</v>
      </c>
      <c r="I282">
        <f t="shared" si="77"/>
        <v>587280384</v>
      </c>
      <c r="J282">
        <f t="shared" si="78"/>
        <v>2658564</v>
      </c>
      <c r="K282">
        <f t="shared" si="79"/>
        <v>220.90135276036236</v>
      </c>
      <c r="L282">
        <f t="shared" si="85"/>
        <v>221</v>
      </c>
      <c r="M282">
        <f t="shared" si="80"/>
        <v>0.86328125</v>
      </c>
      <c r="N282">
        <f t="shared" si="81"/>
        <v>0.86341549540729579</v>
      </c>
      <c r="O282">
        <f t="shared" si="82"/>
        <v>-1.3424540729578549E-4</v>
      </c>
      <c r="P282">
        <f t="shared" si="83"/>
        <v>-1.5548181380791457E-4</v>
      </c>
    </row>
    <row r="283" spans="1:16">
      <c r="A283">
        <v>268</v>
      </c>
      <c r="B283">
        <f t="shared" si="71"/>
        <v>1072</v>
      </c>
      <c r="C283">
        <f t="shared" si="72"/>
        <v>1.0459073464102069</v>
      </c>
      <c r="D283">
        <f t="shared" si="73"/>
        <v>267.75228068101296</v>
      </c>
      <c r="E283">
        <f t="shared" si="84"/>
        <v>268</v>
      </c>
      <c r="F283">
        <f t="shared" si="74"/>
        <v>536</v>
      </c>
      <c r="G283">
        <f t="shared" si="75"/>
        <v>143648</v>
      </c>
      <c r="H283">
        <f t="shared" si="76"/>
        <v>2298368</v>
      </c>
      <c r="I283">
        <f t="shared" si="77"/>
        <v>588382208</v>
      </c>
      <c r="J283">
        <f t="shared" si="78"/>
        <v>2657488</v>
      </c>
      <c r="K283">
        <f t="shared" si="79"/>
        <v>221.40540540540542</v>
      </c>
      <c r="L283">
        <f t="shared" si="85"/>
        <v>221</v>
      </c>
      <c r="M283">
        <f t="shared" si="80"/>
        <v>0.86328125</v>
      </c>
      <c r="N283">
        <f t="shared" si="81"/>
        <v>0.86537958076508203</v>
      </c>
      <c r="O283">
        <f t="shared" si="82"/>
        <v>-2.0983307650820349E-3</v>
      </c>
      <c r="P283">
        <f t="shared" si="83"/>
        <v>-2.4247518796629113E-3</v>
      </c>
    </row>
    <row r="284" spans="1:16">
      <c r="A284">
        <v>269</v>
      </c>
      <c r="B284">
        <f t="shared" si="71"/>
        <v>1073</v>
      </c>
      <c r="C284">
        <f t="shared" si="72"/>
        <v>1.0498135964102069</v>
      </c>
      <c r="D284">
        <f t="shared" si="73"/>
        <v>268.75228068101296</v>
      </c>
      <c r="E284">
        <f t="shared" si="84"/>
        <v>269</v>
      </c>
      <c r="F284">
        <f t="shared" si="74"/>
        <v>535</v>
      </c>
      <c r="G284">
        <f t="shared" si="75"/>
        <v>143915</v>
      </c>
      <c r="H284">
        <f t="shared" si="76"/>
        <v>2302640</v>
      </c>
      <c r="I284">
        <f t="shared" si="77"/>
        <v>589475840</v>
      </c>
      <c r="J284">
        <f t="shared" si="78"/>
        <v>2656420</v>
      </c>
      <c r="K284">
        <f t="shared" si="79"/>
        <v>221.9061142439825</v>
      </c>
      <c r="L284">
        <f t="shared" si="85"/>
        <v>222</v>
      </c>
      <c r="M284">
        <f t="shared" si="80"/>
        <v>0.8671875</v>
      </c>
      <c r="N284">
        <f t="shared" si="81"/>
        <v>0.8673304614951769</v>
      </c>
      <c r="O284">
        <f t="shared" si="82"/>
        <v>-1.4296149517689649E-4</v>
      </c>
      <c r="P284">
        <f t="shared" si="83"/>
        <v>-1.6482932575716006E-4</v>
      </c>
    </row>
    <row r="285" spans="1:16">
      <c r="A285">
        <v>270</v>
      </c>
      <c r="B285">
        <f t="shared" si="71"/>
        <v>1074</v>
      </c>
      <c r="C285">
        <f t="shared" si="72"/>
        <v>1.0537198464102069</v>
      </c>
      <c r="D285">
        <f t="shared" si="73"/>
        <v>269.75228068101296</v>
      </c>
      <c r="E285">
        <f t="shared" si="84"/>
        <v>270</v>
      </c>
      <c r="F285">
        <f t="shared" si="74"/>
        <v>534</v>
      </c>
      <c r="G285">
        <f t="shared" si="75"/>
        <v>144180</v>
      </c>
      <c r="H285">
        <f t="shared" si="76"/>
        <v>2306880</v>
      </c>
      <c r="I285">
        <f t="shared" si="77"/>
        <v>590561280</v>
      </c>
      <c r="J285">
        <f t="shared" si="78"/>
        <v>2655360</v>
      </c>
      <c r="K285">
        <f t="shared" si="79"/>
        <v>222.40347071583514</v>
      </c>
      <c r="L285">
        <f t="shared" si="85"/>
        <v>222</v>
      </c>
      <c r="M285">
        <f t="shared" si="80"/>
        <v>0.8671875</v>
      </c>
      <c r="N285">
        <f t="shared" si="81"/>
        <v>0.86926810782954067</v>
      </c>
      <c r="O285">
        <f t="shared" si="82"/>
        <v>-2.0806078295406705E-3</v>
      </c>
      <c r="P285">
        <f t="shared" si="83"/>
        <v>-2.3935168112122524E-3</v>
      </c>
    </row>
    <row r="286" spans="1:16">
      <c r="A286">
        <v>271</v>
      </c>
      <c r="B286">
        <f t="shared" si="71"/>
        <v>1075</v>
      </c>
      <c r="C286">
        <f t="shared" si="72"/>
        <v>1.0576260964102069</v>
      </c>
      <c r="D286">
        <f t="shared" si="73"/>
        <v>270.75228068101296</v>
      </c>
      <c r="E286">
        <f t="shared" si="84"/>
        <v>271</v>
      </c>
      <c r="F286">
        <f t="shared" si="74"/>
        <v>533</v>
      </c>
      <c r="G286">
        <f t="shared" si="75"/>
        <v>144443</v>
      </c>
      <c r="H286">
        <f t="shared" si="76"/>
        <v>2311088</v>
      </c>
      <c r="I286">
        <f t="shared" si="77"/>
        <v>591638528</v>
      </c>
      <c r="J286">
        <f t="shared" si="78"/>
        <v>2654308</v>
      </c>
      <c r="K286">
        <f t="shared" si="79"/>
        <v>222.89746630760257</v>
      </c>
      <c r="L286">
        <f t="shared" si="85"/>
        <v>223</v>
      </c>
      <c r="M286">
        <f t="shared" si="80"/>
        <v>0.87109375</v>
      </c>
      <c r="N286">
        <f t="shared" si="81"/>
        <v>0.87119249020207434</v>
      </c>
      <c r="O286">
        <f t="shared" si="82"/>
        <v>-9.8740202074343308E-5</v>
      </c>
      <c r="P286">
        <f t="shared" si="83"/>
        <v>-1.1333913364133841E-4</v>
      </c>
    </row>
    <row r="287" spans="1:16">
      <c r="A287">
        <v>272</v>
      </c>
      <c r="B287">
        <f t="shared" si="71"/>
        <v>1076</v>
      </c>
      <c r="C287">
        <f t="shared" si="72"/>
        <v>1.0615323464102069</v>
      </c>
      <c r="D287">
        <f t="shared" si="73"/>
        <v>271.75228068101296</v>
      </c>
      <c r="E287">
        <f t="shared" si="84"/>
        <v>272</v>
      </c>
      <c r="F287">
        <f t="shared" si="74"/>
        <v>532</v>
      </c>
      <c r="G287">
        <f t="shared" si="75"/>
        <v>144704</v>
      </c>
      <c r="H287">
        <f t="shared" si="76"/>
        <v>2315264</v>
      </c>
      <c r="I287">
        <f t="shared" si="77"/>
        <v>592707584</v>
      </c>
      <c r="J287">
        <f t="shared" si="78"/>
        <v>2653264</v>
      </c>
      <c r="K287">
        <f t="shared" si="79"/>
        <v>223.38809255317224</v>
      </c>
      <c r="L287">
        <f t="shared" si="85"/>
        <v>223</v>
      </c>
      <c r="M287">
        <f t="shared" si="80"/>
        <v>0.87109375</v>
      </c>
      <c r="N287">
        <f t="shared" si="81"/>
        <v>0.87310357924907067</v>
      </c>
      <c r="O287">
        <f t="shared" si="82"/>
        <v>-2.0098292490706715E-3</v>
      </c>
      <c r="P287">
        <f t="shared" si="83"/>
        <v>-2.3019367883009519E-3</v>
      </c>
    </row>
    <row r="288" spans="1:16">
      <c r="A288">
        <v>273</v>
      </c>
      <c r="B288">
        <f t="shared" si="71"/>
        <v>1077</v>
      </c>
      <c r="C288">
        <f t="shared" si="72"/>
        <v>1.0654385964102069</v>
      </c>
      <c r="D288">
        <f t="shared" si="73"/>
        <v>272.75228068101296</v>
      </c>
      <c r="E288">
        <f t="shared" si="84"/>
        <v>273</v>
      </c>
      <c r="F288">
        <f t="shared" si="74"/>
        <v>531</v>
      </c>
      <c r="G288">
        <f t="shared" si="75"/>
        <v>144963</v>
      </c>
      <c r="H288">
        <f t="shared" si="76"/>
        <v>2319408</v>
      </c>
      <c r="I288">
        <f t="shared" si="77"/>
        <v>593768448</v>
      </c>
      <c r="J288">
        <f t="shared" si="78"/>
        <v>2652228</v>
      </c>
      <c r="K288">
        <f t="shared" si="79"/>
        <v>223.87534103402874</v>
      </c>
      <c r="L288">
        <f t="shared" si="85"/>
        <v>224</v>
      </c>
      <c r="M288">
        <f t="shared" si="80"/>
        <v>0.875</v>
      </c>
      <c r="N288">
        <f t="shared" si="81"/>
        <v>0.87500134580966182</v>
      </c>
      <c r="O288">
        <f t="shared" si="82"/>
        <v>-1.345809661823516E-6</v>
      </c>
      <c r="P288">
        <f t="shared" si="83"/>
        <v>-1.5380658192910582E-6</v>
      </c>
    </row>
    <row r="289" spans="1:16">
      <c r="A289">
        <v>274</v>
      </c>
      <c r="B289">
        <f t="shared" si="71"/>
        <v>1078</v>
      </c>
      <c r="C289">
        <f t="shared" si="72"/>
        <v>1.0693448464102069</v>
      </c>
      <c r="D289">
        <f t="shared" si="73"/>
        <v>273.75228068101296</v>
      </c>
      <c r="E289">
        <f t="shared" si="84"/>
        <v>274</v>
      </c>
      <c r="F289">
        <f t="shared" si="74"/>
        <v>530</v>
      </c>
      <c r="G289">
        <f t="shared" si="75"/>
        <v>145220</v>
      </c>
      <c r="H289">
        <f t="shared" si="76"/>
        <v>2323520</v>
      </c>
      <c r="I289">
        <f t="shared" si="77"/>
        <v>594821120</v>
      </c>
      <c r="J289">
        <f t="shared" si="78"/>
        <v>2651200</v>
      </c>
      <c r="K289">
        <f t="shared" si="79"/>
        <v>224.35920337960169</v>
      </c>
      <c r="L289">
        <f t="shared" si="85"/>
        <v>224</v>
      </c>
      <c r="M289">
        <f t="shared" si="80"/>
        <v>0.875</v>
      </c>
      <c r="N289">
        <f t="shared" si="81"/>
        <v>0.87688576092626513</v>
      </c>
      <c r="O289">
        <f t="shared" si="82"/>
        <v>-1.8857609262651343E-3</v>
      </c>
      <c r="P289">
        <f t="shared" si="83"/>
        <v>-2.1505206382564381E-3</v>
      </c>
    </row>
    <row r="290" spans="1:16">
      <c r="A290">
        <v>275</v>
      </c>
      <c r="B290">
        <f t="shared" si="71"/>
        <v>1079</v>
      </c>
      <c r="C290">
        <f t="shared" si="72"/>
        <v>1.0732510964102069</v>
      </c>
      <c r="D290">
        <f t="shared" si="73"/>
        <v>274.75228068101296</v>
      </c>
      <c r="E290">
        <f t="shared" si="84"/>
        <v>275</v>
      </c>
      <c r="F290">
        <f t="shared" si="74"/>
        <v>529</v>
      </c>
      <c r="G290">
        <f t="shared" si="75"/>
        <v>145475</v>
      </c>
      <c r="H290">
        <f t="shared" si="76"/>
        <v>2327600</v>
      </c>
      <c r="I290">
        <f t="shared" si="77"/>
        <v>595865600</v>
      </c>
      <c r="J290">
        <f t="shared" si="78"/>
        <v>2650180</v>
      </c>
      <c r="K290">
        <f t="shared" si="79"/>
        <v>224.839671267612</v>
      </c>
      <c r="L290">
        <f t="shared" si="85"/>
        <v>225</v>
      </c>
      <c r="M290">
        <f t="shared" si="80"/>
        <v>0.87890625</v>
      </c>
      <c r="N290">
        <f t="shared" si="81"/>
        <v>0.87875679584502442</v>
      </c>
      <c r="O290">
        <f t="shared" si="82"/>
        <v>1.4945415497558123E-4</v>
      </c>
      <c r="P290">
        <f t="shared" si="83"/>
        <v>1.7007453675719697E-4</v>
      </c>
    </row>
    <row r="291" spans="1:16">
      <c r="A291">
        <v>276</v>
      </c>
      <c r="B291">
        <f t="shared" si="71"/>
        <v>1080</v>
      </c>
      <c r="C291">
        <f t="shared" si="72"/>
        <v>1.0771573464102069</v>
      </c>
      <c r="D291">
        <f t="shared" si="73"/>
        <v>275.75228068101296</v>
      </c>
      <c r="E291">
        <f t="shared" si="84"/>
        <v>276</v>
      </c>
      <c r="F291">
        <f t="shared" si="74"/>
        <v>528</v>
      </c>
      <c r="G291">
        <f t="shared" si="75"/>
        <v>145728</v>
      </c>
      <c r="H291">
        <f t="shared" si="76"/>
        <v>2331648</v>
      </c>
      <c r="I291">
        <f t="shared" si="77"/>
        <v>596901888</v>
      </c>
      <c r="J291">
        <f t="shared" si="78"/>
        <v>2649168</v>
      </c>
      <c r="K291">
        <f t="shared" si="79"/>
        <v>225.31673642441703</v>
      </c>
      <c r="L291">
        <f t="shared" si="85"/>
        <v>225</v>
      </c>
      <c r="M291">
        <f t="shared" si="80"/>
        <v>0.87890625</v>
      </c>
      <c r="N291">
        <f t="shared" si="81"/>
        <v>0.88061442201624873</v>
      </c>
      <c r="O291">
        <f t="shared" si="82"/>
        <v>-1.7081720162487324E-3</v>
      </c>
      <c r="P291">
        <f t="shared" si="83"/>
        <v>-1.9397502170560793E-3</v>
      </c>
    </row>
    <row r="292" spans="1:16">
      <c r="A292">
        <v>277</v>
      </c>
      <c r="B292">
        <f t="shared" si="71"/>
        <v>1081</v>
      </c>
      <c r="C292">
        <f t="shared" si="72"/>
        <v>1.0810635964102069</v>
      </c>
      <c r="D292">
        <f t="shared" si="73"/>
        <v>276.75228068101296</v>
      </c>
      <c r="E292">
        <f t="shared" si="84"/>
        <v>277</v>
      </c>
      <c r="F292">
        <f t="shared" si="74"/>
        <v>527</v>
      </c>
      <c r="G292">
        <f t="shared" si="75"/>
        <v>145979</v>
      </c>
      <c r="H292">
        <f t="shared" si="76"/>
        <v>2335664</v>
      </c>
      <c r="I292">
        <f t="shared" si="77"/>
        <v>597929984</v>
      </c>
      <c r="J292">
        <f t="shared" si="78"/>
        <v>2648164</v>
      </c>
      <c r="K292">
        <f t="shared" si="79"/>
        <v>225.79039062535401</v>
      </c>
      <c r="L292">
        <f t="shared" si="85"/>
        <v>226</v>
      </c>
      <c r="M292">
        <f t="shared" si="80"/>
        <v>0.8828125</v>
      </c>
      <c r="N292">
        <f t="shared" si="81"/>
        <v>0.88245861109484836</v>
      </c>
      <c r="O292">
        <f t="shared" si="82"/>
        <v>3.5388890515164473E-4</v>
      </c>
      <c r="P292">
        <f t="shared" si="83"/>
        <v>4.0102606592798954E-4</v>
      </c>
    </row>
    <row r="293" spans="1:16">
      <c r="A293">
        <v>278</v>
      </c>
      <c r="B293">
        <f t="shared" si="71"/>
        <v>1082</v>
      </c>
      <c r="C293">
        <f t="shared" si="72"/>
        <v>1.0849698464102069</v>
      </c>
      <c r="D293">
        <f t="shared" si="73"/>
        <v>277.75228068101296</v>
      </c>
      <c r="E293">
        <f t="shared" si="84"/>
        <v>278</v>
      </c>
      <c r="F293">
        <f t="shared" si="74"/>
        <v>526</v>
      </c>
      <c r="G293">
        <f t="shared" si="75"/>
        <v>146228</v>
      </c>
      <c r="H293">
        <f t="shared" si="76"/>
        <v>2339648</v>
      </c>
      <c r="I293">
        <f t="shared" si="77"/>
        <v>598949888</v>
      </c>
      <c r="J293">
        <f t="shared" si="78"/>
        <v>2647168</v>
      </c>
      <c r="K293">
        <f t="shared" si="79"/>
        <v>226.26062569508244</v>
      </c>
      <c r="L293">
        <f t="shared" si="85"/>
        <v>226</v>
      </c>
      <c r="M293">
        <f t="shared" si="80"/>
        <v>0.8828125</v>
      </c>
      <c r="N293">
        <f t="shared" si="81"/>
        <v>0.88428933494076678</v>
      </c>
      <c r="O293">
        <f t="shared" si="82"/>
        <v>-1.4768349407667802E-3</v>
      </c>
      <c r="P293">
        <f t="shared" si="83"/>
        <v>-1.6700811402024932E-3</v>
      </c>
    </row>
    <row r="294" spans="1:16">
      <c r="A294">
        <v>279</v>
      </c>
      <c r="B294">
        <f t="shared" si="71"/>
        <v>1083</v>
      </c>
      <c r="C294">
        <f t="shared" si="72"/>
        <v>1.0888760964102069</v>
      </c>
      <c r="D294">
        <f t="shared" si="73"/>
        <v>278.75228068101296</v>
      </c>
      <c r="E294">
        <f t="shared" si="84"/>
        <v>279</v>
      </c>
      <c r="F294">
        <f t="shared" si="74"/>
        <v>525</v>
      </c>
      <c r="G294">
        <f t="shared" si="75"/>
        <v>146475</v>
      </c>
      <c r="H294">
        <f t="shared" si="76"/>
        <v>2343600</v>
      </c>
      <c r="I294">
        <f t="shared" si="77"/>
        <v>599961600</v>
      </c>
      <c r="J294">
        <f t="shared" si="78"/>
        <v>2646180</v>
      </c>
      <c r="K294">
        <f t="shared" si="79"/>
        <v>226.72743350792464</v>
      </c>
      <c r="L294">
        <f t="shared" si="85"/>
        <v>227</v>
      </c>
      <c r="M294">
        <f t="shared" si="80"/>
        <v>0.88671875</v>
      </c>
      <c r="N294">
        <f t="shared" si="81"/>
        <v>0.88610656561941059</v>
      </c>
      <c r="O294">
        <f t="shared" si="82"/>
        <v>6.1218438058940894E-4</v>
      </c>
      <c r="P294">
        <f t="shared" si="83"/>
        <v>6.9086992957949345E-4</v>
      </c>
    </row>
    <row r="295" spans="1:16">
      <c r="A295">
        <v>280</v>
      </c>
      <c r="B295">
        <f t="shared" si="71"/>
        <v>1084</v>
      </c>
      <c r="C295">
        <f t="shared" si="72"/>
        <v>1.0927823464102069</v>
      </c>
      <c r="D295">
        <f t="shared" si="73"/>
        <v>279.75228068101296</v>
      </c>
      <c r="E295">
        <f t="shared" si="84"/>
        <v>280</v>
      </c>
      <c r="F295">
        <f t="shared" si="74"/>
        <v>524</v>
      </c>
      <c r="G295">
        <f t="shared" si="75"/>
        <v>146720</v>
      </c>
      <c r="H295">
        <f t="shared" si="76"/>
        <v>2347520</v>
      </c>
      <c r="I295">
        <f t="shared" si="77"/>
        <v>600965120</v>
      </c>
      <c r="J295">
        <f t="shared" si="78"/>
        <v>2645200</v>
      </c>
      <c r="K295">
        <f t="shared" si="79"/>
        <v>227.19080598820506</v>
      </c>
      <c r="L295">
        <f t="shared" si="85"/>
        <v>227</v>
      </c>
      <c r="M295">
        <f t="shared" si="80"/>
        <v>0.88671875</v>
      </c>
      <c r="N295">
        <f t="shared" si="81"/>
        <v>0.88791027540207534</v>
      </c>
      <c r="O295">
        <f t="shared" si="82"/>
        <v>-1.1915254020753441E-3</v>
      </c>
      <c r="P295">
        <f t="shared" si="83"/>
        <v>-1.3419434768178369E-3</v>
      </c>
    </row>
    <row r="296" spans="1:16">
      <c r="A296">
        <v>281</v>
      </c>
      <c r="B296">
        <f t="shared" si="71"/>
        <v>1085</v>
      </c>
      <c r="C296">
        <f t="shared" si="72"/>
        <v>1.0966885964102069</v>
      </c>
      <c r="D296">
        <f t="shared" si="73"/>
        <v>280.75228068101296</v>
      </c>
      <c r="E296">
        <f t="shared" si="84"/>
        <v>281</v>
      </c>
      <c r="F296">
        <f t="shared" si="74"/>
        <v>523</v>
      </c>
      <c r="G296">
        <f t="shared" si="75"/>
        <v>146963</v>
      </c>
      <c r="H296">
        <f t="shared" si="76"/>
        <v>2351408</v>
      </c>
      <c r="I296">
        <f t="shared" si="77"/>
        <v>601960448</v>
      </c>
      <c r="J296">
        <f t="shared" si="78"/>
        <v>2644228</v>
      </c>
      <c r="K296">
        <f t="shared" si="79"/>
        <v>227.65073511058804</v>
      </c>
      <c r="L296">
        <f t="shared" si="85"/>
        <v>228</v>
      </c>
      <c r="M296">
        <f t="shared" si="80"/>
        <v>0.890625</v>
      </c>
      <c r="N296">
        <f t="shared" si="81"/>
        <v>0.88970043676636912</v>
      </c>
      <c r="O296">
        <f t="shared" si="82"/>
        <v>9.2456323363088178E-4</v>
      </c>
      <c r="P296">
        <f t="shared" si="83"/>
        <v>1.0391848710238044E-3</v>
      </c>
    </row>
    <row r="297" spans="1:16">
      <c r="A297">
        <v>282</v>
      </c>
      <c r="B297">
        <f t="shared" si="71"/>
        <v>1086</v>
      </c>
      <c r="C297">
        <f t="shared" si="72"/>
        <v>1.1005948464102069</v>
      </c>
      <c r="D297">
        <f t="shared" si="73"/>
        <v>281.75228068101296</v>
      </c>
      <c r="E297">
        <f t="shared" si="84"/>
        <v>282</v>
      </c>
      <c r="F297">
        <f t="shared" si="74"/>
        <v>522</v>
      </c>
      <c r="G297">
        <f t="shared" si="75"/>
        <v>147204</v>
      </c>
      <c r="H297">
        <f t="shared" si="76"/>
        <v>2355264</v>
      </c>
      <c r="I297">
        <f t="shared" si="77"/>
        <v>602947584</v>
      </c>
      <c r="J297">
        <f t="shared" si="78"/>
        <v>2643264</v>
      </c>
      <c r="K297">
        <f t="shared" si="79"/>
        <v>228.10721290041403</v>
      </c>
      <c r="L297">
        <f t="shared" si="85"/>
        <v>228</v>
      </c>
      <c r="M297">
        <f t="shared" si="80"/>
        <v>0.890625</v>
      </c>
      <c r="N297">
        <f t="shared" si="81"/>
        <v>0.89147702239663196</v>
      </c>
      <c r="O297">
        <f t="shared" si="82"/>
        <v>-8.5202239663195733E-4</v>
      </c>
      <c r="P297">
        <f t="shared" si="83"/>
        <v>-9.557424086393102E-4</v>
      </c>
    </row>
    <row r="298" spans="1:16">
      <c r="A298">
        <v>283</v>
      </c>
      <c r="B298">
        <f t="shared" si="71"/>
        <v>1087</v>
      </c>
      <c r="C298">
        <f t="shared" si="72"/>
        <v>1.1045010964102069</v>
      </c>
      <c r="D298">
        <f t="shared" si="73"/>
        <v>282.75228068101296</v>
      </c>
      <c r="E298">
        <f t="shared" si="84"/>
        <v>283</v>
      </c>
      <c r="F298">
        <f t="shared" si="74"/>
        <v>521</v>
      </c>
      <c r="G298">
        <f t="shared" si="75"/>
        <v>147443</v>
      </c>
      <c r="H298">
        <f t="shared" si="76"/>
        <v>2359088</v>
      </c>
      <c r="I298">
        <f t="shared" si="77"/>
        <v>603926528</v>
      </c>
      <c r="J298">
        <f t="shared" si="78"/>
        <v>2642308</v>
      </c>
      <c r="K298">
        <f t="shared" si="79"/>
        <v>228.56023143403419</v>
      </c>
      <c r="L298">
        <f t="shared" si="85"/>
        <v>229</v>
      </c>
      <c r="M298">
        <f t="shared" si="80"/>
        <v>0.89453125</v>
      </c>
      <c r="N298">
        <f t="shared" si="81"/>
        <v>0.89324000518435287</v>
      </c>
      <c r="O298">
        <f t="shared" si="82"/>
        <v>1.2912448156471301E-3</v>
      </c>
      <c r="P298">
        <f t="shared" si="83"/>
        <v>1.4455743228614514E-3</v>
      </c>
    </row>
    <row r="299" spans="1:16">
      <c r="A299">
        <v>284</v>
      </c>
      <c r="B299">
        <f t="shared" si="71"/>
        <v>1088</v>
      </c>
      <c r="C299">
        <f t="shared" si="72"/>
        <v>1.1084073464102069</v>
      </c>
      <c r="D299">
        <f t="shared" si="73"/>
        <v>283.75228068101296</v>
      </c>
      <c r="E299">
        <f t="shared" si="84"/>
        <v>284</v>
      </c>
      <c r="F299">
        <f t="shared" si="74"/>
        <v>520</v>
      </c>
      <c r="G299">
        <f t="shared" si="75"/>
        <v>147680</v>
      </c>
      <c r="H299">
        <f t="shared" si="76"/>
        <v>2362880</v>
      </c>
      <c r="I299">
        <f t="shared" si="77"/>
        <v>604897280</v>
      </c>
      <c r="J299">
        <f t="shared" si="78"/>
        <v>2641360</v>
      </c>
      <c r="K299">
        <f t="shared" si="79"/>
        <v>229.00978283914347</v>
      </c>
      <c r="L299">
        <f t="shared" si="85"/>
        <v>229</v>
      </c>
      <c r="M299">
        <f t="shared" si="80"/>
        <v>0.89453125</v>
      </c>
      <c r="N299">
        <f t="shared" si="81"/>
        <v>0.89498935822858361</v>
      </c>
      <c r="O299">
        <f t="shared" si="82"/>
        <v>-4.5810822858360911E-4</v>
      </c>
      <c r="P299">
        <f t="shared" si="83"/>
        <v>-5.1185885549558292E-4</v>
      </c>
    </row>
    <row r="300" spans="1:16">
      <c r="A300">
        <v>285</v>
      </c>
      <c r="B300">
        <f t="shared" si="71"/>
        <v>1089</v>
      </c>
      <c r="C300">
        <f t="shared" si="72"/>
        <v>1.1123135964102069</v>
      </c>
      <c r="D300">
        <f t="shared" si="73"/>
        <v>284.75228068101296</v>
      </c>
      <c r="E300">
        <f t="shared" si="84"/>
        <v>285</v>
      </c>
      <c r="F300">
        <f t="shared" si="74"/>
        <v>519</v>
      </c>
      <c r="G300">
        <f t="shared" si="75"/>
        <v>147915</v>
      </c>
      <c r="H300">
        <f t="shared" si="76"/>
        <v>2366640</v>
      </c>
      <c r="I300">
        <f t="shared" si="77"/>
        <v>605859840</v>
      </c>
      <c r="J300">
        <f t="shared" si="78"/>
        <v>2640420</v>
      </c>
      <c r="K300">
        <f t="shared" si="79"/>
        <v>229.45585929511213</v>
      </c>
      <c r="L300">
        <f t="shared" si="85"/>
        <v>229</v>
      </c>
      <c r="M300">
        <f t="shared" si="80"/>
        <v>0.89453125</v>
      </c>
      <c r="N300">
        <f t="shared" si="81"/>
        <v>0.89672505483634901</v>
      </c>
      <c r="O300">
        <f t="shared" si="82"/>
        <v>-2.1938048363490115E-3</v>
      </c>
      <c r="P300">
        <f t="shared" si="83"/>
        <v>-2.4464631879270705E-3</v>
      </c>
    </row>
    <row r="301" spans="1:16">
      <c r="A301">
        <v>286</v>
      </c>
      <c r="B301">
        <f t="shared" si="71"/>
        <v>1090</v>
      </c>
      <c r="C301">
        <f t="shared" si="72"/>
        <v>1.1162198464102069</v>
      </c>
      <c r="D301">
        <f t="shared" si="73"/>
        <v>285.75228068101296</v>
      </c>
      <c r="E301">
        <f t="shared" si="84"/>
        <v>286</v>
      </c>
      <c r="F301">
        <f t="shared" si="74"/>
        <v>518</v>
      </c>
      <c r="G301">
        <f t="shared" si="75"/>
        <v>148148</v>
      </c>
      <c r="H301">
        <f t="shared" si="76"/>
        <v>2370368</v>
      </c>
      <c r="I301">
        <f t="shared" si="77"/>
        <v>606814208</v>
      </c>
      <c r="J301">
        <f t="shared" si="78"/>
        <v>2639488</v>
      </c>
      <c r="K301">
        <f t="shared" si="79"/>
        <v>229.89845303331555</v>
      </c>
      <c r="L301">
        <f t="shared" si="85"/>
        <v>230</v>
      </c>
      <c r="M301">
        <f t="shared" si="80"/>
        <v>0.8984375</v>
      </c>
      <c r="N301">
        <f t="shared" si="81"/>
        <v>0.89844706852305434</v>
      </c>
      <c r="O301">
        <f t="shared" si="82"/>
        <v>-9.5685230543374189E-6</v>
      </c>
      <c r="P301">
        <f t="shared" si="83"/>
        <v>-1.0650068757046524E-5</v>
      </c>
    </row>
    <row r="302" spans="1:16">
      <c r="A302">
        <v>287</v>
      </c>
      <c r="B302">
        <f t="shared" si="71"/>
        <v>1091</v>
      </c>
      <c r="C302">
        <f t="shared" si="72"/>
        <v>1.1201260964102069</v>
      </c>
      <c r="D302">
        <f t="shared" si="73"/>
        <v>286.75228068101296</v>
      </c>
      <c r="E302">
        <f t="shared" si="84"/>
        <v>287</v>
      </c>
      <c r="F302">
        <f t="shared" si="74"/>
        <v>517</v>
      </c>
      <c r="G302">
        <f t="shared" si="75"/>
        <v>148379</v>
      </c>
      <c r="H302">
        <f t="shared" si="76"/>
        <v>2374064</v>
      </c>
      <c r="I302">
        <f t="shared" si="77"/>
        <v>607760384</v>
      </c>
      <c r="J302">
        <f t="shared" si="78"/>
        <v>2638564</v>
      </c>
      <c r="K302">
        <f t="shared" si="79"/>
        <v>230.33755633746236</v>
      </c>
      <c r="L302">
        <f t="shared" si="85"/>
        <v>230</v>
      </c>
      <c r="M302">
        <f t="shared" si="80"/>
        <v>0.8984375</v>
      </c>
      <c r="N302">
        <f t="shared" si="81"/>
        <v>0.90015537301288939</v>
      </c>
      <c r="O302">
        <f t="shared" si="82"/>
        <v>-1.7178730128893926E-3</v>
      </c>
      <c r="P302">
        <f t="shared" si="83"/>
        <v>-1.9084183290930534E-3</v>
      </c>
    </row>
    <row r="303" spans="1:16">
      <c r="A303">
        <v>288</v>
      </c>
      <c r="B303">
        <f t="shared" si="71"/>
        <v>1092</v>
      </c>
      <c r="C303">
        <f t="shared" si="72"/>
        <v>1.1240323464102069</v>
      </c>
      <c r="D303">
        <f t="shared" si="73"/>
        <v>287.75228068101296</v>
      </c>
      <c r="E303">
        <f t="shared" si="84"/>
        <v>288</v>
      </c>
      <c r="F303">
        <f t="shared" si="74"/>
        <v>516</v>
      </c>
      <c r="G303">
        <f t="shared" si="75"/>
        <v>148608</v>
      </c>
      <c r="H303">
        <f t="shared" si="76"/>
        <v>2377728</v>
      </c>
      <c r="I303">
        <f t="shared" si="77"/>
        <v>608698368</v>
      </c>
      <c r="J303">
        <f t="shared" si="78"/>
        <v>2637648</v>
      </c>
      <c r="K303">
        <f t="shared" si="79"/>
        <v>230.77316154392093</v>
      </c>
      <c r="L303">
        <f t="shared" si="85"/>
        <v>231</v>
      </c>
      <c r="M303">
        <f t="shared" si="80"/>
        <v>0.90234375</v>
      </c>
      <c r="N303">
        <f t="shared" si="81"/>
        <v>0.90184994223922954</v>
      </c>
      <c r="O303">
        <f t="shared" si="82"/>
        <v>4.938077607704594E-4</v>
      </c>
      <c r="P303">
        <f t="shared" si="83"/>
        <v>5.4754980584061433E-4</v>
      </c>
    </row>
    <row r="304" spans="1:16">
      <c r="A304">
        <v>289</v>
      </c>
      <c r="B304">
        <f t="shared" si="71"/>
        <v>1093</v>
      </c>
      <c r="C304">
        <f t="shared" si="72"/>
        <v>1.1279385964102069</v>
      </c>
      <c r="D304">
        <f t="shared" si="73"/>
        <v>288.75228068101296</v>
      </c>
      <c r="E304">
        <f t="shared" si="84"/>
        <v>289</v>
      </c>
      <c r="F304">
        <f t="shared" si="74"/>
        <v>515</v>
      </c>
      <c r="G304">
        <f t="shared" si="75"/>
        <v>148835</v>
      </c>
      <c r="H304">
        <f t="shared" si="76"/>
        <v>2381360</v>
      </c>
      <c r="I304">
        <f t="shared" si="77"/>
        <v>609628160</v>
      </c>
      <c r="J304">
        <f t="shared" si="78"/>
        <v>2636740</v>
      </c>
      <c r="K304">
        <f t="shared" si="79"/>
        <v>231.20526104204436</v>
      </c>
      <c r="L304">
        <f t="shared" si="85"/>
        <v>231</v>
      </c>
      <c r="M304">
        <f t="shared" si="80"/>
        <v>0.90234375</v>
      </c>
      <c r="N304">
        <f t="shared" si="81"/>
        <v>0.90353075034503316</v>
      </c>
      <c r="O304">
        <f t="shared" si="82"/>
        <v>-1.1870003450331623E-3</v>
      </c>
      <c r="P304">
        <f t="shared" si="83"/>
        <v>-1.3137354147381038E-3</v>
      </c>
    </row>
    <row r="305" spans="1:16">
      <c r="A305">
        <v>290</v>
      </c>
      <c r="B305">
        <f t="shared" si="71"/>
        <v>1094</v>
      </c>
      <c r="C305">
        <f t="shared" si="72"/>
        <v>1.1318448464102069</v>
      </c>
      <c r="D305">
        <f t="shared" si="73"/>
        <v>289.75228068101296</v>
      </c>
      <c r="E305">
        <f t="shared" si="84"/>
        <v>290</v>
      </c>
      <c r="F305">
        <f t="shared" si="74"/>
        <v>514</v>
      </c>
      <c r="G305">
        <f t="shared" si="75"/>
        <v>149060</v>
      </c>
      <c r="H305">
        <f t="shared" si="76"/>
        <v>2384960</v>
      </c>
      <c r="I305">
        <f t="shared" si="77"/>
        <v>610549760</v>
      </c>
      <c r="J305">
        <f t="shared" si="78"/>
        <v>2635840</v>
      </c>
      <c r="K305">
        <f t="shared" si="79"/>
        <v>231.63384727449315</v>
      </c>
      <c r="L305">
        <f t="shared" si="85"/>
        <v>232</v>
      </c>
      <c r="M305">
        <f t="shared" si="80"/>
        <v>0.90625</v>
      </c>
      <c r="N305">
        <f t="shared" si="81"/>
        <v>0.90519777168323667</v>
      </c>
      <c r="O305">
        <f t="shared" si="82"/>
        <v>1.0522283167633262E-3</v>
      </c>
      <c r="P305">
        <f t="shared" si="83"/>
        <v>1.1624291946793932E-3</v>
      </c>
    </row>
    <row r="306" spans="1:16">
      <c r="A306">
        <v>291</v>
      </c>
      <c r="B306">
        <f t="shared" si="71"/>
        <v>1095</v>
      </c>
      <c r="C306">
        <f t="shared" si="72"/>
        <v>1.1357510964102069</v>
      </c>
      <c r="D306">
        <f t="shared" si="73"/>
        <v>290.75228068101296</v>
      </c>
      <c r="E306">
        <f t="shared" si="84"/>
        <v>291</v>
      </c>
      <c r="F306">
        <f t="shared" si="74"/>
        <v>513</v>
      </c>
      <c r="G306">
        <f t="shared" si="75"/>
        <v>149283</v>
      </c>
      <c r="H306">
        <f t="shared" si="76"/>
        <v>2388528</v>
      </c>
      <c r="I306">
        <f t="shared" si="77"/>
        <v>611463168</v>
      </c>
      <c r="J306">
        <f t="shared" si="78"/>
        <v>2634948</v>
      </c>
      <c r="K306">
        <f t="shared" si="79"/>
        <v>232.05891273755688</v>
      </c>
      <c r="L306">
        <f t="shared" si="85"/>
        <v>232</v>
      </c>
      <c r="M306">
        <f t="shared" si="80"/>
        <v>0.90625</v>
      </c>
      <c r="N306">
        <f t="shared" si="81"/>
        <v>0.90685098081714521</v>
      </c>
      <c r="O306">
        <f t="shared" si="82"/>
        <v>-6.0098081714521356E-4</v>
      </c>
      <c r="P306">
        <f t="shared" si="83"/>
        <v>-6.6271176836979527E-4</v>
      </c>
    </row>
    <row r="307" spans="1:16">
      <c r="A307">
        <v>292</v>
      </c>
      <c r="B307">
        <f t="shared" si="71"/>
        <v>1096</v>
      </c>
      <c r="C307">
        <f t="shared" si="72"/>
        <v>1.1396573464102069</v>
      </c>
      <c r="D307">
        <f t="shared" si="73"/>
        <v>291.75228068101296</v>
      </c>
      <c r="E307">
        <f t="shared" si="84"/>
        <v>292</v>
      </c>
      <c r="F307">
        <f t="shared" si="74"/>
        <v>512</v>
      </c>
      <c r="G307">
        <f t="shared" si="75"/>
        <v>149504</v>
      </c>
      <c r="H307">
        <f t="shared" si="76"/>
        <v>2392064</v>
      </c>
      <c r="I307">
        <f t="shared" si="77"/>
        <v>612368384</v>
      </c>
      <c r="J307">
        <f t="shared" si="78"/>
        <v>2634064</v>
      </c>
      <c r="K307">
        <f t="shared" si="79"/>
        <v>232.4804499814735</v>
      </c>
      <c r="L307">
        <f t="shared" si="85"/>
        <v>232</v>
      </c>
      <c r="M307">
        <f t="shared" si="80"/>
        <v>0.90625</v>
      </c>
      <c r="N307">
        <f t="shared" si="81"/>
        <v>0.90849035252082166</v>
      </c>
      <c r="O307">
        <f t="shared" si="82"/>
        <v>-2.2403525208216646E-3</v>
      </c>
      <c r="P307">
        <f t="shared" si="83"/>
        <v>-2.4660168537896697E-3</v>
      </c>
    </row>
    <row r="308" spans="1:16">
      <c r="A308">
        <v>293</v>
      </c>
      <c r="B308">
        <f t="shared" si="71"/>
        <v>1097</v>
      </c>
      <c r="C308">
        <f t="shared" si="72"/>
        <v>1.1435635964102069</v>
      </c>
      <c r="D308">
        <f t="shared" si="73"/>
        <v>292.75228068101296</v>
      </c>
      <c r="E308">
        <f t="shared" si="84"/>
        <v>293</v>
      </c>
      <c r="F308">
        <f t="shared" si="74"/>
        <v>511</v>
      </c>
      <c r="G308">
        <f t="shared" si="75"/>
        <v>149723</v>
      </c>
      <c r="H308">
        <f t="shared" si="76"/>
        <v>2395568</v>
      </c>
      <c r="I308">
        <f t="shared" si="77"/>
        <v>613265408</v>
      </c>
      <c r="J308">
        <f t="shared" si="78"/>
        <v>2633188</v>
      </c>
      <c r="K308">
        <f t="shared" si="79"/>
        <v>232.89845161074712</v>
      </c>
      <c r="L308">
        <f t="shared" si="85"/>
        <v>233</v>
      </c>
      <c r="M308">
        <f t="shared" si="80"/>
        <v>0.91015625</v>
      </c>
      <c r="N308">
        <f t="shared" si="81"/>
        <v>0.91011586177947068</v>
      </c>
      <c r="O308">
        <f t="shared" si="82"/>
        <v>4.0388220529319341E-5</v>
      </c>
      <c r="P308">
        <f t="shared" si="83"/>
        <v>4.4377009813181096E-5</v>
      </c>
    </row>
    <row r="309" spans="1:16">
      <c r="A309">
        <v>294</v>
      </c>
      <c r="B309">
        <f t="shared" si="71"/>
        <v>1098</v>
      </c>
      <c r="C309">
        <f t="shared" si="72"/>
        <v>1.1474698464102069</v>
      </c>
      <c r="D309">
        <f t="shared" si="73"/>
        <v>293.75228068101296</v>
      </c>
      <c r="E309">
        <f t="shared" si="84"/>
        <v>294</v>
      </c>
      <c r="F309">
        <f t="shared" si="74"/>
        <v>510</v>
      </c>
      <c r="G309">
        <f t="shared" si="75"/>
        <v>149940</v>
      </c>
      <c r="H309">
        <f t="shared" si="76"/>
        <v>2399040</v>
      </c>
      <c r="I309">
        <f t="shared" si="77"/>
        <v>614154240</v>
      </c>
      <c r="J309">
        <f t="shared" si="78"/>
        <v>2632320</v>
      </c>
      <c r="K309">
        <f t="shared" si="79"/>
        <v>233.3129102844639</v>
      </c>
      <c r="L309">
        <f t="shared" si="85"/>
        <v>233</v>
      </c>
      <c r="M309">
        <f t="shared" si="80"/>
        <v>0.91015625</v>
      </c>
      <c r="N309">
        <f t="shared" si="81"/>
        <v>0.91172748378982094</v>
      </c>
      <c r="O309">
        <f t="shared" si="82"/>
        <v>-1.5712337898209361E-3</v>
      </c>
      <c r="P309">
        <f t="shared" si="83"/>
        <v>-1.7233590275130392E-3</v>
      </c>
    </row>
    <row r="310" spans="1:16">
      <c r="A310">
        <v>295</v>
      </c>
      <c r="B310">
        <f t="shared" si="71"/>
        <v>1099</v>
      </c>
      <c r="C310">
        <f t="shared" si="72"/>
        <v>1.1513760964102069</v>
      </c>
      <c r="D310">
        <f t="shared" si="73"/>
        <v>294.75228068101296</v>
      </c>
      <c r="E310">
        <f t="shared" si="84"/>
        <v>295</v>
      </c>
      <c r="F310">
        <f t="shared" si="74"/>
        <v>509</v>
      </c>
      <c r="G310">
        <f t="shared" si="75"/>
        <v>150155</v>
      </c>
      <c r="H310">
        <f t="shared" si="76"/>
        <v>2402480</v>
      </c>
      <c r="I310">
        <f t="shared" si="77"/>
        <v>615034880</v>
      </c>
      <c r="J310">
        <f t="shared" si="78"/>
        <v>2631460</v>
      </c>
      <c r="K310">
        <f t="shared" si="79"/>
        <v>233.72381871660599</v>
      </c>
      <c r="L310">
        <f t="shared" si="85"/>
        <v>234</v>
      </c>
      <c r="M310">
        <f t="shared" si="80"/>
        <v>0.9140625</v>
      </c>
      <c r="N310">
        <f t="shared" si="81"/>
        <v>0.91332519396050338</v>
      </c>
      <c r="O310">
        <f t="shared" si="82"/>
        <v>7.3730603949662132E-4</v>
      </c>
      <c r="P310">
        <f t="shared" si="83"/>
        <v>8.0727658053469399E-4</v>
      </c>
    </row>
    <row r="311" spans="1:16">
      <c r="A311">
        <v>296</v>
      </c>
      <c r="B311">
        <f t="shared" si="71"/>
        <v>1100</v>
      </c>
      <c r="C311">
        <f t="shared" si="72"/>
        <v>1.1552823464102069</v>
      </c>
      <c r="D311">
        <f t="shared" si="73"/>
        <v>295.75228068101296</v>
      </c>
      <c r="E311">
        <f t="shared" si="84"/>
        <v>296</v>
      </c>
      <c r="F311">
        <f t="shared" si="74"/>
        <v>508</v>
      </c>
      <c r="G311">
        <f t="shared" si="75"/>
        <v>150368</v>
      </c>
      <c r="H311">
        <f t="shared" si="76"/>
        <v>2405888</v>
      </c>
      <c r="I311">
        <f t="shared" si="77"/>
        <v>615907328</v>
      </c>
      <c r="J311">
        <f t="shared" si="78"/>
        <v>2630608</v>
      </c>
      <c r="K311">
        <f t="shared" si="79"/>
        <v>234.13116967636378</v>
      </c>
      <c r="L311">
        <f t="shared" si="85"/>
        <v>234</v>
      </c>
      <c r="M311">
        <f t="shared" si="80"/>
        <v>0.9140625</v>
      </c>
      <c r="N311">
        <f t="shared" si="81"/>
        <v>0.9149089679124266</v>
      </c>
      <c r="O311">
        <f t="shared" si="82"/>
        <v>-8.4646791242659614E-4</v>
      </c>
      <c r="P311">
        <f t="shared" si="83"/>
        <v>-9.251935898693896E-4</v>
      </c>
    </row>
    <row r="312" spans="1:16">
      <c r="A312">
        <v>297</v>
      </c>
      <c r="B312">
        <f t="shared" si="71"/>
        <v>1101</v>
      </c>
      <c r="C312">
        <f t="shared" si="72"/>
        <v>1.1591885964102069</v>
      </c>
      <c r="D312">
        <f t="shared" si="73"/>
        <v>296.75228068101296</v>
      </c>
      <c r="E312">
        <f t="shared" si="84"/>
        <v>297</v>
      </c>
      <c r="F312">
        <f t="shared" si="74"/>
        <v>507</v>
      </c>
      <c r="G312">
        <f t="shared" si="75"/>
        <v>150579</v>
      </c>
      <c r="H312">
        <f t="shared" si="76"/>
        <v>2409264</v>
      </c>
      <c r="I312">
        <f t="shared" si="77"/>
        <v>616771584</v>
      </c>
      <c r="J312">
        <f t="shared" si="78"/>
        <v>2629764</v>
      </c>
      <c r="K312">
        <f t="shared" si="79"/>
        <v>234.53495598844611</v>
      </c>
      <c r="L312">
        <f t="shared" si="85"/>
        <v>235</v>
      </c>
      <c r="M312">
        <f t="shared" si="80"/>
        <v>0.91796875</v>
      </c>
      <c r="N312">
        <f t="shared" si="81"/>
        <v>0.91647878147914863</v>
      </c>
      <c r="O312">
        <f t="shared" si="82"/>
        <v>1.4899685208513702E-3</v>
      </c>
      <c r="P312">
        <f t="shared" si="83"/>
        <v>1.6257534281880911E-3</v>
      </c>
    </row>
    <row r="313" spans="1:16">
      <c r="A313">
        <v>298</v>
      </c>
      <c r="B313">
        <f t="shared" si="71"/>
        <v>1102</v>
      </c>
      <c r="C313">
        <f t="shared" si="72"/>
        <v>1.1630948464102069</v>
      </c>
      <c r="D313">
        <f t="shared" si="73"/>
        <v>297.75228068101296</v>
      </c>
      <c r="E313">
        <f t="shared" si="84"/>
        <v>298</v>
      </c>
      <c r="F313">
        <f t="shared" si="74"/>
        <v>506</v>
      </c>
      <c r="G313">
        <f t="shared" si="75"/>
        <v>150788</v>
      </c>
      <c r="H313">
        <f t="shared" si="76"/>
        <v>2412608</v>
      </c>
      <c r="I313">
        <f t="shared" si="77"/>
        <v>617627648</v>
      </c>
      <c r="J313">
        <f t="shared" si="78"/>
        <v>2628928</v>
      </c>
      <c r="K313">
        <f t="shared" si="79"/>
        <v>234.93517053338851</v>
      </c>
      <c r="L313">
        <f t="shared" si="85"/>
        <v>235</v>
      </c>
      <c r="M313">
        <f t="shared" si="80"/>
        <v>0.91796875</v>
      </c>
      <c r="N313">
        <f t="shared" si="81"/>
        <v>0.91803461070724568</v>
      </c>
      <c r="O313">
        <f t="shared" si="82"/>
        <v>-6.5860707245679606E-5</v>
      </c>
      <c r="P313">
        <f t="shared" si="83"/>
        <v>-7.1740985010294007E-5</v>
      </c>
    </row>
    <row r="314" spans="1:16">
      <c r="A314">
        <v>299</v>
      </c>
      <c r="B314">
        <f t="shared" si="71"/>
        <v>1103</v>
      </c>
      <c r="C314">
        <f t="shared" si="72"/>
        <v>1.1670010964102069</v>
      </c>
      <c r="D314">
        <f t="shared" si="73"/>
        <v>298.75228068101296</v>
      </c>
      <c r="E314">
        <f t="shared" si="84"/>
        <v>299</v>
      </c>
      <c r="F314">
        <f t="shared" si="74"/>
        <v>505</v>
      </c>
      <c r="G314">
        <f t="shared" si="75"/>
        <v>150995</v>
      </c>
      <c r="H314">
        <f t="shared" si="76"/>
        <v>2415920</v>
      </c>
      <c r="I314">
        <f t="shared" si="77"/>
        <v>618475520</v>
      </c>
      <c r="J314">
        <f t="shared" si="78"/>
        <v>2628100</v>
      </c>
      <c r="K314">
        <f t="shared" si="79"/>
        <v>235.33180624785967</v>
      </c>
      <c r="L314">
        <f t="shared" si="85"/>
        <v>235</v>
      </c>
      <c r="M314">
        <f t="shared" si="80"/>
        <v>0.91796875</v>
      </c>
      <c r="N314">
        <f t="shared" si="81"/>
        <v>0.91957643185667826</v>
      </c>
      <c r="O314">
        <f t="shared" si="82"/>
        <v>-1.6076818566782558E-3</v>
      </c>
      <c r="P314">
        <f t="shared" si="83"/>
        <v>-1.7482851897718309E-3</v>
      </c>
    </row>
    <row r="315" spans="1:16">
      <c r="A315">
        <v>300</v>
      </c>
      <c r="B315">
        <f t="shared" si="71"/>
        <v>1104</v>
      </c>
      <c r="C315">
        <f t="shared" si="72"/>
        <v>1.1709073464102069</v>
      </c>
      <c r="D315">
        <f t="shared" si="73"/>
        <v>299.75228068101296</v>
      </c>
      <c r="E315">
        <f t="shared" si="84"/>
        <v>300</v>
      </c>
      <c r="F315">
        <f t="shared" si="74"/>
        <v>504</v>
      </c>
      <c r="G315">
        <f t="shared" si="75"/>
        <v>151200</v>
      </c>
      <c r="H315">
        <f t="shared" si="76"/>
        <v>2419200</v>
      </c>
      <c r="I315">
        <f t="shared" si="77"/>
        <v>619315200</v>
      </c>
      <c r="J315">
        <f t="shared" si="78"/>
        <v>2627280</v>
      </c>
      <c r="K315">
        <f t="shared" si="79"/>
        <v>235.72485612496575</v>
      </c>
      <c r="L315">
        <f t="shared" si="85"/>
        <v>236</v>
      </c>
      <c r="M315">
        <f t="shared" si="80"/>
        <v>0.921875</v>
      </c>
      <c r="N315">
        <f t="shared" si="81"/>
        <v>0.92110422140115233</v>
      </c>
      <c r="O315">
        <f t="shared" si="82"/>
        <v>7.7077859884766564E-4</v>
      </c>
      <c r="P315">
        <f t="shared" si="83"/>
        <v>8.3679846529764409E-4</v>
      </c>
    </row>
    <row r="316" spans="1:16">
      <c r="A316">
        <v>301</v>
      </c>
      <c r="B316">
        <f t="shared" si="71"/>
        <v>1105</v>
      </c>
      <c r="C316">
        <f t="shared" si="72"/>
        <v>1.1748135964102069</v>
      </c>
      <c r="D316">
        <f t="shared" si="73"/>
        <v>300.75228068101296</v>
      </c>
      <c r="E316">
        <f t="shared" si="84"/>
        <v>301</v>
      </c>
      <c r="F316">
        <f t="shared" si="74"/>
        <v>503</v>
      </c>
      <c r="G316">
        <f t="shared" si="75"/>
        <v>151403</v>
      </c>
      <c r="H316">
        <f t="shared" si="76"/>
        <v>2422448</v>
      </c>
      <c r="I316">
        <f t="shared" si="77"/>
        <v>620146688</v>
      </c>
      <c r="J316">
        <f t="shared" si="78"/>
        <v>2626468</v>
      </c>
      <c r="K316">
        <f t="shared" si="79"/>
        <v>236.11431321455277</v>
      </c>
      <c r="L316">
        <f t="shared" si="85"/>
        <v>236</v>
      </c>
      <c r="M316">
        <f t="shared" si="80"/>
        <v>0.921875</v>
      </c>
      <c r="N316">
        <f t="shared" si="81"/>
        <v>0.92261795602847918</v>
      </c>
      <c r="O316">
        <f t="shared" si="82"/>
        <v>-7.429560284791803E-4</v>
      </c>
      <c r="P316">
        <f t="shared" si="83"/>
        <v>-8.0526942232657665E-4</v>
      </c>
    </row>
    <row r="317" spans="1:16">
      <c r="A317">
        <v>302</v>
      </c>
      <c r="B317">
        <f t="shared" si="71"/>
        <v>1106</v>
      </c>
      <c r="C317">
        <f t="shared" si="72"/>
        <v>1.1787198464102069</v>
      </c>
      <c r="D317">
        <f t="shared" si="73"/>
        <v>301.75228068101296</v>
      </c>
      <c r="E317">
        <f t="shared" si="84"/>
        <v>302</v>
      </c>
      <c r="F317">
        <f t="shared" si="74"/>
        <v>502</v>
      </c>
      <c r="G317">
        <f t="shared" si="75"/>
        <v>151604</v>
      </c>
      <c r="H317">
        <f t="shared" si="76"/>
        <v>2425664</v>
      </c>
      <c r="I317">
        <f t="shared" si="77"/>
        <v>620969984</v>
      </c>
      <c r="J317">
        <f t="shared" si="78"/>
        <v>2625664</v>
      </c>
      <c r="K317">
        <f t="shared" si="79"/>
        <v>236.50017062350705</v>
      </c>
      <c r="L317">
        <f t="shared" si="85"/>
        <v>237</v>
      </c>
      <c r="M317">
        <f t="shared" si="80"/>
        <v>0.92578125</v>
      </c>
      <c r="N317">
        <f t="shared" si="81"/>
        <v>0.92411761264093095</v>
      </c>
      <c r="O317">
        <f t="shared" si="82"/>
        <v>1.6636373590690479E-3</v>
      </c>
      <c r="P317">
        <f t="shared" si="83"/>
        <v>1.8002441857100065E-3</v>
      </c>
    </row>
    <row r="318" spans="1:16">
      <c r="A318">
        <v>303</v>
      </c>
      <c r="B318">
        <f t="shared" si="71"/>
        <v>1107</v>
      </c>
      <c r="C318">
        <f t="shared" si="72"/>
        <v>1.1826260964102069</v>
      </c>
      <c r="D318">
        <f t="shared" si="73"/>
        <v>302.75228068101296</v>
      </c>
      <c r="E318">
        <f t="shared" si="84"/>
        <v>303</v>
      </c>
      <c r="F318">
        <f t="shared" si="74"/>
        <v>501</v>
      </c>
      <c r="G318">
        <f t="shared" si="75"/>
        <v>151803</v>
      </c>
      <c r="H318">
        <f t="shared" si="76"/>
        <v>2428848</v>
      </c>
      <c r="I318">
        <f t="shared" si="77"/>
        <v>621785088</v>
      </c>
      <c r="J318">
        <f t="shared" si="78"/>
        <v>2624868</v>
      </c>
      <c r="K318">
        <f t="shared" si="79"/>
        <v>236.88242151605337</v>
      </c>
      <c r="L318">
        <f t="shared" si="85"/>
        <v>237</v>
      </c>
      <c r="M318">
        <f t="shared" si="80"/>
        <v>0.92578125</v>
      </c>
      <c r="N318">
        <f t="shared" si="81"/>
        <v>0.92560316835559264</v>
      </c>
      <c r="O318">
        <f t="shared" si="82"/>
        <v>1.7808164440735741E-4</v>
      </c>
      <c r="P318">
        <f t="shared" si="83"/>
        <v>1.9239524074202724E-4</v>
      </c>
    </row>
    <row r="319" spans="1:16">
      <c r="A319">
        <v>304</v>
      </c>
      <c r="B319">
        <f t="shared" si="71"/>
        <v>1108</v>
      </c>
      <c r="C319">
        <f t="shared" si="72"/>
        <v>1.1865323464102069</v>
      </c>
      <c r="D319">
        <f t="shared" si="73"/>
        <v>303.75228068101296</v>
      </c>
      <c r="E319">
        <f t="shared" si="84"/>
        <v>304</v>
      </c>
      <c r="F319">
        <f t="shared" si="74"/>
        <v>500</v>
      </c>
      <c r="G319">
        <f t="shared" si="75"/>
        <v>152000</v>
      </c>
      <c r="H319">
        <f t="shared" si="76"/>
        <v>2432000</v>
      </c>
      <c r="I319">
        <f t="shared" si="77"/>
        <v>622592000</v>
      </c>
      <c r="J319">
        <f t="shared" si="78"/>
        <v>2624080</v>
      </c>
      <c r="K319">
        <f t="shared" si="79"/>
        <v>237.26105911405139</v>
      </c>
      <c r="L319">
        <f t="shared" si="85"/>
        <v>237</v>
      </c>
      <c r="M319">
        <f t="shared" si="80"/>
        <v>0.92578125</v>
      </c>
      <c r="N319">
        <f t="shared" si="81"/>
        <v>0.92707460050471191</v>
      </c>
      <c r="O319">
        <f t="shared" si="82"/>
        <v>-1.2933505047119098E-3</v>
      </c>
      <c r="P319">
        <f t="shared" si="83"/>
        <v>-1.3950878429932095E-3</v>
      </c>
    </row>
    <row r="320" spans="1:16">
      <c r="A320">
        <v>305</v>
      </c>
      <c r="B320">
        <f t="shared" si="71"/>
        <v>1109</v>
      </c>
      <c r="C320">
        <f t="shared" si="72"/>
        <v>1.1904385964102069</v>
      </c>
      <c r="D320">
        <f t="shared" si="73"/>
        <v>304.75228068101296</v>
      </c>
      <c r="E320">
        <f t="shared" si="84"/>
        <v>305</v>
      </c>
      <c r="F320">
        <f t="shared" si="74"/>
        <v>499</v>
      </c>
      <c r="G320">
        <f t="shared" si="75"/>
        <v>152195</v>
      </c>
      <c r="H320">
        <f t="shared" si="76"/>
        <v>2435120</v>
      </c>
      <c r="I320">
        <f t="shared" si="77"/>
        <v>623390720</v>
      </c>
      <c r="J320">
        <f t="shared" si="78"/>
        <v>2623300</v>
      </c>
      <c r="K320">
        <f t="shared" si="79"/>
        <v>237.63607669728967</v>
      </c>
      <c r="L320">
        <f t="shared" si="85"/>
        <v>238</v>
      </c>
      <c r="M320">
        <f t="shared" si="80"/>
        <v>0.9296875</v>
      </c>
      <c r="N320">
        <f t="shared" si="81"/>
        <v>0.92853188663604447</v>
      </c>
      <c r="O320">
        <f t="shared" si="82"/>
        <v>1.1556133639555322E-3</v>
      </c>
      <c r="P320">
        <f t="shared" si="83"/>
        <v>1.2445596975050319E-3</v>
      </c>
    </row>
    <row r="321" spans="1:16">
      <c r="A321">
        <v>306</v>
      </c>
      <c r="B321">
        <f t="shared" si="71"/>
        <v>1110</v>
      </c>
      <c r="C321">
        <f t="shared" si="72"/>
        <v>1.1943448464102069</v>
      </c>
      <c r="D321">
        <f t="shared" si="73"/>
        <v>305.75228068101296</v>
      </c>
      <c r="E321">
        <f t="shared" si="84"/>
        <v>306</v>
      </c>
      <c r="F321">
        <f t="shared" si="74"/>
        <v>498</v>
      </c>
      <c r="G321">
        <f t="shared" si="75"/>
        <v>152388</v>
      </c>
      <c r="H321">
        <f t="shared" si="76"/>
        <v>2438208</v>
      </c>
      <c r="I321">
        <f t="shared" si="77"/>
        <v>624181248</v>
      </c>
      <c r="J321">
        <f t="shared" si="78"/>
        <v>2622528</v>
      </c>
      <c r="K321">
        <f t="shared" si="79"/>
        <v>238.00746760377774</v>
      </c>
      <c r="L321">
        <f t="shared" si="85"/>
        <v>238</v>
      </c>
      <c r="M321">
        <f t="shared" si="80"/>
        <v>0.9296875</v>
      </c>
      <c r="N321">
        <f t="shared" si="81"/>
        <v>0.92997500451319692</v>
      </c>
      <c r="O321">
        <f t="shared" si="82"/>
        <v>-2.8750451319692338E-4</v>
      </c>
      <c r="P321">
        <f t="shared" si="83"/>
        <v>-3.0915294690895482E-4</v>
      </c>
    </row>
    <row r="322" spans="1:16">
      <c r="A322">
        <v>307</v>
      </c>
      <c r="B322">
        <f t="shared" si="71"/>
        <v>1111</v>
      </c>
      <c r="C322">
        <f t="shared" si="72"/>
        <v>1.1982510964102069</v>
      </c>
      <c r="D322">
        <f t="shared" si="73"/>
        <v>306.75228068101296</v>
      </c>
      <c r="E322">
        <f t="shared" si="84"/>
        <v>307</v>
      </c>
      <c r="F322">
        <f t="shared" si="74"/>
        <v>497</v>
      </c>
      <c r="G322">
        <f t="shared" si="75"/>
        <v>152579</v>
      </c>
      <c r="H322">
        <f t="shared" si="76"/>
        <v>2441264</v>
      </c>
      <c r="I322">
        <f t="shared" si="77"/>
        <v>624963584</v>
      </c>
      <c r="J322">
        <f t="shared" si="78"/>
        <v>2621764</v>
      </c>
      <c r="K322">
        <f t="shared" si="79"/>
        <v>238.37522523003597</v>
      </c>
      <c r="L322">
        <f t="shared" si="85"/>
        <v>238</v>
      </c>
      <c r="M322">
        <f t="shared" si="80"/>
        <v>0.9296875</v>
      </c>
      <c r="N322">
        <f t="shared" si="81"/>
        <v>0.93140393211596595</v>
      </c>
      <c r="O322">
        <f t="shared" si="82"/>
        <v>-1.716432115965949E-3</v>
      </c>
      <c r="P322">
        <f t="shared" si="83"/>
        <v>-1.8428439657394982E-3</v>
      </c>
    </row>
    <row r="323" spans="1:16">
      <c r="A323">
        <v>308</v>
      </c>
      <c r="B323">
        <f t="shared" si="71"/>
        <v>1112</v>
      </c>
      <c r="C323">
        <f t="shared" si="72"/>
        <v>1.2021573464102069</v>
      </c>
      <c r="D323">
        <f t="shared" si="73"/>
        <v>307.75228068101296</v>
      </c>
      <c r="E323">
        <f t="shared" si="84"/>
        <v>308</v>
      </c>
      <c r="F323">
        <f t="shared" si="74"/>
        <v>496</v>
      </c>
      <c r="G323">
        <f t="shared" si="75"/>
        <v>152768</v>
      </c>
      <c r="H323">
        <f t="shared" si="76"/>
        <v>2444288</v>
      </c>
      <c r="I323">
        <f t="shared" si="77"/>
        <v>625737728</v>
      </c>
      <c r="J323">
        <f t="shared" si="78"/>
        <v>2621008</v>
      </c>
      <c r="K323">
        <f t="shared" si="79"/>
        <v>238.73934303138336</v>
      </c>
      <c r="L323">
        <f t="shared" si="85"/>
        <v>239</v>
      </c>
      <c r="M323">
        <f t="shared" si="80"/>
        <v>0.93359375</v>
      </c>
      <c r="N323">
        <f t="shared" si="81"/>
        <v>0.93281864764067457</v>
      </c>
      <c r="O323">
        <f t="shared" si="82"/>
        <v>7.7510235932543026E-4</v>
      </c>
      <c r="P323">
        <f t="shared" si="83"/>
        <v>8.3092502630157836E-4</v>
      </c>
    </row>
    <row r="324" spans="1:16">
      <c r="A324">
        <v>309</v>
      </c>
      <c r="B324">
        <f t="shared" si="71"/>
        <v>1113</v>
      </c>
      <c r="C324">
        <f t="shared" si="72"/>
        <v>1.2060635964102069</v>
      </c>
      <c r="D324">
        <f t="shared" si="73"/>
        <v>308.75228068101296</v>
      </c>
      <c r="E324">
        <f t="shared" si="84"/>
        <v>309</v>
      </c>
      <c r="F324">
        <f t="shared" si="74"/>
        <v>495</v>
      </c>
      <c r="G324">
        <f t="shared" si="75"/>
        <v>152955</v>
      </c>
      <c r="H324">
        <f t="shared" si="76"/>
        <v>2447280</v>
      </c>
      <c r="I324">
        <f t="shared" si="77"/>
        <v>626503680</v>
      </c>
      <c r="J324">
        <f t="shared" si="78"/>
        <v>2620260</v>
      </c>
      <c r="K324">
        <f t="shared" si="79"/>
        <v>239.099814522223</v>
      </c>
      <c r="L324">
        <f t="shared" si="85"/>
        <v>239</v>
      </c>
      <c r="M324">
        <f t="shared" si="80"/>
        <v>0.93359375</v>
      </c>
      <c r="N324">
        <f t="shared" si="81"/>
        <v>0.93421912950050423</v>
      </c>
      <c r="O324">
        <f t="shared" si="82"/>
        <v>-6.2537950050423063E-4</v>
      </c>
      <c r="P324">
        <f t="shared" si="83"/>
        <v>-6.6941414573538026E-4</v>
      </c>
    </row>
    <row r="325" spans="1:16">
      <c r="A325">
        <v>310</v>
      </c>
      <c r="B325">
        <f t="shared" si="71"/>
        <v>1114</v>
      </c>
      <c r="C325">
        <f t="shared" si="72"/>
        <v>1.2099698464102069</v>
      </c>
      <c r="D325">
        <f t="shared" si="73"/>
        <v>309.75228068101296</v>
      </c>
      <c r="E325">
        <f t="shared" si="84"/>
        <v>310</v>
      </c>
      <c r="F325">
        <f t="shared" si="74"/>
        <v>494</v>
      </c>
      <c r="G325">
        <f t="shared" si="75"/>
        <v>153140</v>
      </c>
      <c r="H325">
        <f t="shared" si="76"/>
        <v>2450240</v>
      </c>
      <c r="I325">
        <f t="shared" si="77"/>
        <v>627261440</v>
      </c>
      <c r="J325">
        <f t="shared" si="78"/>
        <v>2619520</v>
      </c>
      <c r="K325">
        <f t="shared" si="79"/>
        <v>239.45663327632542</v>
      </c>
      <c r="L325">
        <f t="shared" si="85"/>
        <v>239</v>
      </c>
      <c r="M325">
        <f t="shared" si="80"/>
        <v>0.93359375</v>
      </c>
      <c r="N325">
        <f t="shared" si="81"/>
        <v>0.93560535632582487</v>
      </c>
      <c r="O325">
        <f t="shared" si="82"/>
        <v>-2.0116063258248662E-3</v>
      </c>
      <c r="P325">
        <f t="shared" si="83"/>
        <v>-2.1500585820976464E-3</v>
      </c>
    </row>
    <row r="326" spans="1:16">
      <c r="A326">
        <v>311</v>
      </c>
      <c r="B326">
        <f t="shared" si="71"/>
        <v>1115</v>
      </c>
      <c r="C326">
        <f t="shared" si="72"/>
        <v>1.2138760964102069</v>
      </c>
      <c r="D326">
        <f t="shared" si="73"/>
        <v>310.75228068101296</v>
      </c>
      <c r="E326">
        <f t="shared" si="84"/>
        <v>311</v>
      </c>
      <c r="F326">
        <f t="shared" si="74"/>
        <v>493</v>
      </c>
      <c r="G326">
        <f t="shared" si="75"/>
        <v>153323</v>
      </c>
      <c r="H326">
        <f t="shared" si="76"/>
        <v>2453168</v>
      </c>
      <c r="I326">
        <f t="shared" si="77"/>
        <v>628011008</v>
      </c>
      <c r="J326">
        <f t="shared" si="78"/>
        <v>2618788</v>
      </c>
      <c r="K326">
        <f t="shared" si="79"/>
        <v>239.80979292710978</v>
      </c>
      <c r="L326">
        <f t="shared" si="85"/>
        <v>240</v>
      </c>
      <c r="M326">
        <f t="shared" si="80"/>
        <v>0.9375</v>
      </c>
      <c r="N326">
        <f t="shared" si="81"/>
        <v>0.93697730696452086</v>
      </c>
      <c r="O326">
        <f t="shared" si="82"/>
        <v>5.2269303547913815E-4</v>
      </c>
      <c r="P326">
        <f t="shared" si="83"/>
        <v>5.5785026125390483E-4</v>
      </c>
    </row>
    <row r="327" spans="1:16">
      <c r="A327">
        <v>312</v>
      </c>
      <c r="B327">
        <f t="shared" si="71"/>
        <v>1116</v>
      </c>
      <c r="C327">
        <f t="shared" si="72"/>
        <v>1.2177823464102069</v>
      </c>
      <c r="D327">
        <f t="shared" si="73"/>
        <v>311.75228068101296</v>
      </c>
      <c r="E327">
        <f t="shared" si="84"/>
        <v>312</v>
      </c>
      <c r="F327">
        <f t="shared" si="74"/>
        <v>492</v>
      </c>
      <c r="G327">
        <f t="shared" si="75"/>
        <v>153504</v>
      </c>
      <c r="H327">
        <f t="shared" si="76"/>
        <v>2456064</v>
      </c>
      <c r="I327">
        <f t="shared" si="77"/>
        <v>628752384</v>
      </c>
      <c r="J327">
        <f t="shared" si="78"/>
        <v>2618064</v>
      </c>
      <c r="K327">
        <f t="shared" si="79"/>
        <v>240.15928716792254</v>
      </c>
      <c r="L327">
        <f t="shared" si="85"/>
        <v>240</v>
      </c>
      <c r="M327">
        <f t="shared" si="80"/>
        <v>0.9375</v>
      </c>
      <c r="N327">
        <f t="shared" si="81"/>
        <v>0.93833496048231313</v>
      </c>
      <c r="O327">
        <f t="shared" si="82"/>
        <v>-8.3496048231312958E-4</v>
      </c>
      <c r="P327">
        <f t="shared" si="83"/>
        <v>-8.8983200826701794E-4</v>
      </c>
    </row>
    <row r="328" spans="1:16">
      <c r="A328">
        <v>313</v>
      </c>
      <c r="B328">
        <f t="shared" si="71"/>
        <v>1117</v>
      </c>
      <c r="C328">
        <f t="shared" si="72"/>
        <v>1.2216885964102069</v>
      </c>
      <c r="D328">
        <f t="shared" si="73"/>
        <v>312.75228068101296</v>
      </c>
      <c r="E328">
        <f t="shared" si="84"/>
        <v>313</v>
      </c>
      <c r="F328">
        <f t="shared" si="74"/>
        <v>491</v>
      </c>
      <c r="G328">
        <f t="shared" si="75"/>
        <v>153683</v>
      </c>
      <c r="H328">
        <f t="shared" si="76"/>
        <v>2458928</v>
      </c>
      <c r="I328">
        <f t="shared" si="77"/>
        <v>629485568</v>
      </c>
      <c r="J328">
        <f t="shared" si="78"/>
        <v>2617348</v>
      </c>
      <c r="K328">
        <f t="shared" si="79"/>
        <v>240.50510975231418</v>
      </c>
      <c r="L328">
        <f t="shared" si="85"/>
        <v>241</v>
      </c>
      <c r="M328">
        <f t="shared" si="80"/>
        <v>0.94140625</v>
      </c>
      <c r="N328">
        <f t="shared" si="81"/>
        <v>0.93967829616307963</v>
      </c>
      <c r="O328">
        <f t="shared" si="82"/>
        <v>1.7279538369203706E-3</v>
      </c>
      <c r="P328">
        <f t="shared" si="83"/>
        <v>1.8388780968720884E-3</v>
      </c>
    </row>
    <row r="329" spans="1:16">
      <c r="A329">
        <v>314</v>
      </c>
      <c r="B329">
        <f t="shared" si="71"/>
        <v>1118</v>
      </c>
      <c r="C329">
        <f t="shared" si="72"/>
        <v>1.2255948464102069</v>
      </c>
      <c r="D329">
        <f t="shared" si="73"/>
        <v>313.75228068101296</v>
      </c>
      <c r="E329">
        <f t="shared" si="84"/>
        <v>314</v>
      </c>
      <c r="F329">
        <f t="shared" si="74"/>
        <v>490</v>
      </c>
      <c r="G329">
        <f t="shared" si="75"/>
        <v>153860</v>
      </c>
      <c r="H329">
        <f t="shared" si="76"/>
        <v>2461760</v>
      </c>
      <c r="I329">
        <f t="shared" si="77"/>
        <v>630210560</v>
      </c>
      <c r="J329">
        <f t="shared" si="78"/>
        <v>2616640</v>
      </c>
      <c r="K329">
        <f t="shared" si="79"/>
        <v>240.84725449431332</v>
      </c>
      <c r="L329">
        <f t="shared" si="85"/>
        <v>241</v>
      </c>
      <c r="M329">
        <f t="shared" si="80"/>
        <v>0.94140625</v>
      </c>
      <c r="N329">
        <f t="shared" si="81"/>
        <v>0.94100729350917045</v>
      </c>
      <c r="O329">
        <f t="shared" si="82"/>
        <v>3.9895649082954954E-4</v>
      </c>
      <c r="P329">
        <f t="shared" si="83"/>
        <v>4.2396747993501239E-4</v>
      </c>
    </row>
    <row r="330" spans="1:16">
      <c r="A330">
        <v>315</v>
      </c>
      <c r="B330">
        <f t="shared" si="71"/>
        <v>1119</v>
      </c>
      <c r="C330">
        <f t="shared" si="72"/>
        <v>1.2295010964102069</v>
      </c>
      <c r="D330">
        <f t="shared" si="73"/>
        <v>314.75228068101296</v>
      </c>
      <c r="E330">
        <f t="shared" si="84"/>
        <v>315</v>
      </c>
      <c r="F330">
        <f t="shared" si="74"/>
        <v>489</v>
      </c>
      <c r="G330">
        <f t="shared" si="75"/>
        <v>154035</v>
      </c>
      <c r="H330">
        <f t="shared" si="76"/>
        <v>2464560</v>
      </c>
      <c r="I330">
        <f t="shared" si="77"/>
        <v>630927360</v>
      </c>
      <c r="J330">
        <f t="shared" si="78"/>
        <v>2615940</v>
      </c>
      <c r="K330">
        <f t="shared" si="79"/>
        <v>241.18571526869883</v>
      </c>
      <c r="L330">
        <f t="shared" si="85"/>
        <v>241</v>
      </c>
      <c r="M330">
        <f t="shared" si="80"/>
        <v>0.94140625</v>
      </c>
      <c r="N330">
        <f t="shared" si="81"/>
        <v>0.94232193224172123</v>
      </c>
      <c r="O330">
        <f t="shared" si="82"/>
        <v>-9.1568224172122736E-4</v>
      </c>
      <c r="P330">
        <f t="shared" si="83"/>
        <v>-9.7172973523271418E-4</v>
      </c>
    </row>
    <row r="331" spans="1:16">
      <c r="A331">
        <v>316</v>
      </c>
      <c r="B331">
        <f t="shared" si="71"/>
        <v>1120</v>
      </c>
      <c r="C331">
        <f t="shared" si="72"/>
        <v>1.2334073464102069</v>
      </c>
      <c r="D331">
        <f t="shared" si="73"/>
        <v>315.75228068101296</v>
      </c>
      <c r="E331">
        <f t="shared" si="84"/>
        <v>316</v>
      </c>
      <c r="F331">
        <f t="shared" si="74"/>
        <v>488</v>
      </c>
      <c r="G331">
        <f t="shared" si="75"/>
        <v>154208</v>
      </c>
      <c r="H331">
        <f t="shared" si="76"/>
        <v>2467328</v>
      </c>
      <c r="I331">
        <f t="shared" si="77"/>
        <v>631635968</v>
      </c>
      <c r="J331">
        <f t="shared" si="78"/>
        <v>2615248</v>
      </c>
      <c r="K331">
        <f t="shared" si="79"/>
        <v>241.5204860112693</v>
      </c>
      <c r="L331">
        <f t="shared" si="85"/>
        <v>242</v>
      </c>
      <c r="M331">
        <f t="shared" si="80"/>
        <v>0.9453125</v>
      </c>
      <c r="N331">
        <f t="shared" si="81"/>
        <v>0.94362219230096245</v>
      </c>
      <c r="O331">
        <f t="shared" si="82"/>
        <v>1.6903076990375521E-3</v>
      </c>
      <c r="P331">
        <f t="shared" si="83"/>
        <v>1.7912971026209598E-3</v>
      </c>
    </row>
    <row r="332" spans="1:16">
      <c r="A332">
        <v>317</v>
      </c>
      <c r="B332">
        <f t="shared" si="71"/>
        <v>1121</v>
      </c>
      <c r="C332">
        <f t="shared" si="72"/>
        <v>1.2373135964102069</v>
      </c>
      <c r="D332">
        <f t="shared" si="73"/>
        <v>316.75228068101296</v>
      </c>
      <c r="E332">
        <f t="shared" si="84"/>
        <v>317</v>
      </c>
      <c r="F332">
        <f t="shared" si="74"/>
        <v>487</v>
      </c>
      <c r="G332">
        <f t="shared" si="75"/>
        <v>154379</v>
      </c>
      <c r="H332">
        <f t="shared" si="76"/>
        <v>2470064</v>
      </c>
      <c r="I332">
        <f t="shared" si="77"/>
        <v>632336384</v>
      </c>
      <c r="J332">
        <f t="shared" si="78"/>
        <v>2614564</v>
      </c>
      <c r="K332">
        <f t="shared" si="79"/>
        <v>241.85156071911032</v>
      </c>
      <c r="L332">
        <f t="shared" si="85"/>
        <v>242</v>
      </c>
      <c r="M332">
        <f t="shared" si="80"/>
        <v>0.9453125</v>
      </c>
      <c r="N332">
        <f t="shared" si="81"/>
        <v>0.94490805384652543</v>
      </c>
      <c r="O332">
        <f t="shared" si="82"/>
        <v>4.0444615347456914E-4</v>
      </c>
      <c r="P332">
        <f t="shared" si="83"/>
        <v>4.2802699355577766E-4</v>
      </c>
    </row>
    <row r="333" spans="1:16">
      <c r="A333">
        <v>318</v>
      </c>
      <c r="B333">
        <f t="shared" si="71"/>
        <v>1122</v>
      </c>
      <c r="C333">
        <f t="shared" si="72"/>
        <v>1.2412198464102069</v>
      </c>
      <c r="D333">
        <f t="shared" si="73"/>
        <v>317.75228068101296</v>
      </c>
      <c r="E333">
        <f t="shared" si="84"/>
        <v>318</v>
      </c>
      <c r="F333">
        <f t="shared" si="74"/>
        <v>486</v>
      </c>
      <c r="G333">
        <f t="shared" si="75"/>
        <v>154548</v>
      </c>
      <c r="H333">
        <f t="shared" si="76"/>
        <v>2472768</v>
      </c>
      <c r="I333">
        <f t="shared" si="77"/>
        <v>633028608</v>
      </c>
      <c r="J333">
        <f t="shared" si="78"/>
        <v>2613888</v>
      </c>
      <c r="K333">
        <f t="shared" si="79"/>
        <v>242.1789334508594</v>
      </c>
      <c r="L333">
        <f t="shared" si="85"/>
        <v>242</v>
      </c>
      <c r="M333">
        <f t="shared" si="80"/>
        <v>0.9453125</v>
      </c>
      <c r="N333">
        <f t="shared" si="81"/>
        <v>0.94617949725774475</v>
      </c>
      <c r="O333">
        <f t="shared" si="82"/>
        <v>-8.6699725774475045E-4</v>
      </c>
      <c r="P333">
        <f t="shared" si="83"/>
        <v>-9.1631372298545523E-4</v>
      </c>
    </row>
    <row r="334" spans="1:16">
      <c r="A334">
        <v>319</v>
      </c>
      <c r="B334">
        <f t="shared" si="71"/>
        <v>1123</v>
      </c>
      <c r="C334">
        <f t="shared" si="72"/>
        <v>1.2451260964102069</v>
      </c>
      <c r="D334">
        <f t="shared" si="73"/>
        <v>318.75228068101296</v>
      </c>
      <c r="E334">
        <f t="shared" si="84"/>
        <v>319</v>
      </c>
      <c r="F334">
        <f t="shared" si="74"/>
        <v>485</v>
      </c>
      <c r="G334">
        <f t="shared" si="75"/>
        <v>154715</v>
      </c>
      <c r="H334">
        <f t="shared" si="76"/>
        <v>2475440</v>
      </c>
      <c r="I334">
        <f t="shared" si="77"/>
        <v>633712640</v>
      </c>
      <c r="J334">
        <f t="shared" si="78"/>
        <v>2613220</v>
      </c>
      <c r="K334">
        <f t="shared" si="79"/>
        <v>242.50259832696827</v>
      </c>
      <c r="L334">
        <f t="shared" si="85"/>
        <v>243</v>
      </c>
      <c r="M334">
        <f t="shared" si="80"/>
        <v>0.94921875</v>
      </c>
      <c r="N334">
        <f t="shared" si="81"/>
        <v>0.94743650313395855</v>
      </c>
      <c r="O334">
        <f t="shared" si="82"/>
        <v>1.7822468660414481E-3</v>
      </c>
      <c r="P334">
        <f t="shared" si="83"/>
        <v>1.8811253948376268E-3</v>
      </c>
    </row>
    <row r="335" spans="1:16">
      <c r="A335">
        <v>320</v>
      </c>
      <c r="B335">
        <f t="shared" ref="B335:B398" si="86">B$8+A335*B$3/256</f>
        <v>1124</v>
      </c>
      <c r="C335">
        <f t="shared" ref="C335:C398" si="87">-PI()+B335/B$3</f>
        <v>1.2490323464102069</v>
      </c>
      <c r="D335">
        <f t="shared" ref="D335:D398" si="88">C335*B$3</f>
        <v>319.75228068101296</v>
      </c>
      <c r="E335">
        <f t="shared" si="84"/>
        <v>320</v>
      </c>
      <c r="F335">
        <f t="shared" ref="F335:F398" si="89">B$8-E335</f>
        <v>484</v>
      </c>
      <c r="G335">
        <f t="shared" ref="G335:G398" si="90">E335*F335</f>
        <v>154880</v>
      </c>
      <c r="H335">
        <f t="shared" ref="H335:H398" si="91">B$9*G335</f>
        <v>2478080</v>
      </c>
      <c r="I335">
        <f t="shared" ref="I335:I398" si="92">H335*B$3</f>
        <v>634388480</v>
      </c>
      <c r="J335">
        <f t="shared" ref="J335:J398" si="93">B$10*B$8*B$8-B$11*G335</f>
        <v>2612560</v>
      </c>
      <c r="K335">
        <f t="shared" ref="K335:K398" si="94">I335/J335</f>
        <v>242.82254952996294</v>
      </c>
      <c r="L335">
        <f t="shared" si="85"/>
        <v>243</v>
      </c>
      <c r="M335">
        <f t="shared" ref="M335:M398" si="95">L335/B$3</f>
        <v>0.94921875</v>
      </c>
      <c r="N335">
        <f t="shared" ref="N335:N398" si="96">SIN(C335)</f>
        <v>0.94867905229480365</v>
      </c>
      <c r="O335">
        <f t="shared" ref="O335:O398" si="97">M335-N335</f>
        <v>5.3969770519635141E-4</v>
      </c>
      <c r="P335">
        <f t="shared" ref="P335:P398" si="98">O335/N335</f>
        <v>5.6889387816759702E-4</v>
      </c>
    </row>
    <row r="336" spans="1:16">
      <c r="A336">
        <v>321</v>
      </c>
      <c r="B336">
        <f t="shared" si="86"/>
        <v>1125</v>
      </c>
      <c r="C336">
        <f t="shared" si="87"/>
        <v>1.2529385964102069</v>
      </c>
      <c r="D336">
        <f t="shared" si="88"/>
        <v>320.75228068101296</v>
      </c>
      <c r="E336">
        <f t="shared" ref="E336:E399" si="99">ROUND(D336,0)</f>
        <v>321</v>
      </c>
      <c r="F336">
        <f t="shared" si="89"/>
        <v>483</v>
      </c>
      <c r="G336">
        <f t="shared" si="90"/>
        <v>155043</v>
      </c>
      <c r="H336">
        <f t="shared" si="91"/>
        <v>2480688</v>
      </c>
      <c r="I336">
        <f t="shared" si="92"/>
        <v>635056128</v>
      </c>
      <c r="J336">
        <f t="shared" si="93"/>
        <v>2611908</v>
      </c>
      <c r="K336">
        <f t="shared" si="94"/>
        <v>243.13878130470138</v>
      </c>
      <c r="L336">
        <f t="shared" ref="L336:L399" si="100">ROUND(K336,0)</f>
        <v>243</v>
      </c>
      <c r="M336">
        <f t="shared" si="95"/>
        <v>0.94921875</v>
      </c>
      <c r="N336">
        <f t="shared" si="96"/>
        <v>0.9499071257805084</v>
      </c>
      <c r="O336">
        <f t="shared" si="97"/>
        <v>-6.8837578050839898E-4</v>
      </c>
      <c r="P336">
        <f t="shared" si="98"/>
        <v>-7.2467693085551132E-4</v>
      </c>
    </row>
    <row r="337" spans="1:16">
      <c r="A337">
        <v>322</v>
      </c>
      <c r="B337">
        <f t="shared" si="86"/>
        <v>1126</v>
      </c>
      <c r="C337">
        <f t="shared" si="87"/>
        <v>1.2568448464102069</v>
      </c>
      <c r="D337">
        <f t="shared" si="88"/>
        <v>321.75228068101296</v>
      </c>
      <c r="E337">
        <f t="shared" si="99"/>
        <v>322</v>
      </c>
      <c r="F337">
        <f t="shared" si="89"/>
        <v>482</v>
      </c>
      <c r="G337">
        <f t="shared" si="90"/>
        <v>155204</v>
      </c>
      <c r="H337">
        <f t="shared" si="91"/>
        <v>2483264</v>
      </c>
      <c r="I337">
        <f t="shared" si="92"/>
        <v>635715584</v>
      </c>
      <c r="J337">
        <f t="shared" si="93"/>
        <v>2611264</v>
      </c>
      <c r="K337">
        <f t="shared" si="94"/>
        <v>243.45128795862846</v>
      </c>
      <c r="L337">
        <f t="shared" si="100"/>
        <v>243</v>
      </c>
      <c r="M337">
        <f t="shared" si="95"/>
        <v>0.94921875</v>
      </c>
      <c r="N337">
        <f t="shared" si="96"/>
        <v>0.9511207048521827</v>
      </c>
      <c r="O337">
        <f t="shared" si="97"/>
        <v>-1.9019548521826968E-3</v>
      </c>
      <c r="P337">
        <f t="shared" si="98"/>
        <v>-1.9996987159251116E-3</v>
      </c>
    </row>
    <row r="338" spans="1:16">
      <c r="A338">
        <v>323</v>
      </c>
      <c r="B338">
        <f t="shared" si="86"/>
        <v>1127</v>
      </c>
      <c r="C338">
        <f t="shared" si="87"/>
        <v>1.2607510964102069</v>
      </c>
      <c r="D338">
        <f t="shared" si="88"/>
        <v>322.75228068101296</v>
      </c>
      <c r="E338">
        <f t="shared" si="99"/>
        <v>323</v>
      </c>
      <c r="F338">
        <f t="shared" si="89"/>
        <v>481</v>
      </c>
      <c r="G338">
        <f t="shared" si="90"/>
        <v>155363</v>
      </c>
      <c r="H338">
        <f t="shared" si="91"/>
        <v>2485808</v>
      </c>
      <c r="I338">
        <f t="shared" si="92"/>
        <v>636366848</v>
      </c>
      <c r="J338">
        <f t="shared" si="93"/>
        <v>2610628</v>
      </c>
      <c r="K338">
        <f t="shared" si="94"/>
        <v>243.7600638620286</v>
      </c>
      <c r="L338">
        <f t="shared" si="100"/>
        <v>244</v>
      </c>
      <c r="M338">
        <f t="shared" si="95"/>
        <v>0.953125</v>
      </c>
      <c r="N338">
        <f t="shared" si="96"/>
        <v>0.95231977099210274</v>
      </c>
      <c r="O338">
        <f t="shared" si="97"/>
        <v>8.0522900789725682E-4</v>
      </c>
      <c r="P338">
        <f t="shared" si="98"/>
        <v>8.4554477647606698E-4</v>
      </c>
    </row>
    <row r="339" spans="1:16">
      <c r="A339">
        <v>324</v>
      </c>
      <c r="B339">
        <f t="shared" si="86"/>
        <v>1128</v>
      </c>
      <c r="C339">
        <f t="shared" si="87"/>
        <v>1.2646573464102069</v>
      </c>
      <c r="D339">
        <f t="shared" si="88"/>
        <v>323.75228068101296</v>
      </c>
      <c r="E339">
        <f t="shared" si="99"/>
        <v>324</v>
      </c>
      <c r="F339">
        <f t="shared" si="89"/>
        <v>480</v>
      </c>
      <c r="G339">
        <f t="shared" si="90"/>
        <v>155520</v>
      </c>
      <c r="H339">
        <f t="shared" si="91"/>
        <v>2488320</v>
      </c>
      <c r="I339">
        <f t="shared" si="92"/>
        <v>637009920</v>
      </c>
      <c r="J339">
        <f t="shared" si="93"/>
        <v>2610000</v>
      </c>
      <c r="K339">
        <f t="shared" si="94"/>
        <v>244.06510344827586</v>
      </c>
      <c r="L339">
        <f t="shared" si="100"/>
        <v>244</v>
      </c>
      <c r="M339">
        <f t="shared" si="95"/>
        <v>0.953125</v>
      </c>
      <c r="N339">
        <f t="shared" si="96"/>
        <v>0.9535043059039946</v>
      </c>
      <c r="O339">
        <f t="shared" si="97"/>
        <v>-3.7930590399459785E-4</v>
      </c>
      <c r="P339">
        <f t="shared" si="98"/>
        <v>-3.9780198332191801E-4</v>
      </c>
    </row>
    <row r="340" spans="1:16">
      <c r="A340">
        <v>325</v>
      </c>
      <c r="B340">
        <f t="shared" si="86"/>
        <v>1129</v>
      </c>
      <c r="C340">
        <f t="shared" si="87"/>
        <v>1.2685635964102069</v>
      </c>
      <c r="D340">
        <f t="shared" si="88"/>
        <v>324.75228068101296</v>
      </c>
      <c r="E340">
        <f t="shared" si="99"/>
        <v>325</v>
      </c>
      <c r="F340">
        <f t="shared" si="89"/>
        <v>479</v>
      </c>
      <c r="G340">
        <f t="shared" si="90"/>
        <v>155675</v>
      </c>
      <c r="H340">
        <f t="shared" si="91"/>
        <v>2490800</v>
      </c>
      <c r="I340">
        <f t="shared" si="92"/>
        <v>637644800</v>
      </c>
      <c r="J340">
        <f t="shared" si="93"/>
        <v>2609380</v>
      </c>
      <c r="K340">
        <f t="shared" si="94"/>
        <v>244.36640121408149</v>
      </c>
      <c r="L340">
        <f t="shared" si="100"/>
        <v>244</v>
      </c>
      <c r="M340">
        <f t="shared" si="95"/>
        <v>0.953125</v>
      </c>
      <c r="N340">
        <f t="shared" si="96"/>
        <v>0.95467429151331284</v>
      </c>
      <c r="O340">
        <f t="shared" si="97"/>
        <v>-1.5492915133128449E-3</v>
      </c>
      <c r="P340">
        <f t="shared" si="98"/>
        <v>-1.6228482604857494E-3</v>
      </c>
    </row>
    <row r="341" spans="1:16">
      <c r="A341">
        <v>326</v>
      </c>
      <c r="B341">
        <f t="shared" si="86"/>
        <v>1130</v>
      </c>
      <c r="C341">
        <f t="shared" si="87"/>
        <v>1.2724698464102069</v>
      </c>
      <c r="D341">
        <f t="shared" si="88"/>
        <v>325.75228068101296</v>
      </c>
      <c r="E341">
        <f t="shared" si="99"/>
        <v>326</v>
      </c>
      <c r="F341">
        <f t="shared" si="89"/>
        <v>478</v>
      </c>
      <c r="G341">
        <f t="shared" si="90"/>
        <v>155828</v>
      </c>
      <c r="H341">
        <f t="shared" si="91"/>
        <v>2493248</v>
      </c>
      <c r="I341">
        <f t="shared" si="92"/>
        <v>638271488</v>
      </c>
      <c r="J341">
        <f t="shared" si="93"/>
        <v>2608768</v>
      </c>
      <c r="K341">
        <f t="shared" si="94"/>
        <v>244.66395171973898</v>
      </c>
      <c r="L341">
        <f t="shared" si="100"/>
        <v>245</v>
      </c>
      <c r="M341">
        <f t="shared" si="95"/>
        <v>0.95703125</v>
      </c>
      <c r="N341">
        <f t="shared" si="96"/>
        <v>0.95582970996751659</v>
      </c>
      <c r="O341">
        <f t="shared" si="97"/>
        <v>1.2015400324834058E-3</v>
      </c>
      <c r="P341">
        <f t="shared" si="98"/>
        <v>1.2570649561878962E-3</v>
      </c>
    </row>
    <row r="342" spans="1:16">
      <c r="A342">
        <v>327</v>
      </c>
      <c r="B342">
        <f t="shared" si="86"/>
        <v>1131</v>
      </c>
      <c r="C342">
        <f t="shared" si="87"/>
        <v>1.2763760964102069</v>
      </c>
      <c r="D342">
        <f t="shared" si="88"/>
        <v>326.75228068101296</v>
      </c>
      <c r="E342">
        <f t="shared" si="99"/>
        <v>327</v>
      </c>
      <c r="F342">
        <f t="shared" si="89"/>
        <v>477</v>
      </c>
      <c r="G342">
        <f t="shared" si="90"/>
        <v>155979</v>
      </c>
      <c r="H342">
        <f t="shared" si="91"/>
        <v>2495664</v>
      </c>
      <c r="I342">
        <f t="shared" si="92"/>
        <v>638889984</v>
      </c>
      <c r="J342">
        <f t="shared" si="93"/>
        <v>2608164</v>
      </c>
      <c r="K342">
        <f t="shared" si="94"/>
        <v>244.9577495893663</v>
      </c>
      <c r="L342">
        <f t="shared" si="100"/>
        <v>245</v>
      </c>
      <c r="M342">
        <f t="shared" si="95"/>
        <v>0.95703125</v>
      </c>
      <c r="N342">
        <f t="shared" si="96"/>
        <v>0.95697054363634193</v>
      </c>
      <c r="O342">
        <f t="shared" si="97"/>
        <v>6.0706363658069584E-5</v>
      </c>
      <c r="P342">
        <f t="shared" si="98"/>
        <v>6.3435979363998677E-5</v>
      </c>
    </row>
    <row r="343" spans="1:16">
      <c r="A343">
        <v>328</v>
      </c>
      <c r="B343">
        <f t="shared" si="86"/>
        <v>1132</v>
      </c>
      <c r="C343">
        <f t="shared" si="87"/>
        <v>1.2802823464102069</v>
      </c>
      <c r="D343">
        <f t="shared" si="88"/>
        <v>327.75228068101296</v>
      </c>
      <c r="E343">
        <f t="shared" si="99"/>
        <v>328</v>
      </c>
      <c r="F343">
        <f t="shared" si="89"/>
        <v>476</v>
      </c>
      <c r="G343">
        <f t="shared" si="90"/>
        <v>156128</v>
      </c>
      <c r="H343">
        <f t="shared" si="91"/>
        <v>2498048</v>
      </c>
      <c r="I343">
        <f t="shared" si="92"/>
        <v>639500288</v>
      </c>
      <c r="J343">
        <f t="shared" si="93"/>
        <v>2607568</v>
      </c>
      <c r="K343">
        <f t="shared" si="94"/>
        <v>245.24778951114601</v>
      </c>
      <c r="L343">
        <f t="shared" si="100"/>
        <v>245</v>
      </c>
      <c r="M343">
        <f t="shared" si="95"/>
        <v>0.95703125</v>
      </c>
      <c r="N343">
        <f t="shared" si="96"/>
        <v>0.95809677511207048</v>
      </c>
      <c r="O343">
        <f t="shared" si="97"/>
        <v>-1.0655251120704756E-3</v>
      </c>
      <c r="P343">
        <f t="shared" si="98"/>
        <v>-1.1121268119766285E-3</v>
      </c>
    </row>
    <row r="344" spans="1:16">
      <c r="A344">
        <v>329</v>
      </c>
      <c r="B344">
        <f t="shared" si="86"/>
        <v>1133</v>
      </c>
      <c r="C344">
        <f t="shared" si="87"/>
        <v>1.2841885964102069</v>
      </c>
      <c r="D344">
        <f t="shared" si="88"/>
        <v>328.75228068101296</v>
      </c>
      <c r="E344">
        <f t="shared" si="99"/>
        <v>329</v>
      </c>
      <c r="F344">
        <f t="shared" si="89"/>
        <v>475</v>
      </c>
      <c r="G344">
        <f t="shared" si="90"/>
        <v>156275</v>
      </c>
      <c r="H344">
        <f t="shared" si="91"/>
        <v>2500400</v>
      </c>
      <c r="I344">
        <f t="shared" si="92"/>
        <v>640102400</v>
      </c>
      <c r="J344">
        <f t="shared" si="93"/>
        <v>2606980</v>
      </c>
      <c r="K344">
        <f t="shared" si="94"/>
        <v>245.53406623756223</v>
      </c>
      <c r="L344">
        <f t="shared" si="100"/>
        <v>246</v>
      </c>
      <c r="M344">
        <f t="shared" si="95"/>
        <v>0.9609375</v>
      </c>
      <c r="N344">
        <f t="shared" si="96"/>
        <v>0.95920838720979562</v>
      </c>
      <c r="O344">
        <f t="shared" si="97"/>
        <v>1.729112790204379E-3</v>
      </c>
      <c r="P344">
        <f t="shared" si="98"/>
        <v>1.8026456120073435E-3</v>
      </c>
    </row>
    <row r="345" spans="1:16">
      <c r="A345">
        <v>330</v>
      </c>
      <c r="B345">
        <f t="shared" si="86"/>
        <v>1134</v>
      </c>
      <c r="C345">
        <f t="shared" si="87"/>
        <v>1.2880948464102069</v>
      </c>
      <c r="D345">
        <f t="shared" si="88"/>
        <v>329.75228068101296</v>
      </c>
      <c r="E345">
        <f t="shared" si="99"/>
        <v>330</v>
      </c>
      <c r="F345">
        <f t="shared" si="89"/>
        <v>474</v>
      </c>
      <c r="G345">
        <f t="shared" si="90"/>
        <v>156420</v>
      </c>
      <c r="H345">
        <f t="shared" si="91"/>
        <v>2502720</v>
      </c>
      <c r="I345">
        <f t="shared" si="92"/>
        <v>640696320</v>
      </c>
      <c r="J345">
        <f t="shared" si="93"/>
        <v>2606400</v>
      </c>
      <c r="K345">
        <f t="shared" si="94"/>
        <v>245.81657458563535</v>
      </c>
      <c r="L345">
        <f t="shared" si="100"/>
        <v>246</v>
      </c>
      <c r="M345">
        <f t="shared" si="95"/>
        <v>0.9609375</v>
      </c>
      <c r="N345">
        <f t="shared" si="96"/>
        <v>0.96030536296768443</v>
      </c>
      <c r="O345">
        <f t="shared" si="97"/>
        <v>6.3213703231557172E-4</v>
      </c>
      <c r="P345">
        <f t="shared" si="98"/>
        <v>6.582666896309356E-4</v>
      </c>
    </row>
    <row r="346" spans="1:16">
      <c r="A346">
        <v>331</v>
      </c>
      <c r="B346">
        <f t="shared" si="86"/>
        <v>1135</v>
      </c>
      <c r="C346">
        <f t="shared" si="87"/>
        <v>1.2920010964102069</v>
      </c>
      <c r="D346">
        <f t="shared" si="88"/>
        <v>330.75228068101296</v>
      </c>
      <c r="E346">
        <f t="shared" si="99"/>
        <v>331</v>
      </c>
      <c r="F346">
        <f t="shared" si="89"/>
        <v>473</v>
      </c>
      <c r="G346">
        <f t="shared" si="90"/>
        <v>156563</v>
      </c>
      <c r="H346">
        <f t="shared" si="91"/>
        <v>2505008</v>
      </c>
      <c r="I346">
        <f t="shared" si="92"/>
        <v>641282048</v>
      </c>
      <c r="J346">
        <f t="shared" si="93"/>
        <v>2605828</v>
      </c>
      <c r="K346">
        <f t="shared" si="94"/>
        <v>246.09530943715396</v>
      </c>
      <c r="L346">
        <f t="shared" si="100"/>
        <v>246</v>
      </c>
      <c r="M346">
        <f t="shared" si="95"/>
        <v>0.9609375</v>
      </c>
      <c r="N346">
        <f t="shared" si="96"/>
        <v>0.96138768564723653</v>
      </c>
      <c r="O346">
        <f t="shared" si="97"/>
        <v>-4.5018564723653398E-4</v>
      </c>
      <c r="P346">
        <f t="shared" si="98"/>
        <v>-4.6826650055690572E-4</v>
      </c>
    </row>
    <row r="347" spans="1:16">
      <c r="A347">
        <v>332</v>
      </c>
      <c r="B347">
        <f t="shared" si="86"/>
        <v>1136</v>
      </c>
      <c r="C347">
        <f t="shared" si="87"/>
        <v>1.2959073464102069</v>
      </c>
      <c r="D347">
        <f t="shared" si="88"/>
        <v>331.75228068101296</v>
      </c>
      <c r="E347">
        <f t="shared" si="99"/>
        <v>332</v>
      </c>
      <c r="F347">
        <f t="shared" si="89"/>
        <v>472</v>
      </c>
      <c r="G347">
        <f t="shared" si="90"/>
        <v>156704</v>
      </c>
      <c r="H347">
        <f t="shared" si="91"/>
        <v>2507264</v>
      </c>
      <c r="I347">
        <f t="shared" si="92"/>
        <v>641859584</v>
      </c>
      <c r="J347">
        <f t="shared" si="93"/>
        <v>2605264</v>
      </c>
      <c r="K347">
        <f t="shared" si="94"/>
        <v>246.37026573890401</v>
      </c>
      <c r="L347">
        <f t="shared" si="100"/>
        <v>246</v>
      </c>
      <c r="M347">
        <f t="shared" si="95"/>
        <v>0.9609375</v>
      </c>
      <c r="N347">
        <f t="shared" si="96"/>
        <v>0.9624553387335395</v>
      </c>
      <c r="O347">
        <f t="shared" si="97"/>
        <v>-1.5178387335395005E-3</v>
      </c>
      <c r="P347">
        <f t="shared" si="98"/>
        <v>-1.5770484846982823E-3</v>
      </c>
    </row>
    <row r="348" spans="1:16">
      <c r="A348">
        <v>333</v>
      </c>
      <c r="B348">
        <f t="shared" si="86"/>
        <v>1137</v>
      </c>
      <c r="C348">
        <f t="shared" si="87"/>
        <v>1.2998135964102069</v>
      </c>
      <c r="D348">
        <f t="shared" si="88"/>
        <v>332.75228068101296</v>
      </c>
      <c r="E348">
        <f t="shared" si="99"/>
        <v>333</v>
      </c>
      <c r="F348">
        <f t="shared" si="89"/>
        <v>471</v>
      </c>
      <c r="G348">
        <f t="shared" si="90"/>
        <v>156843</v>
      </c>
      <c r="H348">
        <f t="shared" si="91"/>
        <v>2509488</v>
      </c>
      <c r="I348">
        <f t="shared" si="92"/>
        <v>642428928</v>
      </c>
      <c r="J348">
        <f t="shared" si="93"/>
        <v>2604708</v>
      </c>
      <c r="K348">
        <f t="shared" si="94"/>
        <v>246.64143850289554</v>
      </c>
      <c r="L348">
        <f t="shared" si="100"/>
        <v>247</v>
      </c>
      <c r="M348">
        <f t="shared" si="95"/>
        <v>0.96484375</v>
      </c>
      <c r="N348">
        <f t="shared" si="96"/>
        <v>0.96350830593552061</v>
      </c>
      <c r="O348">
        <f t="shared" si="97"/>
        <v>1.3354440644793852E-3</v>
      </c>
      <c r="P348">
        <f t="shared" si="98"/>
        <v>1.3860223687254391E-3</v>
      </c>
    </row>
    <row r="349" spans="1:16">
      <c r="A349">
        <v>334</v>
      </c>
      <c r="B349">
        <f t="shared" si="86"/>
        <v>1138</v>
      </c>
      <c r="C349">
        <f t="shared" si="87"/>
        <v>1.3037198464102069</v>
      </c>
      <c r="D349">
        <f t="shared" si="88"/>
        <v>333.75228068101296</v>
      </c>
      <c r="E349">
        <f t="shared" si="99"/>
        <v>334</v>
      </c>
      <c r="F349">
        <f t="shared" si="89"/>
        <v>470</v>
      </c>
      <c r="G349">
        <f t="shared" si="90"/>
        <v>156980</v>
      </c>
      <c r="H349">
        <f t="shared" si="91"/>
        <v>2511680</v>
      </c>
      <c r="I349">
        <f t="shared" si="92"/>
        <v>642990080</v>
      </c>
      <c r="J349">
        <f t="shared" si="93"/>
        <v>2604160</v>
      </c>
      <c r="K349">
        <f t="shared" si="94"/>
        <v>246.90882280658639</v>
      </c>
      <c r="L349">
        <f t="shared" si="100"/>
        <v>247</v>
      </c>
      <c r="M349">
        <f t="shared" si="95"/>
        <v>0.96484375</v>
      </c>
      <c r="N349">
        <f t="shared" si="96"/>
        <v>0.96454657118619602</v>
      </c>
      <c r="O349">
        <f t="shared" si="97"/>
        <v>2.971788138039777E-4</v>
      </c>
      <c r="P349">
        <f t="shared" si="98"/>
        <v>3.0810208929415219E-4</v>
      </c>
    </row>
    <row r="350" spans="1:16">
      <c r="A350">
        <v>335</v>
      </c>
      <c r="B350">
        <f t="shared" si="86"/>
        <v>1139</v>
      </c>
      <c r="C350">
        <f t="shared" si="87"/>
        <v>1.3076260964102069</v>
      </c>
      <c r="D350">
        <f t="shared" si="88"/>
        <v>334.75228068101296</v>
      </c>
      <c r="E350">
        <f t="shared" si="99"/>
        <v>335</v>
      </c>
      <c r="F350">
        <f t="shared" si="89"/>
        <v>469</v>
      </c>
      <c r="G350">
        <f t="shared" si="90"/>
        <v>157115</v>
      </c>
      <c r="H350">
        <f t="shared" si="91"/>
        <v>2513840</v>
      </c>
      <c r="I350">
        <f t="shared" si="92"/>
        <v>643543040</v>
      </c>
      <c r="J350">
        <f t="shared" si="93"/>
        <v>2603620</v>
      </c>
      <c r="K350">
        <f t="shared" si="94"/>
        <v>247.17241379310346</v>
      </c>
      <c r="L350">
        <f t="shared" si="100"/>
        <v>247</v>
      </c>
      <c r="M350">
        <f t="shared" si="95"/>
        <v>0.96484375</v>
      </c>
      <c r="N350">
        <f t="shared" si="96"/>
        <v>0.96557011864291542</v>
      </c>
      <c r="O350">
        <f t="shared" si="97"/>
        <v>-7.2636864291542036E-4</v>
      </c>
      <c r="P350">
        <f t="shared" si="98"/>
        <v>-7.522691815860181E-4</v>
      </c>
    </row>
    <row r="351" spans="1:16">
      <c r="A351">
        <v>336</v>
      </c>
      <c r="B351">
        <f t="shared" si="86"/>
        <v>1140</v>
      </c>
      <c r="C351">
        <f t="shared" si="87"/>
        <v>1.3115323464102069</v>
      </c>
      <c r="D351">
        <f t="shared" si="88"/>
        <v>335.75228068101296</v>
      </c>
      <c r="E351">
        <f t="shared" si="99"/>
        <v>336</v>
      </c>
      <c r="F351">
        <f t="shared" si="89"/>
        <v>468</v>
      </c>
      <c r="G351">
        <f t="shared" si="90"/>
        <v>157248</v>
      </c>
      <c r="H351">
        <f t="shared" si="91"/>
        <v>2515968</v>
      </c>
      <c r="I351">
        <f t="shared" si="92"/>
        <v>644087808</v>
      </c>
      <c r="J351">
        <f t="shared" si="93"/>
        <v>2603088</v>
      </c>
      <c r="K351">
        <f t="shared" si="94"/>
        <v>247.43220667146096</v>
      </c>
      <c r="L351">
        <f t="shared" si="100"/>
        <v>247</v>
      </c>
      <c r="M351">
        <f t="shared" si="95"/>
        <v>0.96484375</v>
      </c>
      <c r="N351">
        <f t="shared" si="96"/>
        <v>0.96657893268760398</v>
      </c>
      <c r="O351">
        <f t="shared" si="97"/>
        <v>-1.7351826876039755E-3</v>
      </c>
      <c r="P351">
        <f t="shared" si="98"/>
        <v>-1.7951795025981415E-3</v>
      </c>
    </row>
    <row r="352" spans="1:16">
      <c r="A352">
        <v>337</v>
      </c>
      <c r="B352">
        <f t="shared" si="86"/>
        <v>1141</v>
      </c>
      <c r="C352">
        <f t="shared" si="87"/>
        <v>1.3154385964102069</v>
      </c>
      <c r="D352">
        <f t="shared" si="88"/>
        <v>336.75228068101296</v>
      </c>
      <c r="E352">
        <f t="shared" si="99"/>
        <v>337</v>
      </c>
      <c r="F352">
        <f t="shared" si="89"/>
        <v>467</v>
      </c>
      <c r="G352">
        <f t="shared" si="90"/>
        <v>157379</v>
      </c>
      <c r="H352">
        <f t="shared" si="91"/>
        <v>2518064</v>
      </c>
      <c r="I352">
        <f t="shared" si="92"/>
        <v>644624384</v>
      </c>
      <c r="J352">
        <f t="shared" si="93"/>
        <v>2602564</v>
      </c>
      <c r="K352">
        <f t="shared" si="94"/>
        <v>247.68819671677622</v>
      </c>
      <c r="L352">
        <f t="shared" si="100"/>
        <v>248</v>
      </c>
      <c r="M352">
        <f t="shared" si="95"/>
        <v>0.96875</v>
      </c>
      <c r="N352">
        <f t="shared" si="96"/>
        <v>0.96757299792700047</v>
      </c>
      <c r="O352">
        <f t="shared" si="97"/>
        <v>1.1770020729995334E-3</v>
      </c>
      <c r="P352">
        <f t="shared" si="98"/>
        <v>1.2164478292813351E-3</v>
      </c>
    </row>
    <row r="353" spans="1:16">
      <c r="A353">
        <v>338</v>
      </c>
      <c r="B353">
        <f t="shared" si="86"/>
        <v>1142</v>
      </c>
      <c r="C353">
        <f t="shared" si="87"/>
        <v>1.3193448464102069</v>
      </c>
      <c r="D353">
        <f t="shared" si="88"/>
        <v>337.75228068101296</v>
      </c>
      <c r="E353">
        <f t="shared" si="99"/>
        <v>338</v>
      </c>
      <c r="F353">
        <f t="shared" si="89"/>
        <v>466</v>
      </c>
      <c r="G353">
        <f t="shared" si="90"/>
        <v>157508</v>
      </c>
      <c r="H353">
        <f t="shared" si="91"/>
        <v>2520128</v>
      </c>
      <c r="I353">
        <f t="shared" si="92"/>
        <v>645152768</v>
      </c>
      <c r="J353">
        <f t="shared" si="93"/>
        <v>2602048</v>
      </c>
      <c r="K353">
        <f t="shared" si="94"/>
        <v>247.94037927048234</v>
      </c>
      <c r="L353">
        <f t="shared" si="100"/>
        <v>248</v>
      </c>
      <c r="M353">
        <f t="shared" si="95"/>
        <v>0.96875</v>
      </c>
      <c r="N353">
        <f t="shared" si="96"/>
        <v>0.96855229919289232</v>
      </c>
      <c r="O353">
        <f t="shared" si="97"/>
        <v>1.9770080710768134E-4</v>
      </c>
      <c r="P353">
        <f t="shared" si="98"/>
        <v>2.0411990893256677E-4</v>
      </c>
    </row>
    <row r="354" spans="1:16">
      <c r="A354">
        <v>339</v>
      </c>
      <c r="B354">
        <f t="shared" si="86"/>
        <v>1143</v>
      </c>
      <c r="C354">
        <f t="shared" si="87"/>
        <v>1.3232510964102069</v>
      </c>
      <c r="D354">
        <f t="shared" si="88"/>
        <v>338.75228068101296</v>
      </c>
      <c r="E354">
        <f t="shared" si="99"/>
        <v>339</v>
      </c>
      <c r="F354">
        <f t="shared" si="89"/>
        <v>465</v>
      </c>
      <c r="G354">
        <f t="shared" si="90"/>
        <v>157635</v>
      </c>
      <c r="H354">
        <f t="shared" si="91"/>
        <v>2522160</v>
      </c>
      <c r="I354">
        <f t="shared" si="92"/>
        <v>645672960</v>
      </c>
      <c r="J354">
        <f t="shared" si="93"/>
        <v>2601540</v>
      </c>
      <c r="K354">
        <f t="shared" si="94"/>
        <v>248.1887497405383</v>
      </c>
      <c r="L354">
        <f t="shared" si="100"/>
        <v>248</v>
      </c>
      <c r="M354">
        <f t="shared" si="95"/>
        <v>0.96875</v>
      </c>
      <c r="N354">
        <f t="shared" si="96"/>
        <v>0.9695168215423472</v>
      </c>
      <c r="O354">
        <f t="shared" si="97"/>
        <v>-7.6682154234719579E-4</v>
      </c>
      <c r="P354">
        <f t="shared" si="98"/>
        <v>-7.90931653075709E-4</v>
      </c>
    </row>
    <row r="355" spans="1:16">
      <c r="A355">
        <v>340</v>
      </c>
      <c r="B355">
        <f t="shared" si="86"/>
        <v>1144</v>
      </c>
      <c r="C355">
        <f t="shared" si="87"/>
        <v>1.3271573464102069</v>
      </c>
      <c r="D355">
        <f t="shared" si="88"/>
        <v>339.75228068101296</v>
      </c>
      <c r="E355">
        <f t="shared" si="99"/>
        <v>340</v>
      </c>
      <c r="F355">
        <f t="shared" si="89"/>
        <v>464</v>
      </c>
      <c r="G355">
        <f t="shared" si="90"/>
        <v>157760</v>
      </c>
      <c r="H355">
        <f t="shared" si="91"/>
        <v>2524160</v>
      </c>
      <c r="I355">
        <f t="shared" si="92"/>
        <v>646184960</v>
      </c>
      <c r="J355">
        <f t="shared" si="93"/>
        <v>2601040</v>
      </c>
      <c r="K355">
        <f t="shared" si="94"/>
        <v>248.43330360163628</v>
      </c>
      <c r="L355">
        <f t="shared" si="100"/>
        <v>248</v>
      </c>
      <c r="M355">
        <f t="shared" si="95"/>
        <v>0.96875</v>
      </c>
      <c r="N355">
        <f t="shared" si="96"/>
        <v>0.97046655025794071</v>
      </c>
      <c r="O355">
        <f t="shared" si="97"/>
        <v>-1.7165502579407077E-3</v>
      </c>
      <c r="P355">
        <f t="shared" si="98"/>
        <v>-1.7687886898157027E-3</v>
      </c>
    </row>
    <row r="356" spans="1:16">
      <c r="A356">
        <v>341</v>
      </c>
      <c r="B356">
        <f t="shared" si="86"/>
        <v>1145</v>
      </c>
      <c r="C356">
        <f t="shared" si="87"/>
        <v>1.3310635964102069</v>
      </c>
      <c r="D356">
        <f t="shared" si="88"/>
        <v>340.75228068101296</v>
      </c>
      <c r="E356">
        <f t="shared" si="99"/>
        <v>341</v>
      </c>
      <c r="F356">
        <f t="shared" si="89"/>
        <v>463</v>
      </c>
      <c r="G356">
        <f t="shared" si="90"/>
        <v>157883</v>
      </c>
      <c r="H356">
        <f t="shared" si="91"/>
        <v>2526128</v>
      </c>
      <c r="I356">
        <f t="shared" si="92"/>
        <v>646688768</v>
      </c>
      <c r="J356">
        <f t="shared" si="93"/>
        <v>2600548</v>
      </c>
      <c r="K356">
        <f t="shared" si="94"/>
        <v>248.67403639540589</v>
      </c>
      <c r="L356">
        <f t="shared" si="100"/>
        <v>249</v>
      </c>
      <c r="M356">
        <f t="shared" si="95"/>
        <v>0.97265625</v>
      </c>
      <c r="N356">
        <f t="shared" si="96"/>
        <v>0.97140147084798112</v>
      </c>
      <c r="O356">
        <f t="shared" si="97"/>
        <v>1.2547791520188811E-3</v>
      </c>
      <c r="P356">
        <f t="shared" si="98"/>
        <v>1.2917204571695022E-3</v>
      </c>
    </row>
    <row r="357" spans="1:16">
      <c r="A357">
        <v>342</v>
      </c>
      <c r="B357">
        <f t="shared" si="86"/>
        <v>1146</v>
      </c>
      <c r="C357">
        <f t="shared" si="87"/>
        <v>1.3349698464102069</v>
      </c>
      <c r="D357">
        <f t="shared" si="88"/>
        <v>341.75228068101296</v>
      </c>
      <c r="E357">
        <f t="shared" si="99"/>
        <v>342</v>
      </c>
      <c r="F357">
        <f t="shared" si="89"/>
        <v>462</v>
      </c>
      <c r="G357">
        <f t="shared" si="90"/>
        <v>158004</v>
      </c>
      <c r="H357">
        <f t="shared" si="91"/>
        <v>2528064</v>
      </c>
      <c r="I357">
        <f t="shared" si="92"/>
        <v>647184384</v>
      </c>
      <c r="J357">
        <f t="shared" si="93"/>
        <v>2600064</v>
      </c>
      <c r="K357">
        <f t="shared" si="94"/>
        <v>248.91094373061586</v>
      </c>
      <c r="L357">
        <f t="shared" si="100"/>
        <v>249</v>
      </c>
      <c r="M357">
        <f t="shared" si="95"/>
        <v>0.97265625</v>
      </c>
      <c r="N357">
        <f t="shared" si="96"/>
        <v>0.97232156904673051</v>
      </c>
      <c r="O357">
        <f t="shared" si="97"/>
        <v>3.3468095326949499E-4</v>
      </c>
      <c r="P357">
        <f t="shared" si="98"/>
        <v>3.4420809321099197E-4</v>
      </c>
    </row>
    <row r="358" spans="1:16">
      <c r="A358">
        <v>343</v>
      </c>
      <c r="B358">
        <f t="shared" si="86"/>
        <v>1147</v>
      </c>
      <c r="C358">
        <f t="shared" si="87"/>
        <v>1.3388760964102069</v>
      </c>
      <c r="D358">
        <f t="shared" si="88"/>
        <v>342.75228068101296</v>
      </c>
      <c r="E358">
        <f t="shared" si="99"/>
        <v>343</v>
      </c>
      <c r="F358">
        <f t="shared" si="89"/>
        <v>461</v>
      </c>
      <c r="G358">
        <f t="shared" si="90"/>
        <v>158123</v>
      </c>
      <c r="H358">
        <f t="shared" si="91"/>
        <v>2529968</v>
      </c>
      <c r="I358">
        <f t="shared" si="92"/>
        <v>647671808</v>
      </c>
      <c r="J358">
        <f t="shared" si="93"/>
        <v>2599588</v>
      </c>
      <c r="K358">
        <f t="shared" si="94"/>
        <v>249.14402128337261</v>
      </c>
      <c r="L358">
        <f t="shared" si="100"/>
        <v>249</v>
      </c>
      <c r="M358">
        <f t="shared" si="95"/>
        <v>0.97265625</v>
      </c>
      <c r="N358">
        <f t="shared" si="96"/>
        <v>0.97322683081462247</v>
      </c>
      <c r="O358">
        <f t="shared" si="97"/>
        <v>-5.7058081462246779E-4</v>
      </c>
      <c r="P358">
        <f t="shared" si="98"/>
        <v>-5.8627731640410394E-4</v>
      </c>
    </row>
    <row r="359" spans="1:16">
      <c r="A359">
        <v>344</v>
      </c>
      <c r="B359">
        <f t="shared" si="86"/>
        <v>1148</v>
      </c>
      <c r="C359">
        <f t="shared" si="87"/>
        <v>1.3427823464102069</v>
      </c>
      <c r="D359">
        <f t="shared" si="88"/>
        <v>343.75228068101296</v>
      </c>
      <c r="E359">
        <f t="shared" si="99"/>
        <v>344</v>
      </c>
      <c r="F359">
        <f t="shared" si="89"/>
        <v>460</v>
      </c>
      <c r="G359">
        <f t="shared" si="90"/>
        <v>158240</v>
      </c>
      <c r="H359">
        <f t="shared" si="91"/>
        <v>2531840</v>
      </c>
      <c r="I359">
        <f t="shared" si="92"/>
        <v>648151040</v>
      </c>
      <c r="J359">
        <f t="shared" si="93"/>
        <v>2599120</v>
      </c>
      <c r="K359">
        <f t="shared" si="94"/>
        <v>249.37326479731601</v>
      </c>
      <c r="L359">
        <f t="shared" si="100"/>
        <v>249</v>
      </c>
      <c r="M359">
        <f t="shared" si="95"/>
        <v>0.97265625</v>
      </c>
      <c r="N359">
        <f t="shared" si="96"/>
        <v>0.97411724233847607</v>
      </c>
      <c r="O359">
        <f t="shared" si="97"/>
        <v>-1.4609923384760748E-3</v>
      </c>
      <c r="P359">
        <f t="shared" si="98"/>
        <v>-1.4998115986211283E-3</v>
      </c>
    </row>
    <row r="360" spans="1:16">
      <c r="A360">
        <v>345</v>
      </c>
      <c r="B360">
        <f t="shared" si="86"/>
        <v>1149</v>
      </c>
      <c r="C360">
        <f t="shared" si="87"/>
        <v>1.3466885964102069</v>
      </c>
      <c r="D360">
        <f t="shared" si="88"/>
        <v>344.75228068101296</v>
      </c>
      <c r="E360">
        <f t="shared" si="99"/>
        <v>345</v>
      </c>
      <c r="F360">
        <f t="shared" si="89"/>
        <v>459</v>
      </c>
      <c r="G360">
        <f t="shared" si="90"/>
        <v>158355</v>
      </c>
      <c r="H360">
        <f t="shared" si="91"/>
        <v>2533680</v>
      </c>
      <c r="I360">
        <f t="shared" si="92"/>
        <v>648622080</v>
      </c>
      <c r="J360">
        <f t="shared" si="93"/>
        <v>2598660</v>
      </c>
      <c r="K360">
        <f t="shared" si="94"/>
        <v>249.59867008381244</v>
      </c>
      <c r="L360">
        <f t="shared" si="100"/>
        <v>250</v>
      </c>
      <c r="M360">
        <f t="shared" si="95"/>
        <v>0.9765625</v>
      </c>
      <c r="N360">
        <f t="shared" si="96"/>
        <v>0.97499279003170713</v>
      </c>
      <c r="O360">
        <f t="shared" si="97"/>
        <v>1.569709968292865E-3</v>
      </c>
      <c r="P360">
        <f t="shared" si="98"/>
        <v>1.6099708473144888E-3</v>
      </c>
    </row>
    <row r="361" spans="1:16">
      <c r="A361">
        <v>346</v>
      </c>
      <c r="B361">
        <f t="shared" si="86"/>
        <v>1150</v>
      </c>
      <c r="C361">
        <f t="shared" si="87"/>
        <v>1.3505948464102069</v>
      </c>
      <c r="D361">
        <f t="shared" si="88"/>
        <v>345.75228068101296</v>
      </c>
      <c r="E361">
        <f t="shared" si="99"/>
        <v>346</v>
      </c>
      <c r="F361">
        <f t="shared" si="89"/>
        <v>458</v>
      </c>
      <c r="G361">
        <f t="shared" si="90"/>
        <v>158468</v>
      </c>
      <c r="H361">
        <f t="shared" si="91"/>
        <v>2535488</v>
      </c>
      <c r="I361">
        <f t="shared" si="92"/>
        <v>649084928</v>
      </c>
      <c r="J361">
        <f t="shared" si="93"/>
        <v>2598208</v>
      </c>
      <c r="K361">
        <f t="shared" si="94"/>
        <v>249.82023302214449</v>
      </c>
      <c r="L361">
        <f t="shared" si="100"/>
        <v>250</v>
      </c>
      <c r="M361">
        <f t="shared" si="95"/>
        <v>0.9765625</v>
      </c>
      <c r="N361">
        <f t="shared" si="96"/>
        <v>0.97585346053453492</v>
      </c>
      <c r="O361">
        <f t="shared" si="97"/>
        <v>7.0903946546507779E-4</v>
      </c>
      <c r="P361">
        <f t="shared" si="98"/>
        <v>7.2658395357505143E-4</v>
      </c>
    </row>
    <row r="362" spans="1:16">
      <c r="A362">
        <v>347</v>
      </c>
      <c r="B362">
        <f t="shared" si="86"/>
        <v>1151</v>
      </c>
      <c r="C362">
        <f t="shared" si="87"/>
        <v>1.3545010964102069</v>
      </c>
      <c r="D362">
        <f t="shared" si="88"/>
        <v>346.75228068101296</v>
      </c>
      <c r="E362">
        <f t="shared" si="99"/>
        <v>347</v>
      </c>
      <c r="F362">
        <f t="shared" si="89"/>
        <v>457</v>
      </c>
      <c r="G362">
        <f t="shared" si="90"/>
        <v>158579</v>
      </c>
      <c r="H362">
        <f t="shared" si="91"/>
        <v>2537264</v>
      </c>
      <c r="I362">
        <f t="shared" si="92"/>
        <v>649539584</v>
      </c>
      <c r="J362">
        <f t="shared" si="93"/>
        <v>2597764</v>
      </c>
      <c r="K362">
        <f t="shared" si="94"/>
        <v>250.03794955969826</v>
      </c>
      <c r="L362">
        <f t="shared" si="100"/>
        <v>250</v>
      </c>
      <c r="M362">
        <f t="shared" si="95"/>
        <v>0.9765625</v>
      </c>
      <c r="N362">
        <f t="shared" si="96"/>
        <v>0.97669924071418657</v>
      </c>
      <c r="O362">
        <f t="shared" si="97"/>
        <v>-1.367407141865673E-4</v>
      </c>
      <c r="P362">
        <f t="shared" si="98"/>
        <v>-1.4000288777390584E-4</v>
      </c>
    </row>
    <row r="363" spans="1:16">
      <c r="A363">
        <v>348</v>
      </c>
      <c r="B363">
        <f t="shared" si="86"/>
        <v>1152</v>
      </c>
      <c r="C363">
        <f t="shared" si="87"/>
        <v>1.3584073464102069</v>
      </c>
      <c r="D363">
        <f t="shared" si="88"/>
        <v>347.75228068101296</v>
      </c>
      <c r="E363">
        <f t="shared" si="99"/>
        <v>348</v>
      </c>
      <c r="F363">
        <f t="shared" si="89"/>
        <v>456</v>
      </c>
      <c r="G363">
        <f t="shared" si="90"/>
        <v>158688</v>
      </c>
      <c r="H363">
        <f t="shared" si="91"/>
        <v>2539008</v>
      </c>
      <c r="I363">
        <f t="shared" si="92"/>
        <v>649986048</v>
      </c>
      <c r="J363">
        <f t="shared" si="93"/>
        <v>2597328</v>
      </c>
      <c r="K363">
        <f t="shared" si="94"/>
        <v>250.25181571214725</v>
      </c>
      <c r="L363">
        <f t="shared" si="100"/>
        <v>250</v>
      </c>
      <c r="M363">
        <f t="shared" si="95"/>
        <v>0.9765625</v>
      </c>
      <c r="N363">
        <f t="shared" si="96"/>
        <v>0.97753011766509712</v>
      </c>
      <c r="O363">
        <f t="shared" si="97"/>
        <v>-9.6761766509712022E-4</v>
      </c>
      <c r="P363">
        <f t="shared" si="98"/>
        <v>-9.8985969599417207E-4</v>
      </c>
    </row>
    <row r="364" spans="1:16">
      <c r="A364">
        <v>349</v>
      </c>
      <c r="B364">
        <f t="shared" si="86"/>
        <v>1153</v>
      </c>
      <c r="C364">
        <f t="shared" si="87"/>
        <v>1.3623135964102069</v>
      </c>
      <c r="D364">
        <f t="shared" si="88"/>
        <v>348.75228068101296</v>
      </c>
      <c r="E364">
        <f t="shared" si="99"/>
        <v>349</v>
      </c>
      <c r="F364">
        <f t="shared" si="89"/>
        <v>455</v>
      </c>
      <c r="G364">
        <f t="shared" si="90"/>
        <v>158795</v>
      </c>
      <c r="H364">
        <f t="shared" si="91"/>
        <v>2540720</v>
      </c>
      <c r="I364">
        <f t="shared" si="92"/>
        <v>650424320</v>
      </c>
      <c r="J364">
        <f t="shared" si="93"/>
        <v>2596900</v>
      </c>
      <c r="K364">
        <f t="shared" si="94"/>
        <v>250.46182756363356</v>
      </c>
      <c r="L364">
        <f t="shared" si="100"/>
        <v>250</v>
      </c>
      <c r="M364">
        <f t="shared" si="95"/>
        <v>0.9765625</v>
      </c>
      <c r="N364">
        <f t="shared" si="96"/>
        <v>0.9783460787091065</v>
      </c>
      <c r="O364">
        <f t="shared" si="97"/>
        <v>-1.7835787091065036E-3</v>
      </c>
      <c r="P364">
        <f t="shared" si="98"/>
        <v>-1.8230549985541655E-3</v>
      </c>
    </row>
    <row r="365" spans="1:16">
      <c r="A365">
        <v>350</v>
      </c>
      <c r="B365">
        <f t="shared" si="86"/>
        <v>1154</v>
      </c>
      <c r="C365">
        <f t="shared" si="87"/>
        <v>1.3662198464102069</v>
      </c>
      <c r="D365">
        <f t="shared" si="88"/>
        <v>349.75228068101296</v>
      </c>
      <c r="E365">
        <f t="shared" si="99"/>
        <v>350</v>
      </c>
      <c r="F365">
        <f t="shared" si="89"/>
        <v>454</v>
      </c>
      <c r="G365">
        <f t="shared" si="90"/>
        <v>158900</v>
      </c>
      <c r="H365">
        <f t="shared" si="91"/>
        <v>2542400</v>
      </c>
      <c r="I365">
        <f t="shared" si="92"/>
        <v>650854400</v>
      </c>
      <c r="J365">
        <f t="shared" si="93"/>
        <v>2596480</v>
      </c>
      <c r="K365">
        <f t="shared" si="94"/>
        <v>250.66798126694601</v>
      </c>
      <c r="L365">
        <f t="shared" si="100"/>
        <v>251</v>
      </c>
      <c r="M365">
        <f t="shared" si="95"/>
        <v>0.98046875</v>
      </c>
      <c r="N365">
        <f t="shared" si="96"/>
        <v>0.97914711139565314</v>
      </c>
      <c r="O365">
        <f t="shared" si="97"/>
        <v>1.3216386043468642E-3</v>
      </c>
      <c r="P365">
        <f t="shared" si="98"/>
        <v>1.3497855316787195E-3</v>
      </c>
    </row>
    <row r="366" spans="1:16">
      <c r="A366">
        <v>351</v>
      </c>
      <c r="B366">
        <f t="shared" si="86"/>
        <v>1155</v>
      </c>
      <c r="C366">
        <f t="shared" si="87"/>
        <v>1.3701260964102069</v>
      </c>
      <c r="D366">
        <f t="shared" si="88"/>
        <v>350.75228068101296</v>
      </c>
      <c r="E366">
        <f t="shared" si="99"/>
        <v>351</v>
      </c>
      <c r="F366">
        <f t="shared" si="89"/>
        <v>453</v>
      </c>
      <c r="G366">
        <f t="shared" si="90"/>
        <v>159003</v>
      </c>
      <c r="H366">
        <f t="shared" si="91"/>
        <v>2544048</v>
      </c>
      <c r="I366">
        <f t="shared" si="92"/>
        <v>651276288</v>
      </c>
      <c r="J366">
        <f t="shared" si="93"/>
        <v>2596068</v>
      </c>
      <c r="K366">
        <f t="shared" si="94"/>
        <v>250.87027304369531</v>
      </c>
      <c r="L366">
        <f t="shared" si="100"/>
        <v>251</v>
      </c>
      <c r="M366">
        <f t="shared" si="95"/>
        <v>0.98046875</v>
      </c>
      <c r="N366">
        <f t="shared" si="96"/>
        <v>0.97993320350196378</v>
      </c>
      <c r="O366">
        <f t="shared" si="97"/>
        <v>5.3554649803622123E-4</v>
      </c>
      <c r="P366">
        <f t="shared" si="98"/>
        <v>5.4651326858029872E-4</v>
      </c>
    </row>
    <row r="367" spans="1:16">
      <c r="A367">
        <v>352</v>
      </c>
      <c r="B367">
        <f t="shared" si="86"/>
        <v>1156</v>
      </c>
      <c r="C367">
        <f t="shared" si="87"/>
        <v>1.3740323464102069</v>
      </c>
      <c r="D367">
        <f t="shared" si="88"/>
        <v>351.75228068101296</v>
      </c>
      <c r="E367">
        <f t="shared" si="99"/>
        <v>352</v>
      </c>
      <c r="F367">
        <f t="shared" si="89"/>
        <v>452</v>
      </c>
      <c r="G367">
        <f t="shared" si="90"/>
        <v>159104</v>
      </c>
      <c r="H367">
        <f t="shared" si="91"/>
        <v>2545664</v>
      </c>
      <c r="I367">
        <f t="shared" si="92"/>
        <v>651689984</v>
      </c>
      <c r="J367">
        <f t="shared" si="93"/>
        <v>2595664</v>
      </c>
      <c r="K367">
        <f t="shared" si="94"/>
        <v>251.06869918448612</v>
      </c>
      <c r="L367">
        <f t="shared" si="100"/>
        <v>251</v>
      </c>
      <c r="M367">
        <f t="shared" si="95"/>
        <v>0.98046875</v>
      </c>
      <c r="N367">
        <f t="shared" si="96"/>
        <v>0.98070434303324006</v>
      </c>
      <c r="O367">
        <f t="shared" si="97"/>
        <v>-2.3559303324005576E-4</v>
      </c>
      <c r="P367">
        <f t="shared" si="98"/>
        <v>-2.402283980015683E-4</v>
      </c>
    </row>
    <row r="368" spans="1:16">
      <c r="A368">
        <v>353</v>
      </c>
      <c r="B368">
        <f t="shared" si="86"/>
        <v>1157</v>
      </c>
      <c r="C368">
        <f t="shared" si="87"/>
        <v>1.3779385964102069</v>
      </c>
      <c r="D368">
        <f t="shared" si="88"/>
        <v>352.75228068101296</v>
      </c>
      <c r="E368">
        <f t="shared" si="99"/>
        <v>353</v>
      </c>
      <c r="F368">
        <f t="shared" si="89"/>
        <v>451</v>
      </c>
      <c r="G368">
        <f t="shared" si="90"/>
        <v>159203</v>
      </c>
      <c r="H368">
        <f t="shared" si="91"/>
        <v>2547248</v>
      </c>
      <c r="I368">
        <f t="shared" si="92"/>
        <v>652095488</v>
      </c>
      <c r="J368">
        <f t="shared" si="93"/>
        <v>2595268</v>
      </c>
      <c r="K368">
        <f t="shared" si="94"/>
        <v>251.26325604908627</v>
      </c>
      <c r="L368">
        <f t="shared" si="100"/>
        <v>251</v>
      </c>
      <c r="M368">
        <f t="shared" si="95"/>
        <v>0.98046875</v>
      </c>
      <c r="N368">
        <f t="shared" si="96"/>
        <v>0.98146051822284142</v>
      </c>
      <c r="O368">
        <f t="shared" si="97"/>
        <v>-9.9176822284141597E-4</v>
      </c>
      <c r="P368">
        <f t="shared" si="98"/>
        <v>-1.0105024139302507E-3</v>
      </c>
    </row>
    <row r="369" spans="1:16">
      <c r="A369">
        <v>354</v>
      </c>
      <c r="B369">
        <f t="shared" si="86"/>
        <v>1158</v>
      </c>
      <c r="C369">
        <f t="shared" si="87"/>
        <v>1.3818448464102069</v>
      </c>
      <c r="D369">
        <f t="shared" si="88"/>
        <v>353.75228068101296</v>
      </c>
      <c r="E369">
        <f t="shared" si="99"/>
        <v>354</v>
      </c>
      <c r="F369">
        <f t="shared" si="89"/>
        <v>450</v>
      </c>
      <c r="G369">
        <f t="shared" si="90"/>
        <v>159300</v>
      </c>
      <c r="H369">
        <f t="shared" si="91"/>
        <v>2548800</v>
      </c>
      <c r="I369">
        <f t="shared" si="92"/>
        <v>652492800</v>
      </c>
      <c r="J369">
        <f t="shared" si="93"/>
        <v>2594880</v>
      </c>
      <c r="K369">
        <f t="shared" si="94"/>
        <v>251.45394006659268</v>
      </c>
      <c r="L369">
        <f t="shared" si="100"/>
        <v>251</v>
      </c>
      <c r="M369">
        <f t="shared" si="95"/>
        <v>0.98046875</v>
      </c>
      <c r="N369">
        <f t="shared" si="96"/>
        <v>0.98220171753246499</v>
      </c>
      <c r="O369">
        <f t="shared" si="97"/>
        <v>-1.7329675324649907E-3</v>
      </c>
      <c r="P369">
        <f t="shared" si="98"/>
        <v>-1.7643702933228789E-3</v>
      </c>
    </row>
    <row r="370" spans="1:16">
      <c r="A370">
        <v>355</v>
      </c>
      <c r="B370">
        <f t="shared" si="86"/>
        <v>1159</v>
      </c>
      <c r="C370">
        <f t="shared" si="87"/>
        <v>1.3857510964102069</v>
      </c>
      <c r="D370">
        <f t="shared" si="88"/>
        <v>354.75228068101296</v>
      </c>
      <c r="E370">
        <f t="shared" si="99"/>
        <v>355</v>
      </c>
      <c r="F370">
        <f t="shared" si="89"/>
        <v>449</v>
      </c>
      <c r="G370">
        <f t="shared" si="90"/>
        <v>159395</v>
      </c>
      <c r="H370">
        <f t="shared" si="91"/>
        <v>2550320</v>
      </c>
      <c r="I370">
        <f t="shared" si="92"/>
        <v>652881920</v>
      </c>
      <c r="J370">
        <f t="shared" si="93"/>
        <v>2594500</v>
      </c>
      <c r="K370">
        <f t="shared" si="94"/>
        <v>251.64074773559452</v>
      </c>
      <c r="L370">
        <f t="shared" si="100"/>
        <v>252</v>
      </c>
      <c r="M370">
        <f t="shared" si="95"/>
        <v>0.984375</v>
      </c>
      <c r="N370">
        <f t="shared" si="96"/>
        <v>0.98292792965232101</v>
      </c>
      <c r="O370">
        <f t="shared" si="97"/>
        <v>1.4470703476789915E-3</v>
      </c>
      <c r="P370">
        <f t="shared" si="98"/>
        <v>1.4722039165077402E-3</v>
      </c>
    </row>
    <row r="371" spans="1:16">
      <c r="A371">
        <v>356</v>
      </c>
      <c r="B371">
        <f t="shared" si="86"/>
        <v>1160</v>
      </c>
      <c r="C371">
        <f t="shared" si="87"/>
        <v>1.3896573464102069</v>
      </c>
      <c r="D371">
        <f t="shared" si="88"/>
        <v>355.75228068101296</v>
      </c>
      <c r="E371">
        <f t="shared" si="99"/>
        <v>356</v>
      </c>
      <c r="F371">
        <f t="shared" si="89"/>
        <v>448</v>
      </c>
      <c r="G371">
        <f t="shared" si="90"/>
        <v>159488</v>
      </c>
      <c r="H371">
        <f t="shared" si="91"/>
        <v>2551808</v>
      </c>
      <c r="I371">
        <f t="shared" si="92"/>
        <v>653262848</v>
      </c>
      <c r="J371">
        <f t="shared" si="93"/>
        <v>2594128</v>
      </c>
      <c r="K371">
        <f t="shared" si="94"/>
        <v>251.82367562433311</v>
      </c>
      <c r="L371">
        <f t="shared" si="100"/>
        <v>252</v>
      </c>
      <c r="M371">
        <f t="shared" si="95"/>
        <v>0.984375</v>
      </c>
      <c r="N371">
        <f t="shared" si="96"/>
        <v>0.98363914350130621</v>
      </c>
      <c r="O371">
        <f t="shared" si="97"/>
        <v>7.3585649869378766E-4</v>
      </c>
      <c r="P371">
        <f t="shared" si="98"/>
        <v>7.4809598983065532E-4</v>
      </c>
    </row>
    <row r="372" spans="1:16">
      <c r="A372">
        <v>357</v>
      </c>
      <c r="B372">
        <f t="shared" si="86"/>
        <v>1161</v>
      </c>
      <c r="C372">
        <f t="shared" si="87"/>
        <v>1.3935635964102069</v>
      </c>
      <c r="D372">
        <f t="shared" si="88"/>
        <v>356.75228068101296</v>
      </c>
      <c r="E372">
        <f t="shared" si="99"/>
        <v>357</v>
      </c>
      <c r="F372">
        <f t="shared" si="89"/>
        <v>447</v>
      </c>
      <c r="G372">
        <f t="shared" si="90"/>
        <v>159579</v>
      </c>
      <c r="H372">
        <f t="shared" si="91"/>
        <v>2553264</v>
      </c>
      <c r="I372">
        <f t="shared" si="92"/>
        <v>653635584</v>
      </c>
      <c r="J372">
        <f t="shared" si="93"/>
        <v>2593764</v>
      </c>
      <c r="K372">
        <f t="shared" si="94"/>
        <v>252.00272037085873</v>
      </c>
      <c r="L372">
        <f t="shared" si="100"/>
        <v>252</v>
      </c>
      <c r="M372">
        <f t="shared" si="95"/>
        <v>0.984375</v>
      </c>
      <c r="N372">
        <f t="shared" si="96"/>
        <v>0.98433534822717217</v>
      </c>
      <c r="O372">
        <f t="shared" si="97"/>
        <v>3.9651772827831167E-5</v>
      </c>
      <c r="P372">
        <f t="shared" si="98"/>
        <v>4.0282788685020421E-5</v>
      </c>
    </row>
    <row r="373" spans="1:16">
      <c r="A373">
        <v>358</v>
      </c>
      <c r="B373">
        <f t="shared" si="86"/>
        <v>1162</v>
      </c>
      <c r="C373">
        <f t="shared" si="87"/>
        <v>1.3974698464102069</v>
      </c>
      <c r="D373">
        <f t="shared" si="88"/>
        <v>357.75228068101296</v>
      </c>
      <c r="E373">
        <f t="shared" si="99"/>
        <v>358</v>
      </c>
      <c r="F373">
        <f t="shared" si="89"/>
        <v>446</v>
      </c>
      <c r="G373">
        <f t="shared" si="90"/>
        <v>159668</v>
      </c>
      <c r="H373">
        <f t="shared" si="91"/>
        <v>2554688</v>
      </c>
      <c r="I373">
        <f t="shared" si="92"/>
        <v>654000128</v>
      </c>
      <c r="J373">
        <f t="shared" si="93"/>
        <v>2593408</v>
      </c>
      <c r="K373">
        <f t="shared" si="94"/>
        <v>252.17787868318445</v>
      </c>
      <c r="L373">
        <f t="shared" si="100"/>
        <v>252</v>
      </c>
      <c r="M373">
        <f t="shared" si="95"/>
        <v>0.984375</v>
      </c>
      <c r="N373">
        <f t="shared" si="96"/>
        <v>0.98501653320669136</v>
      </c>
      <c r="O373">
        <f t="shared" si="97"/>
        <v>-6.4153320669135816E-4</v>
      </c>
      <c r="P373">
        <f t="shared" si="98"/>
        <v>-6.5129181598898279E-4</v>
      </c>
    </row>
    <row r="374" spans="1:16">
      <c r="A374">
        <v>359</v>
      </c>
      <c r="B374">
        <f t="shared" si="86"/>
        <v>1163</v>
      </c>
      <c r="C374">
        <f t="shared" si="87"/>
        <v>1.4013760964102069</v>
      </c>
      <c r="D374">
        <f t="shared" si="88"/>
        <v>358.75228068101296</v>
      </c>
      <c r="E374">
        <f t="shared" si="99"/>
        <v>359</v>
      </c>
      <c r="F374">
        <f t="shared" si="89"/>
        <v>445</v>
      </c>
      <c r="G374">
        <f t="shared" si="90"/>
        <v>159755</v>
      </c>
      <c r="H374">
        <f t="shared" si="91"/>
        <v>2556080</v>
      </c>
      <c r="I374">
        <f t="shared" si="92"/>
        <v>654356480</v>
      </c>
      <c r="J374">
        <f t="shared" si="93"/>
        <v>2593060</v>
      </c>
      <c r="K374">
        <f t="shared" si="94"/>
        <v>252.3491473394368</v>
      </c>
      <c r="L374">
        <f t="shared" si="100"/>
        <v>252</v>
      </c>
      <c r="M374">
        <f t="shared" si="95"/>
        <v>0.984375</v>
      </c>
      <c r="N374">
        <f t="shared" si="96"/>
        <v>0.98568268804581916</v>
      </c>
      <c r="O374">
        <f t="shared" si="97"/>
        <v>-1.3076880458191553E-3</v>
      </c>
      <c r="P374">
        <f t="shared" si="98"/>
        <v>-1.326682574096673E-3</v>
      </c>
    </row>
    <row r="375" spans="1:16">
      <c r="A375">
        <v>360</v>
      </c>
      <c r="B375">
        <f t="shared" si="86"/>
        <v>1164</v>
      </c>
      <c r="C375">
        <f t="shared" si="87"/>
        <v>1.4052823464102069</v>
      </c>
      <c r="D375">
        <f t="shared" si="88"/>
        <v>359.75228068101296</v>
      </c>
      <c r="E375">
        <f t="shared" si="99"/>
        <v>360</v>
      </c>
      <c r="F375">
        <f t="shared" si="89"/>
        <v>444</v>
      </c>
      <c r="G375">
        <f t="shared" si="90"/>
        <v>159840</v>
      </c>
      <c r="H375">
        <f t="shared" si="91"/>
        <v>2557440</v>
      </c>
      <c r="I375">
        <f t="shared" si="92"/>
        <v>654704640</v>
      </c>
      <c r="J375">
        <f t="shared" si="93"/>
        <v>2592720</v>
      </c>
      <c r="K375">
        <f t="shared" si="94"/>
        <v>252.51652318800333</v>
      </c>
      <c r="L375">
        <f t="shared" si="100"/>
        <v>253</v>
      </c>
      <c r="M375">
        <f t="shared" si="95"/>
        <v>0.98828125</v>
      </c>
      <c r="N375">
        <f t="shared" si="96"/>
        <v>0.98633380257985215</v>
      </c>
      <c r="O375">
        <f t="shared" si="97"/>
        <v>1.947447420147852E-3</v>
      </c>
      <c r="P375">
        <f t="shared" si="98"/>
        <v>1.9744303754511035E-3</v>
      </c>
    </row>
    <row r="376" spans="1:16">
      <c r="A376">
        <v>361</v>
      </c>
      <c r="B376">
        <f t="shared" si="86"/>
        <v>1165</v>
      </c>
      <c r="C376">
        <f t="shared" si="87"/>
        <v>1.4091885964102069</v>
      </c>
      <c r="D376">
        <f t="shared" si="88"/>
        <v>360.75228068101296</v>
      </c>
      <c r="E376">
        <f t="shared" si="99"/>
        <v>361</v>
      </c>
      <c r="F376">
        <f t="shared" si="89"/>
        <v>443</v>
      </c>
      <c r="G376">
        <f t="shared" si="90"/>
        <v>159923</v>
      </c>
      <c r="H376">
        <f t="shared" si="91"/>
        <v>2558768</v>
      </c>
      <c r="I376">
        <f t="shared" si="92"/>
        <v>655044608</v>
      </c>
      <c r="J376">
        <f t="shared" si="93"/>
        <v>2592388</v>
      </c>
      <c r="K376">
        <f t="shared" si="94"/>
        <v>252.68000314767696</v>
      </c>
      <c r="L376">
        <f t="shared" si="100"/>
        <v>253</v>
      </c>
      <c r="M376">
        <f t="shared" si="95"/>
        <v>0.98828125</v>
      </c>
      <c r="N376">
        <f t="shared" si="96"/>
        <v>0.9869698668735839</v>
      </c>
      <c r="O376">
        <f t="shared" si="97"/>
        <v>1.3113831264160991E-3</v>
      </c>
      <c r="P376">
        <f t="shared" si="98"/>
        <v>1.3286962149818781E-3</v>
      </c>
    </row>
    <row r="377" spans="1:16">
      <c r="A377">
        <v>362</v>
      </c>
      <c r="B377">
        <f t="shared" si="86"/>
        <v>1166</v>
      </c>
      <c r="C377">
        <f t="shared" si="87"/>
        <v>1.4130948464102069</v>
      </c>
      <c r="D377">
        <f t="shared" si="88"/>
        <v>361.75228068101296</v>
      </c>
      <c r="E377">
        <f t="shared" si="99"/>
        <v>362</v>
      </c>
      <c r="F377">
        <f t="shared" si="89"/>
        <v>442</v>
      </c>
      <c r="G377">
        <f t="shared" si="90"/>
        <v>160004</v>
      </c>
      <c r="H377">
        <f t="shared" si="91"/>
        <v>2560064</v>
      </c>
      <c r="I377">
        <f t="shared" si="92"/>
        <v>655376384</v>
      </c>
      <c r="J377">
        <f t="shared" si="93"/>
        <v>2592064</v>
      </c>
      <c r="K377">
        <f t="shared" si="94"/>
        <v>252.83958420779734</v>
      </c>
      <c r="L377">
        <f t="shared" si="100"/>
        <v>253</v>
      </c>
      <c r="M377">
        <f t="shared" si="95"/>
        <v>0.98828125</v>
      </c>
      <c r="N377">
        <f t="shared" si="96"/>
        <v>0.98759087122145561</v>
      </c>
      <c r="O377">
        <f t="shared" si="97"/>
        <v>6.9037877854438712E-4</v>
      </c>
      <c r="P377">
        <f t="shared" si="98"/>
        <v>6.9905342248711185E-4</v>
      </c>
    </row>
    <row r="378" spans="1:16">
      <c r="A378">
        <v>363</v>
      </c>
      <c r="B378">
        <f t="shared" si="86"/>
        <v>1167</v>
      </c>
      <c r="C378">
        <f t="shared" si="87"/>
        <v>1.4170010964102069</v>
      </c>
      <c r="D378">
        <f t="shared" si="88"/>
        <v>362.75228068101296</v>
      </c>
      <c r="E378">
        <f t="shared" si="99"/>
        <v>363</v>
      </c>
      <c r="F378">
        <f t="shared" si="89"/>
        <v>441</v>
      </c>
      <c r="G378">
        <f t="shared" si="90"/>
        <v>160083</v>
      </c>
      <c r="H378">
        <f t="shared" si="91"/>
        <v>2561328</v>
      </c>
      <c r="I378">
        <f t="shared" si="92"/>
        <v>655699968</v>
      </c>
      <c r="J378">
        <f t="shared" si="93"/>
        <v>2591748</v>
      </c>
      <c r="K378">
        <f t="shared" si="94"/>
        <v>252.99526342838888</v>
      </c>
      <c r="L378">
        <f t="shared" si="100"/>
        <v>253</v>
      </c>
      <c r="M378">
        <f t="shared" si="95"/>
        <v>0.98828125</v>
      </c>
      <c r="N378">
        <f t="shared" si="96"/>
        <v>0.98819680614770511</v>
      </c>
      <c r="O378">
        <f t="shared" si="97"/>
        <v>8.4443852294890931E-5</v>
      </c>
      <c r="P378">
        <f t="shared" si="98"/>
        <v>8.545246429613452E-5</v>
      </c>
    </row>
    <row r="379" spans="1:16">
      <c r="A379">
        <v>364</v>
      </c>
      <c r="B379">
        <f t="shared" si="86"/>
        <v>1168</v>
      </c>
      <c r="C379">
        <f t="shared" si="87"/>
        <v>1.4209073464102069</v>
      </c>
      <c r="D379">
        <f t="shared" si="88"/>
        <v>363.75228068101296</v>
      </c>
      <c r="E379">
        <f t="shared" si="99"/>
        <v>364</v>
      </c>
      <c r="F379">
        <f t="shared" si="89"/>
        <v>440</v>
      </c>
      <c r="G379">
        <f t="shared" si="90"/>
        <v>160160</v>
      </c>
      <c r="H379">
        <f t="shared" si="91"/>
        <v>2562560</v>
      </c>
      <c r="I379">
        <f t="shared" si="92"/>
        <v>656015360</v>
      </c>
      <c r="J379">
        <f t="shared" si="93"/>
        <v>2591440</v>
      </c>
      <c r="K379">
        <f t="shared" si="94"/>
        <v>253.14703794029575</v>
      </c>
      <c r="L379">
        <f t="shared" si="100"/>
        <v>253</v>
      </c>
      <c r="M379">
        <f t="shared" si="95"/>
        <v>0.98828125</v>
      </c>
      <c r="N379">
        <f t="shared" si="96"/>
        <v>0.98878766240651084</v>
      </c>
      <c r="O379">
        <f t="shared" si="97"/>
        <v>-5.0641240651083663E-4</v>
      </c>
      <c r="P379">
        <f t="shared" si="98"/>
        <v>-5.1215485969791574E-4</v>
      </c>
    </row>
    <row r="380" spans="1:16">
      <c r="A380">
        <v>365</v>
      </c>
      <c r="B380">
        <f t="shared" si="86"/>
        <v>1169</v>
      </c>
      <c r="C380">
        <f t="shared" si="87"/>
        <v>1.4248135964102069</v>
      </c>
      <c r="D380">
        <f t="shared" si="88"/>
        <v>364.75228068101296</v>
      </c>
      <c r="E380">
        <f t="shared" si="99"/>
        <v>365</v>
      </c>
      <c r="F380">
        <f t="shared" si="89"/>
        <v>439</v>
      </c>
      <c r="G380">
        <f t="shared" si="90"/>
        <v>160235</v>
      </c>
      <c r="H380">
        <f t="shared" si="91"/>
        <v>2563760</v>
      </c>
      <c r="I380">
        <f t="shared" si="92"/>
        <v>656322560</v>
      </c>
      <c r="J380">
        <f t="shared" si="93"/>
        <v>2591140</v>
      </c>
      <c r="K380">
        <f t="shared" si="94"/>
        <v>253.29490494531365</v>
      </c>
      <c r="L380">
        <f t="shared" si="100"/>
        <v>253</v>
      </c>
      <c r="M380">
        <f t="shared" si="95"/>
        <v>0.98828125</v>
      </c>
      <c r="N380">
        <f t="shared" si="96"/>
        <v>0.98936343098213331</v>
      </c>
      <c r="O380">
        <f t="shared" si="97"/>
        <v>-1.0821809821333073E-3</v>
      </c>
      <c r="P380">
        <f t="shared" si="98"/>
        <v>-1.0938154253983643E-3</v>
      </c>
    </row>
    <row r="381" spans="1:16">
      <c r="A381">
        <v>366</v>
      </c>
      <c r="B381">
        <f t="shared" si="86"/>
        <v>1170</v>
      </c>
      <c r="C381">
        <f t="shared" si="87"/>
        <v>1.4287198464102069</v>
      </c>
      <c r="D381">
        <f t="shared" si="88"/>
        <v>365.75228068101296</v>
      </c>
      <c r="E381">
        <f t="shared" si="99"/>
        <v>366</v>
      </c>
      <c r="F381">
        <f t="shared" si="89"/>
        <v>438</v>
      </c>
      <c r="G381">
        <f t="shared" si="90"/>
        <v>160308</v>
      </c>
      <c r="H381">
        <f t="shared" si="91"/>
        <v>2564928</v>
      </c>
      <c r="I381">
        <f t="shared" si="92"/>
        <v>656621568</v>
      </c>
      <c r="J381">
        <f t="shared" si="93"/>
        <v>2590848</v>
      </c>
      <c r="K381">
        <f t="shared" si="94"/>
        <v>253.43886171631837</v>
      </c>
      <c r="L381">
        <f t="shared" si="100"/>
        <v>253</v>
      </c>
      <c r="M381">
        <f t="shared" si="95"/>
        <v>0.98828125</v>
      </c>
      <c r="N381">
        <f t="shared" si="96"/>
        <v>0.98992410308905254</v>
      </c>
      <c r="O381">
        <f t="shared" si="97"/>
        <v>-1.6428530890525428E-3</v>
      </c>
      <c r="P381">
        <f t="shared" si="98"/>
        <v>-1.6595747935887499E-3</v>
      </c>
    </row>
    <row r="382" spans="1:16">
      <c r="A382">
        <v>367</v>
      </c>
      <c r="B382">
        <f t="shared" si="86"/>
        <v>1171</v>
      </c>
      <c r="C382">
        <f t="shared" si="87"/>
        <v>1.4326260964102069</v>
      </c>
      <c r="D382">
        <f t="shared" si="88"/>
        <v>366.75228068101296</v>
      </c>
      <c r="E382">
        <f t="shared" si="99"/>
        <v>367</v>
      </c>
      <c r="F382">
        <f t="shared" si="89"/>
        <v>437</v>
      </c>
      <c r="G382">
        <f t="shared" si="90"/>
        <v>160379</v>
      </c>
      <c r="H382">
        <f t="shared" si="91"/>
        <v>2566064</v>
      </c>
      <c r="I382">
        <f t="shared" si="92"/>
        <v>656912384</v>
      </c>
      <c r="J382">
        <f t="shared" si="93"/>
        <v>2590564</v>
      </c>
      <c r="K382">
        <f t="shared" si="94"/>
        <v>253.57890559739116</v>
      </c>
      <c r="L382">
        <f t="shared" si="100"/>
        <v>254</v>
      </c>
      <c r="M382">
        <f t="shared" si="95"/>
        <v>0.9921875</v>
      </c>
      <c r="N382">
        <f t="shared" si="96"/>
        <v>0.99046967017210186</v>
      </c>
      <c r="O382">
        <f t="shared" si="97"/>
        <v>1.717829827898143E-3</v>
      </c>
      <c r="P382">
        <f t="shared" si="98"/>
        <v>1.7343588396802263E-3</v>
      </c>
    </row>
    <row r="383" spans="1:16">
      <c r="A383">
        <v>368</v>
      </c>
      <c r="B383">
        <f t="shared" si="86"/>
        <v>1172</v>
      </c>
      <c r="C383">
        <f t="shared" si="87"/>
        <v>1.4365323464102069</v>
      </c>
      <c r="D383">
        <f t="shared" si="88"/>
        <v>367.75228068101296</v>
      </c>
      <c r="E383">
        <f t="shared" si="99"/>
        <v>368</v>
      </c>
      <c r="F383">
        <f t="shared" si="89"/>
        <v>436</v>
      </c>
      <c r="G383">
        <f t="shared" si="90"/>
        <v>160448</v>
      </c>
      <c r="H383">
        <f t="shared" si="91"/>
        <v>2567168</v>
      </c>
      <c r="I383">
        <f t="shared" si="92"/>
        <v>657195008</v>
      </c>
      <c r="J383">
        <f t="shared" si="93"/>
        <v>2590288</v>
      </c>
      <c r="K383">
        <f t="shared" si="94"/>
        <v>253.71503400394087</v>
      </c>
      <c r="L383">
        <f t="shared" si="100"/>
        <v>254</v>
      </c>
      <c r="M383">
        <f t="shared" si="95"/>
        <v>0.9921875</v>
      </c>
      <c r="N383">
        <f t="shared" si="96"/>
        <v>0.99100012390659875</v>
      </c>
      <c r="O383">
        <f t="shared" si="97"/>
        <v>1.1873760934012489E-3</v>
      </c>
      <c r="P383">
        <f t="shared" si="98"/>
        <v>1.1981593793555958E-3</v>
      </c>
    </row>
    <row r="384" spans="1:16">
      <c r="A384">
        <v>369</v>
      </c>
      <c r="B384">
        <f t="shared" si="86"/>
        <v>1173</v>
      </c>
      <c r="C384">
        <f t="shared" si="87"/>
        <v>1.4404385964102069</v>
      </c>
      <c r="D384">
        <f t="shared" si="88"/>
        <v>368.75228068101296</v>
      </c>
      <c r="E384">
        <f t="shared" si="99"/>
        <v>369</v>
      </c>
      <c r="F384">
        <f t="shared" si="89"/>
        <v>435</v>
      </c>
      <c r="G384">
        <f t="shared" si="90"/>
        <v>160515</v>
      </c>
      <c r="H384">
        <f t="shared" si="91"/>
        <v>2568240</v>
      </c>
      <c r="I384">
        <f t="shared" si="92"/>
        <v>657469440</v>
      </c>
      <c r="J384">
        <f t="shared" si="93"/>
        <v>2590020</v>
      </c>
      <c r="K384">
        <f t="shared" si="94"/>
        <v>253.847244422823</v>
      </c>
      <c r="L384">
        <f t="shared" si="100"/>
        <v>254</v>
      </c>
      <c r="M384">
        <f t="shared" si="95"/>
        <v>0.9921875</v>
      </c>
      <c r="N384">
        <f t="shared" si="96"/>
        <v>0.99151545619847203</v>
      </c>
      <c r="O384">
        <f t="shared" si="97"/>
        <v>6.7204380152796617E-4</v>
      </c>
      <c r="P384">
        <f t="shared" si="98"/>
        <v>6.777945793246847E-4</v>
      </c>
    </row>
    <row r="385" spans="1:16">
      <c r="A385">
        <v>370</v>
      </c>
      <c r="B385">
        <f t="shared" si="86"/>
        <v>1174</v>
      </c>
      <c r="C385">
        <f t="shared" si="87"/>
        <v>1.4443448464102069</v>
      </c>
      <c r="D385">
        <f t="shared" si="88"/>
        <v>369.75228068101296</v>
      </c>
      <c r="E385">
        <f t="shared" si="99"/>
        <v>370</v>
      </c>
      <c r="F385">
        <f t="shared" si="89"/>
        <v>434</v>
      </c>
      <c r="G385">
        <f t="shared" si="90"/>
        <v>160580</v>
      </c>
      <c r="H385">
        <f t="shared" si="91"/>
        <v>2569280</v>
      </c>
      <c r="I385">
        <f t="shared" si="92"/>
        <v>657735680</v>
      </c>
      <c r="J385">
        <f t="shared" si="93"/>
        <v>2589760</v>
      </c>
      <c r="K385">
        <f t="shared" si="94"/>
        <v>253.9755344124552</v>
      </c>
      <c r="L385">
        <f t="shared" si="100"/>
        <v>254</v>
      </c>
      <c r="M385">
        <f t="shared" si="95"/>
        <v>0.9921875</v>
      </c>
      <c r="N385">
        <f t="shared" si="96"/>
        <v>0.99201565918438495</v>
      </c>
      <c r="O385">
        <f t="shared" si="97"/>
        <v>1.7184081561505415E-4</v>
      </c>
      <c r="P385">
        <f t="shared" si="98"/>
        <v>1.7322389422394618E-4</v>
      </c>
    </row>
    <row r="386" spans="1:16">
      <c r="A386">
        <v>371</v>
      </c>
      <c r="B386">
        <f t="shared" si="86"/>
        <v>1175</v>
      </c>
      <c r="C386">
        <f t="shared" si="87"/>
        <v>1.4482510964102069</v>
      </c>
      <c r="D386">
        <f t="shared" si="88"/>
        <v>370.75228068101296</v>
      </c>
      <c r="E386">
        <f t="shared" si="99"/>
        <v>371</v>
      </c>
      <c r="F386">
        <f t="shared" si="89"/>
        <v>433</v>
      </c>
      <c r="G386">
        <f t="shared" si="90"/>
        <v>160643</v>
      </c>
      <c r="H386">
        <f t="shared" si="91"/>
        <v>2570288</v>
      </c>
      <c r="I386">
        <f t="shared" si="92"/>
        <v>657993728</v>
      </c>
      <c r="J386">
        <f t="shared" si="93"/>
        <v>2589508</v>
      </c>
      <c r="K386">
        <f t="shared" si="94"/>
        <v>254.09990160292998</v>
      </c>
      <c r="L386">
        <f t="shared" si="100"/>
        <v>254</v>
      </c>
      <c r="M386">
        <f t="shared" si="95"/>
        <v>0.9921875</v>
      </c>
      <c r="N386">
        <f t="shared" si="96"/>
        <v>0.99250072523185517</v>
      </c>
      <c r="O386">
        <f t="shared" si="97"/>
        <v>-3.1322523185517426E-4</v>
      </c>
      <c r="P386">
        <f t="shared" si="98"/>
        <v>-3.1559194254694641E-4</v>
      </c>
    </row>
    <row r="387" spans="1:16">
      <c r="A387">
        <v>372</v>
      </c>
      <c r="B387">
        <f t="shared" si="86"/>
        <v>1176</v>
      </c>
      <c r="C387">
        <f t="shared" si="87"/>
        <v>1.4521573464102069</v>
      </c>
      <c r="D387">
        <f t="shared" si="88"/>
        <v>371.75228068101296</v>
      </c>
      <c r="E387">
        <f t="shared" si="99"/>
        <v>372</v>
      </c>
      <c r="F387">
        <f t="shared" si="89"/>
        <v>432</v>
      </c>
      <c r="G387">
        <f t="shared" si="90"/>
        <v>160704</v>
      </c>
      <c r="H387">
        <f t="shared" si="91"/>
        <v>2571264</v>
      </c>
      <c r="I387">
        <f t="shared" si="92"/>
        <v>658243584</v>
      </c>
      <c r="J387">
        <f t="shared" si="93"/>
        <v>2589264</v>
      </c>
      <c r="K387">
        <f t="shared" si="94"/>
        <v>254.22034369612368</v>
      </c>
      <c r="L387">
        <f t="shared" si="100"/>
        <v>254</v>
      </c>
      <c r="M387">
        <f t="shared" si="95"/>
        <v>0.9921875</v>
      </c>
      <c r="N387">
        <f t="shared" si="96"/>
        <v>0.99297064693937187</v>
      </c>
      <c r="O387">
        <f t="shared" si="97"/>
        <v>-7.8314693937187041E-4</v>
      </c>
      <c r="P387">
        <f t="shared" si="98"/>
        <v>-7.8869092634889059E-4</v>
      </c>
    </row>
    <row r="388" spans="1:16">
      <c r="A388">
        <v>373</v>
      </c>
      <c r="B388">
        <f t="shared" si="86"/>
        <v>1177</v>
      </c>
      <c r="C388">
        <f t="shared" si="87"/>
        <v>1.4560635964102069</v>
      </c>
      <c r="D388">
        <f t="shared" si="88"/>
        <v>372.75228068101296</v>
      </c>
      <c r="E388">
        <f t="shared" si="99"/>
        <v>373</v>
      </c>
      <c r="F388">
        <f t="shared" si="89"/>
        <v>431</v>
      </c>
      <c r="G388">
        <f t="shared" si="90"/>
        <v>160763</v>
      </c>
      <c r="H388">
        <f t="shared" si="91"/>
        <v>2572208</v>
      </c>
      <c r="I388">
        <f t="shared" si="92"/>
        <v>658485248</v>
      </c>
      <c r="J388">
        <f t="shared" si="93"/>
        <v>2589028</v>
      </c>
      <c r="K388">
        <f t="shared" si="94"/>
        <v>254.33685846580261</v>
      </c>
      <c r="L388">
        <f t="shared" si="100"/>
        <v>254</v>
      </c>
      <c r="M388">
        <f t="shared" si="95"/>
        <v>0.9921875</v>
      </c>
      <c r="N388">
        <f t="shared" si="96"/>
        <v>0.99342541713650778</v>
      </c>
      <c r="O388">
        <f t="shared" si="97"/>
        <v>-1.2379171365077823E-3</v>
      </c>
      <c r="P388">
        <f t="shared" si="98"/>
        <v>-1.2461097885697429E-3</v>
      </c>
    </row>
    <row r="389" spans="1:16">
      <c r="A389">
        <v>374</v>
      </c>
      <c r="B389">
        <f t="shared" si="86"/>
        <v>1178</v>
      </c>
      <c r="C389">
        <f t="shared" si="87"/>
        <v>1.4599698464102069</v>
      </c>
      <c r="D389">
        <f t="shared" si="88"/>
        <v>373.75228068101296</v>
      </c>
      <c r="E389">
        <f t="shared" si="99"/>
        <v>374</v>
      </c>
      <c r="F389">
        <f t="shared" si="89"/>
        <v>430</v>
      </c>
      <c r="G389">
        <f t="shared" si="90"/>
        <v>160820</v>
      </c>
      <c r="H389">
        <f t="shared" si="91"/>
        <v>2573120</v>
      </c>
      <c r="I389">
        <f t="shared" si="92"/>
        <v>658718720</v>
      </c>
      <c r="J389">
        <f t="shared" si="93"/>
        <v>2588800</v>
      </c>
      <c r="K389">
        <f t="shared" si="94"/>
        <v>254.44944375772559</v>
      </c>
      <c r="L389">
        <f t="shared" si="100"/>
        <v>254</v>
      </c>
      <c r="M389">
        <f t="shared" si="95"/>
        <v>0.9921875</v>
      </c>
      <c r="N389">
        <f t="shared" si="96"/>
        <v>0.99386502888402917</v>
      </c>
      <c r="O389">
        <f t="shared" si="97"/>
        <v>-1.6775288840291669E-3</v>
      </c>
      <c r="P389">
        <f t="shared" si="98"/>
        <v>-1.6878840036385989E-3</v>
      </c>
    </row>
    <row r="390" spans="1:16">
      <c r="A390">
        <v>375</v>
      </c>
      <c r="B390">
        <f t="shared" si="86"/>
        <v>1179</v>
      </c>
      <c r="C390">
        <f t="shared" si="87"/>
        <v>1.4638760964102069</v>
      </c>
      <c r="D390">
        <f t="shared" si="88"/>
        <v>374.75228068101296</v>
      </c>
      <c r="E390">
        <f t="shared" si="99"/>
        <v>375</v>
      </c>
      <c r="F390">
        <f t="shared" si="89"/>
        <v>429</v>
      </c>
      <c r="G390">
        <f t="shared" si="90"/>
        <v>160875</v>
      </c>
      <c r="H390">
        <f t="shared" si="91"/>
        <v>2574000</v>
      </c>
      <c r="I390">
        <f t="shared" si="92"/>
        <v>658944000</v>
      </c>
      <c r="J390">
        <f t="shared" si="93"/>
        <v>2588580</v>
      </c>
      <c r="K390">
        <f t="shared" si="94"/>
        <v>254.5580974897434</v>
      </c>
      <c r="L390">
        <f t="shared" si="100"/>
        <v>255</v>
      </c>
      <c r="M390">
        <f t="shared" si="95"/>
        <v>0.99609375</v>
      </c>
      <c r="N390">
        <f t="shared" si="96"/>
        <v>0.99428947547400182</v>
      </c>
      <c r="O390">
        <f t="shared" si="97"/>
        <v>1.8042745259981841E-3</v>
      </c>
      <c r="P390">
        <f t="shared" si="98"/>
        <v>1.8146370554088815E-3</v>
      </c>
    </row>
    <row r="391" spans="1:16">
      <c r="A391">
        <v>376</v>
      </c>
      <c r="B391">
        <f t="shared" si="86"/>
        <v>1180</v>
      </c>
      <c r="C391">
        <f t="shared" si="87"/>
        <v>1.4677823464102069</v>
      </c>
      <c r="D391">
        <f t="shared" si="88"/>
        <v>375.75228068101296</v>
      </c>
      <c r="E391">
        <f t="shared" si="99"/>
        <v>376</v>
      </c>
      <c r="F391">
        <f t="shared" si="89"/>
        <v>428</v>
      </c>
      <c r="G391">
        <f t="shared" si="90"/>
        <v>160928</v>
      </c>
      <c r="H391">
        <f t="shared" si="91"/>
        <v>2574848</v>
      </c>
      <c r="I391">
        <f t="shared" si="92"/>
        <v>659161088</v>
      </c>
      <c r="J391">
        <f t="shared" si="93"/>
        <v>2588368</v>
      </c>
      <c r="K391">
        <f t="shared" si="94"/>
        <v>254.66281765189493</v>
      </c>
      <c r="L391">
        <f t="shared" si="100"/>
        <v>255</v>
      </c>
      <c r="M391">
        <f t="shared" si="95"/>
        <v>0.99609375</v>
      </c>
      <c r="N391">
        <f t="shared" si="96"/>
        <v>0.99469875042989286</v>
      </c>
      <c r="O391">
        <f t="shared" si="97"/>
        <v>1.394999570107136E-3</v>
      </c>
      <c r="P391">
        <f t="shared" si="98"/>
        <v>1.402434223933869E-3</v>
      </c>
    </row>
    <row r="392" spans="1:16">
      <c r="A392">
        <v>377</v>
      </c>
      <c r="B392">
        <f t="shared" si="86"/>
        <v>1181</v>
      </c>
      <c r="C392">
        <f t="shared" si="87"/>
        <v>1.4716885964102069</v>
      </c>
      <c r="D392">
        <f t="shared" si="88"/>
        <v>376.75228068101296</v>
      </c>
      <c r="E392">
        <f t="shared" si="99"/>
        <v>377</v>
      </c>
      <c r="F392">
        <f t="shared" si="89"/>
        <v>427</v>
      </c>
      <c r="G392">
        <f t="shared" si="90"/>
        <v>160979</v>
      </c>
      <c r="H392">
        <f t="shared" si="91"/>
        <v>2575664</v>
      </c>
      <c r="I392">
        <f t="shared" si="92"/>
        <v>659369984</v>
      </c>
      <c r="J392">
        <f t="shared" si="93"/>
        <v>2588164</v>
      </c>
      <c r="K392">
        <f t="shared" si="94"/>
        <v>254.76360230649991</v>
      </c>
      <c r="L392">
        <f t="shared" si="100"/>
        <v>255</v>
      </c>
      <c r="M392">
        <f t="shared" si="95"/>
        <v>0.99609375</v>
      </c>
      <c r="N392">
        <f t="shared" si="96"/>
        <v>0.99509284750667015</v>
      </c>
      <c r="O392">
        <f t="shared" si="97"/>
        <v>1.0009024933298472E-3</v>
      </c>
      <c r="P392">
        <f t="shared" si="98"/>
        <v>1.0058382952281627E-3</v>
      </c>
    </row>
    <row r="393" spans="1:16">
      <c r="A393">
        <v>378</v>
      </c>
      <c r="B393">
        <f t="shared" si="86"/>
        <v>1182</v>
      </c>
      <c r="C393">
        <f t="shared" si="87"/>
        <v>1.4755948464102069</v>
      </c>
      <c r="D393">
        <f t="shared" si="88"/>
        <v>377.75228068101296</v>
      </c>
      <c r="E393">
        <f t="shared" si="99"/>
        <v>378</v>
      </c>
      <c r="F393">
        <f t="shared" si="89"/>
        <v>426</v>
      </c>
      <c r="G393">
        <f t="shared" si="90"/>
        <v>161028</v>
      </c>
      <c r="H393">
        <f t="shared" si="91"/>
        <v>2576448</v>
      </c>
      <c r="I393">
        <f t="shared" si="92"/>
        <v>659570688</v>
      </c>
      <c r="J393">
        <f t="shared" si="93"/>
        <v>2587968</v>
      </c>
      <c r="K393">
        <f t="shared" si="94"/>
        <v>254.8604495882484</v>
      </c>
      <c r="L393">
        <f t="shared" si="100"/>
        <v>255</v>
      </c>
      <c r="M393">
        <f t="shared" si="95"/>
        <v>0.99609375</v>
      </c>
      <c r="N393">
        <f t="shared" si="96"/>
        <v>0.99547176069089693</v>
      </c>
      <c r="O393">
        <f t="shared" si="97"/>
        <v>6.2198930910306593E-4</v>
      </c>
      <c r="P393">
        <f t="shared" si="98"/>
        <v>6.2481863741808269E-4</v>
      </c>
    </row>
    <row r="394" spans="1:16">
      <c r="A394">
        <v>379</v>
      </c>
      <c r="B394">
        <f t="shared" si="86"/>
        <v>1183</v>
      </c>
      <c r="C394">
        <f t="shared" si="87"/>
        <v>1.4795010964102069</v>
      </c>
      <c r="D394">
        <f t="shared" si="88"/>
        <v>378.75228068101296</v>
      </c>
      <c r="E394">
        <f t="shared" si="99"/>
        <v>379</v>
      </c>
      <c r="F394">
        <f t="shared" si="89"/>
        <v>425</v>
      </c>
      <c r="G394">
        <f t="shared" si="90"/>
        <v>161075</v>
      </c>
      <c r="H394">
        <f t="shared" si="91"/>
        <v>2577200</v>
      </c>
      <c r="I394">
        <f t="shared" si="92"/>
        <v>659763200</v>
      </c>
      <c r="J394">
        <f t="shared" si="93"/>
        <v>2587780</v>
      </c>
      <c r="K394">
        <f t="shared" si="94"/>
        <v>254.95335770428707</v>
      </c>
      <c r="L394">
        <f t="shared" si="100"/>
        <v>255</v>
      </c>
      <c r="M394">
        <f t="shared" si="95"/>
        <v>0.99609375</v>
      </c>
      <c r="N394">
        <f t="shared" si="96"/>
        <v>0.99583548420082446</v>
      </c>
      <c r="O394">
        <f t="shared" si="97"/>
        <v>2.5826579917553882E-4</v>
      </c>
      <c r="P394">
        <f t="shared" si="98"/>
        <v>2.5934584906140562E-4</v>
      </c>
    </row>
    <row r="395" spans="1:16">
      <c r="A395">
        <v>380</v>
      </c>
      <c r="B395">
        <f t="shared" si="86"/>
        <v>1184</v>
      </c>
      <c r="C395">
        <f t="shared" si="87"/>
        <v>1.4834073464102069</v>
      </c>
      <c r="D395">
        <f t="shared" si="88"/>
        <v>379.75228068101296</v>
      </c>
      <c r="E395">
        <f t="shared" si="99"/>
        <v>380</v>
      </c>
      <c r="F395">
        <f t="shared" si="89"/>
        <v>424</v>
      </c>
      <c r="G395">
        <f t="shared" si="90"/>
        <v>161120</v>
      </c>
      <c r="H395">
        <f t="shared" si="91"/>
        <v>2577920</v>
      </c>
      <c r="I395">
        <f t="shared" si="92"/>
        <v>659947520</v>
      </c>
      <c r="J395">
        <f t="shared" si="93"/>
        <v>2587600</v>
      </c>
      <c r="K395">
        <f t="shared" si="94"/>
        <v>255.04232493430206</v>
      </c>
      <c r="L395">
        <f t="shared" si="100"/>
        <v>255</v>
      </c>
      <c r="M395">
        <f t="shared" si="95"/>
        <v>0.99609375</v>
      </c>
      <c r="N395">
        <f t="shared" si="96"/>
        <v>0.99618401248647925</v>
      </c>
      <c r="O395">
        <f t="shared" si="97"/>
        <v>-9.026248647925339E-5</v>
      </c>
      <c r="P395">
        <f t="shared" si="98"/>
        <v>-9.0608246416199617E-5</v>
      </c>
    </row>
    <row r="396" spans="1:16">
      <c r="A396">
        <v>381</v>
      </c>
      <c r="B396">
        <f t="shared" si="86"/>
        <v>1185</v>
      </c>
      <c r="C396">
        <f t="shared" si="87"/>
        <v>1.4873135964102069</v>
      </c>
      <c r="D396">
        <f t="shared" si="88"/>
        <v>380.75228068101296</v>
      </c>
      <c r="E396">
        <f t="shared" si="99"/>
        <v>381</v>
      </c>
      <c r="F396">
        <f t="shared" si="89"/>
        <v>423</v>
      </c>
      <c r="G396">
        <f t="shared" si="90"/>
        <v>161163</v>
      </c>
      <c r="H396">
        <f t="shared" si="91"/>
        <v>2578608</v>
      </c>
      <c r="I396">
        <f t="shared" si="92"/>
        <v>660123648</v>
      </c>
      <c r="J396">
        <f t="shared" si="93"/>
        <v>2587428</v>
      </c>
      <c r="K396">
        <f t="shared" si="94"/>
        <v>255.12734963059842</v>
      </c>
      <c r="L396">
        <f t="shared" si="100"/>
        <v>255</v>
      </c>
      <c r="M396">
        <f t="shared" si="95"/>
        <v>0.99609375</v>
      </c>
      <c r="N396">
        <f t="shared" si="96"/>
        <v>0.99651734022974858</v>
      </c>
      <c r="O396">
        <f t="shared" si="97"/>
        <v>-4.2359022974858274E-4</v>
      </c>
      <c r="P396">
        <f t="shared" si="98"/>
        <v>-4.2507060604778172E-4</v>
      </c>
    </row>
    <row r="397" spans="1:16">
      <c r="A397">
        <v>382</v>
      </c>
      <c r="B397">
        <f t="shared" si="86"/>
        <v>1186</v>
      </c>
      <c r="C397">
        <f t="shared" si="87"/>
        <v>1.4912198464102069</v>
      </c>
      <c r="D397">
        <f t="shared" si="88"/>
        <v>381.75228068101296</v>
      </c>
      <c r="E397">
        <f t="shared" si="99"/>
        <v>382</v>
      </c>
      <c r="F397">
        <f t="shared" si="89"/>
        <v>422</v>
      </c>
      <c r="G397">
        <f t="shared" si="90"/>
        <v>161204</v>
      </c>
      <c r="H397">
        <f t="shared" si="91"/>
        <v>2579264</v>
      </c>
      <c r="I397">
        <f t="shared" si="92"/>
        <v>660291584</v>
      </c>
      <c r="J397">
        <f t="shared" si="93"/>
        <v>2587264</v>
      </c>
      <c r="K397">
        <f t="shared" si="94"/>
        <v>255.20843021817643</v>
      </c>
      <c r="L397">
        <f t="shared" si="100"/>
        <v>255</v>
      </c>
      <c r="M397">
        <f t="shared" si="95"/>
        <v>0.99609375</v>
      </c>
      <c r="N397">
        <f t="shared" si="96"/>
        <v>0.9968354623444613</v>
      </c>
      <c r="O397">
        <f t="shared" si="97"/>
        <v>-7.417123444612983E-4</v>
      </c>
      <c r="P397">
        <f t="shared" si="98"/>
        <v>-7.4406697241374429E-4</v>
      </c>
    </row>
    <row r="398" spans="1:16">
      <c r="A398">
        <v>383</v>
      </c>
      <c r="B398">
        <f t="shared" si="86"/>
        <v>1187</v>
      </c>
      <c r="C398">
        <f t="shared" si="87"/>
        <v>1.4951260964102069</v>
      </c>
      <c r="D398">
        <f t="shared" si="88"/>
        <v>382.75228068101296</v>
      </c>
      <c r="E398">
        <f t="shared" si="99"/>
        <v>383</v>
      </c>
      <c r="F398">
        <f t="shared" si="89"/>
        <v>421</v>
      </c>
      <c r="G398">
        <f t="shared" si="90"/>
        <v>161243</v>
      </c>
      <c r="H398">
        <f t="shared" si="91"/>
        <v>2579888</v>
      </c>
      <c r="I398">
        <f t="shared" si="92"/>
        <v>660451328</v>
      </c>
      <c r="J398">
        <f t="shared" si="93"/>
        <v>2587108</v>
      </c>
      <c r="K398">
        <f t="shared" si="94"/>
        <v>255.28556519480441</v>
      </c>
      <c r="L398">
        <f t="shared" si="100"/>
        <v>255</v>
      </c>
      <c r="M398">
        <f t="shared" si="95"/>
        <v>0.99609375</v>
      </c>
      <c r="N398">
        <f t="shared" si="96"/>
        <v>0.9971383739764651</v>
      </c>
      <c r="O398">
        <f t="shared" si="97"/>
        <v>-1.0446239764650977E-3</v>
      </c>
      <c r="P398">
        <f t="shared" si="98"/>
        <v>-1.0476218784954247E-3</v>
      </c>
    </row>
    <row r="399" spans="1:16">
      <c r="A399">
        <v>384</v>
      </c>
      <c r="B399">
        <f t="shared" ref="B399:B462" si="101">B$8+A399*B$3/256</f>
        <v>1188</v>
      </c>
      <c r="C399">
        <f t="shared" ref="C399:C462" si="102">-PI()+B399/B$3</f>
        <v>1.4990323464102069</v>
      </c>
      <c r="D399">
        <f t="shared" ref="D399:D462" si="103">C399*B$3</f>
        <v>383.75228068101296</v>
      </c>
      <c r="E399">
        <f t="shared" si="99"/>
        <v>384</v>
      </c>
      <c r="F399">
        <f t="shared" ref="F399:F462" si="104">B$8-E399</f>
        <v>420</v>
      </c>
      <c r="G399">
        <f t="shared" ref="G399:G462" si="105">E399*F399</f>
        <v>161280</v>
      </c>
      <c r="H399">
        <f t="shared" ref="H399:H462" si="106">B$9*G399</f>
        <v>2580480</v>
      </c>
      <c r="I399">
        <f t="shared" ref="I399:I462" si="107">H399*B$3</f>
        <v>660602880</v>
      </c>
      <c r="J399">
        <f t="shared" ref="J399:J462" si="108">B$10*B$8*B$8-B$11*G399</f>
        <v>2586960</v>
      </c>
      <c r="K399">
        <f t="shared" ref="K399:K462" si="109">I399/J399</f>
        <v>255.35875313108824</v>
      </c>
      <c r="L399">
        <f t="shared" si="100"/>
        <v>255</v>
      </c>
      <c r="M399">
        <f t="shared" ref="M399:M462" si="110">L399/B$3</f>
        <v>0.99609375</v>
      </c>
      <c r="N399">
        <f t="shared" ref="N399:N462" si="111">SIN(C399)</f>
        <v>0.99742607050370136</v>
      </c>
      <c r="O399">
        <f t="shared" ref="O399:O462" si="112">M399-N399</f>
        <v>-1.3323205037013564E-3</v>
      </c>
      <c r="P399">
        <f t="shared" ref="P399:P462" si="113">O399/N399</f>
        <v>-1.3357586522964383E-3</v>
      </c>
    </row>
    <row r="400" spans="1:16">
      <c r="A400">
        <v>385</v>
      </c>
      <c r="B400">
        <f t="shared" si="101"/>
        <v>1189</v>
      </c>
      <c r="C400">
        <f t="shared" si="102"/>
        <v>1.5029385964102069</v>
      </c>
      <c r="D400">
        <f t="shared" si="103"/>
        <v>384.75228068101296</v>
      </c>
      <c r="E400">
        <f t="shared" ref="E400:E463" si="114">ROUND(D400,0)</f>
        <v>385</v>
      </c>
      <c r="F400">
        <f t="shared" si="104"/>
        <v>419</v>
      </c>
      <c r="G400">
        <f t="shared" si="105"/>
        <v>161315</v>
      </c>
      <c r="H400">
        <f t="shared" si="106"/>
        <v>2581040</v>
      </c>
      <c r="I400">
        <f t="shared" si="107"/>
        <v>660746240</v>
      </c>
      <c r="J400">
        <f t="shared" si="108"/>
        <v>2586820</v>
      </c>
      <c r="K400">
        <f t="shared" si="109"/>
        <v>255.42799267053758</v>
      </c>
      <c r="L400">
        <f t="shared" ref="L400:L463" si="115">ROUND(K400,0)</f>
        <v>255</v>
      </c>
      <c r="M400">
        <f t="shared" si="110"/>
        <v>0.99609375</v>
      </c>
      <c r="N400">
        <f t="shared" si="111"/>
        <v>0.99769854753627496</v>
      </c>
      <c r="O400">
        <f t="shared" si="112"/>
        <v>-1.60479753627496E-3</v>
      </c>
      <c r="P400">
        <f t="shared" si="113"/>
        <v>-1.6084994212308521E-3</v>
      </c>
    </row>
    <row r="401" spans="1:16">
      <c r="A401">
        <v>386</v>
      </c>
      <c r="B401">
        <f t="shared" si="101"/>
        <v>1190</v>
      </c>
      <c r="C401">
        <f t="shared" si="102"/>
        <v>1.5068448464102069</v>
      </c>
      <c r="D401">
        <f t="shared" si="103"/>
        <v>385.75228068101296</v>
      </c>
      <c r="E401">
        <f t="shared" si="114"/>
        <v>386</v>
      </c>
      <c r="F401">
        <f t="shared" si="104"/>
        <v>418</v>
      </c>
      <c r="G401">
        <f t="shared" si="105"/>
        <v>161348</v>
      </c>
      <c r="H401">
        <f t="shared" si="106"/>
        <v>2581568</v>
      </c>
      <c r="I401">
        <f t="shared" si="107"/>
        <v>660881408</v>
      </c>
      <c r="J401">
        <f t="shared" si="108"/>
        <v>2586688</v>
      </c>
      <c r="K401">
        <f t="shared" si="109"/>
        <v>255.49328252962863</v>
      </c>
      <c r="L401">
        <f t="shared" si="115"/>
        <v>255</v>
      </c>
      <c r="M401">
        <f t="shared" si="110"/>
        <v>0.99609375</v>
      </c>
      <c r="N401">
        <f t="shared" si="111"/>
        <v>0.99795580091652158</v>
      </c>
      <c r="O401">
        <f t="shared" si="112"/>
        <v>-1.8620509165215848E-3</v>
      </c>
      <c r="P401">
        <f t="shared" si="113"/>
        <v>-1.8658651162821833E-3</v>
      </c>
    </row>
    <row r="402" spans="1:16">
      <c r="A402">
        <v>387</v>
      </c>
      <c r="B402">
        <f t="shared" si="101"/>
        <v>1191</v>
      </c>
      <c r="C402">
        <f t="shared" si="102"/>
        <v>1.5107510964102069</v>
      </c>
      <c r="D402">
        <f t="shared" si="103"/>
        <v>386.75228068101296</v>
      </c>
      <c r="E402">
        <f t="shared" si="114"/>
        <v>387</v>
      </c>
      <c r="F402">
        <f t="shared" si="104"/>
        <v>417</v>
      </c>
      <c r="G402">
        <f t="shared" si="105"/>
        <v>161379</v>
      </c>
      <c r="H402">
        <f t="shared" si="106"/>
        <v>2582064</v>
      </c>
      <c r="I402">
        <f t="shared" si="107"/>
        <v>661008384</v>
      </c>
      <c r="J402">
        <f t="shared" si="108"/>
        <v>2586564</v>
      </c>
      <c r="K402">
        <f t="shared" si="109"/>
        <v>255.55462149786356</v>
      </c>
      <c r="L402">
        <f t="shared" si="115"/>
        <v>256</v>
      </c>
      <c r="M402">
        <f t="shared" si="110"/>
        <v>1</v>
      </c>
      <c r="N402">
        <f t="shared" si="111"/>
        <v>0.99819782671907131</v>
      </c>
      <c r="O402">
        <f t="shared" si="112"/>
        <v>1.8021732809286872E-3</v>
      </c>
      <c r="P402">
        <f t="shared" si="113"/>
        <v>1.805426973180421E-3</v>
      </c>
    </row>
    <row r="403" spans="1:16">
      <c r="A403">
        <v>388</v>
      </c>
      <c r="B403">
        <f t="shared" si="101"/>
        <v>1192</v>
      </c>
      <c r="C403">
        <f t="shared" si="102"/>
        <v>1.5146573464102069</v>
      </c>
      <c r="D403">
        <f t="shared" si="103"/>
        <v>387.75228068101296</v>
      </c>
      <c r="E403">
        <f t="shared" si="114"/>
        <v>388</v>
      </c>
      <c r="F403">
        <f t="shared" si="104"/>
        <v>416</v>
      </c>
      <c r="G403">
        <f t="shared" si="105"/>
        <v>161408</v>
      </c>
      <c r="H403">
        <f t="shared" si="106"/>
        <v>2582528</v>
      </c>
      <c r="I403">
        <f t="shared" si="107"/>
        <v>661127168</v>
      </c>
      <c r="J403">
        <f t="shared" si="108"/>
        <v>2586448</v>
      </c>
      <c r="K403">
        <f t="shared" si="109"/>
        <v>255.61200843782672</v>
      </c>
      <c r="L403">
        <f t="shared" si="115"/>
        <v>256</v>
      </c>
      <c r="M403">
        <f t="shared" si="110"/>
        <v>1</v>
      </c>
      <c r="N403">
        <f t="shared" si="111"/>
        <v>0.99842462125090803</v>
      </c>
      <c r="O403">
        <f t="shared" si="112"/>
        <v>1.5753787490919713E-3</v>
      </c>
      <c r="P403">
        <f t="shared" si="113"/>
        <v>1.5778644832678585E-3</v>
      </c>
    </row>
    <row r="404" spans="1:16">
      <c r="A404">
        <v>389</v>
      </c>
      <c r="B404">
        <f t="shared" si="101"/>
        <v>1193</v>
      </c>
      <c r="C404">
        <f t="shared" si="102"/>
        <v>1.5185635964102069</v>
      </c>
      <c r="D404">
        <f t="shared" si="103"/>
        <v>388.75228068101296</v>
      </c>
      <c r="E404">
        <f t="shared" si="114"/>
        <v>389</v>
      </c>
      <c r="F404">
        <f t="shared" si="104"/>
        <v>415</v>
      </c>
      <c r="G404">
        <f t="shared" si="105"/>
        <v>161435</v>
      </c>
      <c r="H404">
        <f t="shared" si="106"/>
        <v>2582960</v>
      </c>
      <c r="I404">
        <f t="shared" si="107"/>
        <v>661237760</v>
      </c>
      <c r="J404">
        <f t="shared" si="108"/>
        <v>2586340</v>
      </c>
      <c r="K404">
        <f t="shared" si="109"/>
        <v>255.66544228523705</v>
      </c>
      <c r="L404">
        <f t="shared" si="115"/>
        <v>256</v>
      </c>
      <c r="M404">
        <f t="shared" si="110"/>
        <v>1</v>
      </c>
      <c r="N404">
        <f t="shared" si="111"/>
        <v>0.99863618105142615</v>
      </c>
      <c r="O404">
        <f t="shared" si="112"/>
        <v>1.3638189485738472E-3</v>
      </c>
      <c r="P404">
        <f t="shared" si="113"/>
        <v>1.3656814908688108E-3</v>
      </c>
    </row>
    <row r="405" spans="1:16">
      <c r="A405">
        <v>390</v>
      </c>
      <c r="B405">
        <f t="shared" si="101"/>
        <v>1194</v>
      </c>
      <c r="C405">
        <f t="shared" si="102"/>
        <v>1.5224698464102069</v>
      </c>
      <c r="D405">
        <f t="shared" si="103"/>
        <v>389.75228068101296</v>
      </c>
      <c r="E405">
        <f t="shared" si="114"/>
        <v>390</v>
      </c>
      <c r="F405">
        <f t="shared" si="104"/>
        <v>414</v>
      </c>
      <c r="G405">
        <f t="shared" si="105"/>
        <v>161460</v>
      </c>
      <c r="H405">
        <f t="shared" si="106"/>
        <v>2583360</v>
      </c>
      <c r="I405">
        <f t="shared" si="107"/>
        <v>661340160</v>
      </c>
      <c r="J405">
        <f t="shared" si="108"/>
        <v>2586240</v>
      </c>
      <c r="K405">
        <f t="shared" si="109"/>
        <v>255.71492204899778</v>
      </c>
      <c r="L405">
        <f t="shared" si="115"/>
        <v>256</v>
      </c>
      <c r="M405">
        <f t="shared" si="110"/>
        <v>1</v>
      </c>
      <c r="N405">
        <f t="shared" si="111"/>
        <v>0.9988325028924836</v>
      </c>
      <c r="O405">
        <f t="shared" si="112"/>
        <v>1.167497107516402E-3</v>
      </c>
      <c r="P405">
        <f t="shared" si="113"/>
        <v>1.1688617502288807E-3</v>
      </c>
    </row>
    <row r="406" spans="1:16">
      <c r="A406">
        <v>391</v>
      </c>
      <c r="B406">
        <f t="shared" si="101"/>
        <v>1195</v>
      </c>
      <c r="C406">
        <f t="shared" si="102"/>
        <v>1.5263760964102069</v>
      </c>
      <c r="D406">
        <f t="shared" si="103"/>
        <v>390.75228068101296</v>
      </c>
      <c r="E406">
        <f t="shared" si="114"/>
        <v>391</v>
      </c>
      <c r="F406">
        <f t="shared" si="104"/>
        <v>413</v>
      </c>
      <c r="G406">
        <f t="shared" si="105"/>
        <v>161483</v>
      </c>
      <c r="H406">
        <f t="shared" si="106"/>
        <v>2583728</v>
      </c>
      <c r="I406">
        <f t="shared" si="107"/>
        <v>661434368</v>
      </c>
      <c r="J406">
        <f t="shared" si="108"/>
        <v>2586148</v>
      </c>
      <c r="K406">
        <f t="shared" si="109"/>
        <v>255.76044681124205</v>
      </c>
      <c r="L406">
        <f t="shared" si="115"/>
        <v>256</v>
      </c>
      <c r="M406">
        <f t="shared" si="110"/>
        <v>1</v>
      </c>
      <c r="N406">
        <f t="shared" si="111"/>
        <v>0.99901358377845051</v>
      </c>
      <c r="O406">
        <f t="shared" si="112"/>
        <v>9.8641622154949093E-4</v>
      </c>
      <c r="P406">
        <f t="shared" si="113"/>
        <v>9.8739019925903906E-4</v>
      </c>
    </row>
    <row r="407" spans="1:16">
      <c r="A407">
        <v>392</v>
      </c>
      <c r="B407">
        <f t="shared" si="101"/>
        <v>1196</v>
      </c>
      <c r="C407">
        <f t="shared" si="102"/>
        <v>1.5302823464102069</v>
      </c>
      <c r="D407">
        <f t="shared" si="103"/>
        <v>391.75228068101296</v>
      </c>
      <c r="E407">
        <f t="shared" si="114"/>
        <v>392</v>
      </c>
      <c r="F407">
        <f t="shared" si="104"/>
        <v>412</v>
      </c>
      <c r="G407">
        <f t="shared" si="105"/>
        <v>161504</v>
      </c>
      <c r="H407">
        <f t="shared" si="106"/>
        <v>2584064</v>
      </c>
      <c r="I407">
        <f t="shared" si="107"/>
        <v>661520384</v>
      </c>
      <c r="J407">
        <f t="shared" si="108"/>
        <v>2586064</v>
      </c>
      <c r="K407">
        <f t="shared" si="109"/>
        <v>255.80201572737565</v>
      </c>
      <c r="L407">
        <f t="shared" si="115"/>
        <v>256</v>
      </c>
      <c r="M407">
        <f t="shared" si="110"/>
        <v>1</v>
      </c>
      <c r="N407">
        <f t="shared" si="111"/>
        <v>0.99917942094625545</v>
      </c>
      <c r="O407">
        <f t="shared" si="112"/>
        <v>8.2057905374455231E-4</v>
      </c>
      <c r="P407">
        <f t="shared" si="113"/>
        <v>8.212529567186614E-4</v>
      </c>
    </row>
    <row r="408" spans="1:16">
      <c r="A408">
        <v>393</v>
      </c>
      <c r="B408">
        <f t="shared" si="101"/>
        <v>1197</v>
      </c>
      <c r="C408">
        <f t="shared" si="102"/>
        <v>1.5341885964102069</v>
      </c>
      <c r="D408">
        <f t="shared" si="103"/>
        <v>392.75228068101296</v>
      </c>
      <c r="E408">
        <f t="shared" si="114"/>
        <v>393</v>
      </c>
      <c r="F408">
        <f t="shared" si="104"/>
        <v>411</v>
      </c>
      <c r="G408">
        <f t="shared" si="105"/>
        <v>161523</v>
      </c>
      <c r="H408">
        <f t="shared" si="106"/>
        <v>2584368</v>
      </c>
      <c r="I408">
        <f t="shared" si="107"/>
        <v>661598208</v>
      </c>
      <c r="J408">
        <f t="shared" si="108"/>
        <v>2585988</v>
      </c>
      <c r="K408">
        <f t="shared" si="109"/>
        <v>255.83962802611612</v>
      </c>
      <c r="L408">
        <f t="shared" si="115"/>
        <v>256</v>
      </c>
      <c r="M408">
        <f t="shared" si="110"/>
        <v>1</v>
      </c>
      <c r="N408">
        <f t="shared" si="111"/>
        <v>0.99933001186542714</v>
      </c>
      <c r="O408">
        <f t="shared" si="112"/>
        <v>6.699881345728631E-4</v>
      </c>
      <c r="P408">
        <f t="shared" si="113"/>
        <v>6.7043731962198466E-4</v>
      </c>
    </row>
    <row r="409" spans="1:16">
      <c r="A409">
        <v>394</v>
      </c>
      <c r="B409">
        <f t="shared" si="101"/>
        <v>1198</v>
      </c>
      <c r="C409">
        <f t="shared" si="102"/>
        <v>1.5380948464102069</v>
      </c>
      <c r="D409">
        <f t="shared" si="103"/>
        <v>393.75228068101296</v>
      </c>
      <c r="E409">
        <f t="shared" si="114"/>
        <v>394</v>
      </c>
      <c r="F409">
        <f t="shared" si="104"/>
        <v>410</v>
      </c>
      <c r="G409">
        <f t="shared" si="105"/>
        <v>161540</v>
      </c>
      <c r="H409">
        <f t="shared" si="106"/>
        <v>2584640</v>
      </c>
      <c r="I409">
        <f t="shared" si="107"/>
        <v>661667840</v>
      </c>
      <c r="J409">
        <f t="shared" si="108"/>
        <v>2585920</v>
      </c>
      <c r="K409">
        <f t="shared" si="109"/>
        <v>255.87328300952854</v>
      </c>
      <c r="L409">
        <f t="shared" si="115"/>
        <v>256</v>
      </c>
      <c r="M409">
        <f t="shared" si="110"/>
        <v>1</v>
      </c>
      <c r="N409">
        <f t="shared" si="111"/>
        <v>0.99946535423813343</v>
      </c>
      <c r="O409">
        <f t="shared" si="112"/>
        <v>5.3464576186657009E-4</v>
      </c>
      <c r="P409">
        <f t="shared" si="113"/>
        <v>5.3493176086540464E-4</v>
      </c>
    </row>
    <row r="410" spans="1:16">
      <c r="A410">
        <v>395</v>
      </c>
      <c r="B410">
        <f t="shared" si="101"/>
        <v>1199</v>
      </c>
      <c r="C410">
        <f t="shared" si="102"/>
        <v>1.5420010964102069</v>
      </c>
      <c r="D410">
        <f t="shared" si="103"/>
        <v>394.75228068101296</v>
      </c>
      <c r="E410">
        <f t="shared" si="114"/>
        <v>395</v>
      </c>
      <c r="F410">
        <f t="shared" si="104"/>
        <v>409</v>
      </c>
      <c r="G410">
        <f t="shared" si="105"/>
        <v>161555</v>
      </c>
      <c r="H410">
        <f t="shared" si="106"/>
        <v>2584880</v>
      </c>
      <c r="I410">
        <f t="shared" si="107"/>
        <v>661729280</v>
      </c>
      <c r="J410">
        <f t="shared" si="108"/>
        <v>2585860</v>
      </c>
      <c r="K410">
        <f t="shared" si="109"/>
        <v>255.90298005305777</v>
      </c>
      <c r="L410">
        <f t="shared" si="115"/>
        <v>256</v>
      </c>
      <c r="M410">
        <f t="shared" si="110"/>
        <v>1</v>
      </c>
      <c r="N410">
        <f t="shared" si="111"/>
        <v>0.99958544599921639</v>
      </c>
      <c r="O410">
        <f t="shared" si="112"/>
        <v>4.1455400078360682E-4</v>
      </c>
      <c r="P410">
        <f t="shared" si="113"/>
        <v>4.1472592707590482E-4</v>
      </c>
    </row>
    <row r="411" spans="1:16">
      <c r="A411">
        <v>396</v>
      </c>
      <c r="B411">
        <f t="shared" si="101"/>
        <v>1200</v>
      </c>
      <c r="C411">
        <f t="shared" si="102"/>
        <v>1.5459073464102069</v>
      </c>
      <c r="D411">
        <f t="shared" si="103"/>
        <v>395.75228068101296</v>
      </c>
      <c r="E411">
        <f t="shared" si="114"/>
        <v>396</v>
      </c>
      <c r="F411">
        <f t="shared" si="104"/>
        <v>408</v>
      </c>
      <c r="G411">
        <f t="shared" si="105"/>
        <v>161568</v>
      </c>
      <c r="H411">
        <f t="shared" si="106"/>
        <v>2585088</v>
      </c>
      <c r="I411">
        <f t="shared" si="107"/>
        <v>661782528</v>
      </c>
      <c r="J411">
        <f t="shared" si="108"/>
        <v>2585808</v>
      </c>
      <c r="K411">
        <f t="shared" si="109"/>
        <v>255.92871860555772</v>
      </c>
      <c r="L411">
        <f t="shared" si="115"/>
        <v>256</v>
      </c>
      <c r="M411">
        <f t="shared" si="110"/>
        <v>1</v>
      </c>
      <c r="N411">
        <f t="shared" si="111"/>
        <v>0.99969028531622339</v>
      </c>
      <c r="O411">
        <f t="shared" si="112"/>
        <v>3.0971468377660738E-4</v>
      </c>
      <c r="P411">
        <f t="shared" si="113"/>
        <v>3.0981063667997734E-4</v>
      </c>
    </row>
    <row r="412" spans="1:16">
      <c r="A412">
        <v>397</v>
      </c>
      <c r="B412">
        <f t="shared" si="101"/>
        <v>1201</v>
      </c>
      <c r="C412">
        <f t="shared" si="102"/>
        <v>1.5498135964102069</v>
      </c>
      <c r="D412">
        <f t="shared" si="103"/>
        <v>396.75228068101296</v>
      </c>
      <c r="E412">
        <f t="shared" si="114"/>
        <v>397</v>
      </c>
      <c r="F412">
        <f t="shared" si="104"/>
        <v>407</v>
      </c>
      <c r="G412">
        <f t="shared" si="105"/>
        <v>161579</v>
      </c>
      <c r="H412">
        <f t="shared" si="106"/>
        <v>2585264</v>
      </c>
      <c r="I412">
        <f t="shared" si="107"/>
        <v>661827584</v>
      </c>
      <c r="J412">
        <f t="shared" si="108"/>
        <v>2585764</v>
      </c>
      <c r="K412">
        <f t="shared" si="109"/>
        <v>255.95049818931659</v>
      </c>
      <c r="L412">
        <f t="shared" si="115"/>
        <v>256</v>
      </c>
      <c r="M412">
        <f t="shared" si="110"/>
        <v>1</v>
      </c>
      <c r="N412">
        <f t="shared" si="111"/>
        <v>0.9997798705894354</v>
      </c>
      <c r="O412">
        <f t="shared" si="112"/>
        <v>2.2012941056459567E-4</v>
      </c>
      <c r="P412">
        <f t="shared" si="113"/>
        <v>2.2017787819114126E-4</v>
      </c>
    </row>
    <row r="413" spans="1:16">
      <c r="A413">
        <v>398</v>
      </c>
      <c r="B413">
        <f t="shared" si="101"/>
        <v>1202</v>
      </c>
      <c r="C413">
        <f t="shared" si="102"/>
        <v>1.5537198464102069</v>
      </c>
      <c r="D413">
        <f t="shared" si="103"/>
        <v>397.75228068101296</v>
      </c>
      <c r="E413">
        <f t="shared" si="114"/>
        <v>398</v>
      </c>
      <c r="F413">
        <f t="shared" si="104"/>
        <v>406</v>
      </c>
      <c r="G413">
        <f t="shared" si="105"/>
        <v>161588</v>
      </c>
      <c r="H413">
        <f t="shared" si="106"/>
        <v>2585408</v>
      </c>
      <c r="I413">
        <f t="shared" si="107"/>
        <v>661864448</v>
      </c>
      <c r="J413">
        <f t="shared" si="108"/>
        <v>2585728</v>
      </c>
      <c r="K413">
        <f t="shared" si="109"/>
        <v>255.9683184000792</v>
      </c>
      <c r="L413">
        <f t="shared" si="115"/>
        <v>256</v>
      </c>
      <c r="M413">
        <f t="shared" si="110"/>
        <v>1</v>
      </c>
      <c r="N413">
        <f t="shared" si="111"/>
        <v>0.99985420045189144</v>
      </c>
      <c r="O413">
        <f t="shared" si="112"/>
        <v>1.4579954810856055E-4</v>
      </c>
      <c r="P413">
        <f t="shared" si="113"/>
        <v>1.4582080871657625E-4</v>
      </c>
    </row>
    <row r="414" spans="1:16">
      <c r="A414">
        <v>399</v>
      </c>
      <c r="B414">
        <f t="shared" si="101"/>
        <v>1203</v>
      </c>
      <c r="C414">
        <f t="shared" si="102"/>
        <v>1.5576260964102069</v>
      </c>
      <c r="D414">
        <f t="shared" si="103"/>
        <v>398.75228068101296</v>
      </c>
      <c r="E414">
        <f t="shared" si="114"/>
        <v>399</v>
      </c>
      <c r="F414">
        <f t="shared" si="104"/>
        <v>405</v>
      </c>
      <c r="G414">
        <f t="shared" si="105"/>
        <v>161595</v>
      </c>
      <c r="H414">
        <f t="shared" si="106"/>
        <v>2585520</v>
      </c>
      <c r="I414">
        <f t="shared" si="107"/>
        <v>661893120</v>
      </c>
      <c r="J414">
        <f t="shared" si="108"/>
        <v>2585700</v>
      </c>
      <c r="K414">
        <f t="shared" si="109"/>
        <v>255.98217890706579</v>
      </c>
      <c r="L414">
        <f t="shared" si="115"/>
        <v>256</v>
      </c>
      <c r="M414">
        <f t="shared" si="110"/>
        <v>1</v>
      </c>
      <c r="N414">
        <f t="shared" si="111"/>
        <v>0.99991327376940931</v>
      </c>
      <c r="O414">
        <f t="shared" si="112"/>
        <v>8.672623059069462E-5</v>
      </c>
      <c r="P414">
        <f t="shared" si="113"/>
        <v>8.6733752682129729E-5</v>
      </c>
    </row>
    <row r="415" spans="1:16">
      <c r="A415">
        <v>400</v>
      </c>
      <c r="B415">
        <f t="shared" si="101"/>
        <v>1204</v>
      </c>
      <c r="C415">
        <f t="shared" si="102"/>
        <v>1.5615323464102069</v>
      </c>
      <c r="D415">
        <f t="shared" si="103"/>
        <v>399.75228068101296</v>
      </c>
      <c r="E415">
        <f t="shared" si="114"/>
        <v>400</v>
      </c>
      <c r="F415">
        <f t="shared" si="104"/>
        <v>404</v>
      </c>
      <c r="G415">
        <f t="shared" si="105"/>
        <v>161600</v>
      </c>
      <c r="H415">
        <f t="shared" si="106"/>
        <v>2585600</v>
      </c>
      <c r="I415">
        <f t="shared" si="107"/>
        <v>661913600</v>
      </c>
      <c r="J415">
        <f t="shared" si="108"/>
        <v>2585680</v>
      </c>
      <c r="K415">
        <f t="shared" si="109"/>
        <v>255.99207945298721</v>
      </c>
      <c r="L415">
        <f t="shared" si="115"/>
        <v>256</v>
      </c>
      <c r="M415">
        <f t="shared" si="110"/>
        <v>1</v>
      </c>
      <c r="N415">
        <f t="shared" si="111"/>
        <v>0.9999570896406027</v>
      </c>
      <c r="O415">
        <f t="shared" si="112"/>
        <v>4.2910359397296816E-5</v>
      </c>
      <c r="P415">
        <f t="shared" si="113"/>
        <v>4.2912200775254608E-5</v>
      </c>
    </row>
    <row r="416" spans="1:16">
      <c r="A416">
        <v>401</v>
      </c>
      <c r="B416">
        <f t="shared" si="101"/>
        <v>1205</v>
      </c>
      <c r="C416">
        <f t="shared" si="102"/>
        <v>1.5654385964102069</v>
      </c>
      <c r="D416">
        <f t="shared" si="103"/>
        <v>400.75228068101296</v>
      </c>
      <c r="E416">
        <f t="shared" si="114"/>
        <v>401</v>
      </c>
      <c r="F416">
        <f t="shared" si="104"/>
        <v>403</v>
      </c>
      <c r="G416">
        <f t="shared" si="105"/>
        <v>161603</v>
      </c>
      <c r="H416">
        <f t="shared" si="106"/>
        <v>2585648</v>
      </c>
      <c r="I416">
        <f t="shared" si="107"/>
        <v>661925888</v>
      </c>
      <c r="J416">
        <f t="shared" si="108"/>
        <v>2585668</v>
      </c>
      <c r="K416">
        <f t="shared" si="109"/>
        <v>255.99801985405705</v>
      </c>
      <c r="L416">
        <f t="shared" si="115"/>
        <v>256</v>
      </c>
      <c r="M416">
        <f t="shared" si="110"/>
        <v>1</v>
      </c>
      <c r="N416">
        <f t="shared" si="111"/>
        <v>0.99998564739689544</v>
      </c>
      <c r="O416">
        <f t="shared" si="112"/>
        <v>1.4352603104561545E-5</v>
      </c>
      <c r="P416">
        <f t="shared" si="113"/>
        <v>1.4352809104734061E-5</v>
      </c>
    </row>
    <row r="417" spans="1:16" s="2" customFormat="1">
      <c r="A417" s="2">
        <v>402</v>
      </c>
      <c r="B417" s="2">
        <f t="shared" si="101"/>
        <v>1206</v>
      </c>
      <c r="C417" s="2">
        <f t="shared" si="102"/>
        <v>1.5693448464102069</v>
      </c>
      <c r="D417" s="2">
        <f t="shared" si="103"/>
        <v>401.75228068101296</v>
      </c>
      <c r="E417" s="2">
        <f t="shared" si="114"/>
        <v>402</v>
      </c>
      <c r="F417" s="2">
        <f t="shared" si="104"/>
        <v>402</v>
      </c>
      <c r="G417" s="2">
        <f t="shared" si="105"/>
        <v>161604</v>
      </c>
      <c r="H417" s="2">
        <f t="shared" si="106"/>
        <v>2585664</v>
      </c>
      <c r="I417" s="2">
        <f t="shared" si="107"/>
        <v>661929984</v>
      </c>
      <c r="J417" s="2">
        <f t="shared" si="108"/>
        <v>2585664</v>
      </c>
      <c r="K417" s="2">
        <f t="shared" si="109"/>
        <v>256</v>
      </c>
      <c r="L417" s="2">
        <f t="shared" si="115"/>
        <v>256</v>
      </c>
      <c r="M417" s="2">
        <f t="shared" si="110"/>
        <v>1</v>
      </c>
      <c r="N417" s="2">
        <f t="shared" si="111"/>
        <v>0.99999894660253141</v>
      </c>
      <c r="O417" s="2">
        <f t="shared" si="112"/>
        <v>1.0533974685866809E-6</v>
      </c>
      <c r="P417" s="2">
        <f t="shared" si="113"/>
        <v>1.0533985782340766E-6</v>
      </c>
    </row>
    <row r="418" spans="1:16">
      <c r="A418">
        <v>403</v>
      </c>
      <c r="B418">
        <f t="shared" si="101"/>
        <v>1207</v>
      </c>
      <c r="C418">
        <f t="shared" si="102"/>
        <v>1.5732510964102069</v>
      </c>
      <c r="D418">
        <f t="shared" si="103"/>
        <v>402.75228068101296</v>
      </c>
      <c r="E418">
        <f t="shared" si="114"/>
        <v>403</v>
      </c>
      <c r="F418">
        <f t="shared" si="104"/>
        <v>401</v>
      </c>
      <c r="G418">
        <f t="shared" si="105"/>
        <v>161603</v>
      </c>
      <c r="H418">
        <f t="shared" si="106"/>
        <v>2585648</v>
      </c>
      <c r="I418">
        <f t="shared" si="107"/>
        <v>661925888</v>
      </c>
      <c r="J418">
        <f t="shared" si="108"/>
        <v>2585668</v>
      </c>
      <c r="K418">
        <f t="shared" si="109"/>
        <v>255.99801985405705</v>
      </c>
      <c r="L418">
        <f t="shared" si="115"/>
        <v>256</v>
      </c>
      <c r="M418">
        <f t="shared" si="110"/>
        <v>1</v>
      </c>
      <c r="N418">
        <f t="shared" si="111"/>
        <v>0.99999698705458084</v>
      </c>
      <c r="O418">
        <f t="shared" si="112"/>
        <v>3.0129454191563099E-6</v>
      </c>
      <c r="P418">
        <f t="shared" si="113"/>
        <v>3.0129544970237599E-6</v>
      </c>
    </row>
    <row r="419" spans="1:16">
      <c r="A419">
        <v>404</v>
      </c>
      <c r="B419">
        <f t="shared" si="101"/>
        <v>1208</v>
      </c>
      <c r="C419">
        <f t="shared" si="102"/>
        <v>1.5771573464102069</v>
      </c>
      <c r="D419">
        <f t="shared" si="103"/>
        <v>403.75228068101296</v>
      </c>
      <c r="E419">
        <f t="shared" si="114"/>
        <v>404</v>
      </c>
      <c r="F419">
        <f t="shared" si="104"/>
        <v>400</v>
      </c>
      <c r="G419">
        <f t="shared" si="105"/>
        <v>161600</v>
      </c>
      <c r="H419">
        <f t="shared" si="106"/>
        <v>2585600</v>
      </c>
      <c r="I419">
        <f t="shared" si="107"/>
        <v>661913600</v>
      </c>
      <c r="J419">
        <f t="shared" si="108"/>
        <v>2585680</v>
      </c>
      <c r="K419">
        <f t="shared" si="109"/>
        <v>255.99207945298721</v>
      </c>
      <c r="L419">
        <f t="shared" si="115"/>
        <v>256</v>
      </c>
      <c r="M419">
        <f t="shared" si="110"/>
        <v>1</v>
      </c>
      <c r="N419">
        <f t="shared" si="111"/>
        <v>0.99997976878294426</v>
      </c>
      <c r="O419">
        <f t="shared" si="112"/>
        <v>2.0231217055743933E-5</v>
      </c>
      <c r="P419">
        <f t="shared" si="113"/>
        <v>2.0231626366168337E-5</v>
      </c>
    </row>
    <row r="420" spans="1:16">
      <c r="A420">
        <v>405</v>
      </c>
      <c r="B420">
        <f t="shared" si="101"/>
        <v>1209</v>
      </c>
      <c r="C420">
        <f t="shared" si="102"/>
        <v>1.5810635964102069</v>
      </c>
      <c r="D420">
        <f t="shared" si="103"/>
        <v>404.75228068101296</v>
      </c>
      <c r="E420">
        <f t="shared" si="114"/>
        <v>405</v>
      </c>
      <c r="F420">
        <f t="shared" si="104"/>
        <v>399</v>
      </c>
      <c r="G420">
        <f t="shared" si="105"/>
        <v>161595</v>
      </c>
      <c r="H420">
        <f t="shared" si="106"/>
        <v>2585520</v>
      </c>
      <c r="I420">
        <f t="shared" si="107"/>
        <v>661893120</v>
      </c>
      <c r="J420">
        <f t="shared" si="108"/>
        <v>2585700</v>
      </c>
      <c r="K420">
        <f t="shared" si="109"/>
        <v>255.98217890706579</v>
      </c>
      <c r="L420">
        <f t="shared" si="115"/>
        <v>256</v>
      </c>
      <c r="M420">
        <f t="shared" si="110"/>
        <v>1</v>
      </c>
      <c r="N420">
        <f t="shared" si="111"/>
        <v>0.99994729205035104</v>
      </c>
      <c r="O420">
        <f t="shared" si="112"/>
        <v>5.2707949648955754E-5</v>
      </c>
      <c r="P420">
        <f t="shared" si="113"/>
        <v>5.2710727923349095E-5</v>
      </c>
    </row>
    <row r="421" spans="1:16">
      <c r="A421">
        <v>406</v>
      </c>
      <c r="B421">
        <f t="shared" si="101"/>
        <v>1210</v>
      </c>
      <c r="C421">
        <f t="shared" si="102"/>
        <v>1.5849698464102069</v>
      </c>
      <c r="D421">
        <f t="shared" si="103"/>
        <v>405.75228068101296</v>
      </c>
      <c r="E421">
        <f t="shared" si="114"/>
        <v>406</v>
      </c>
      <c r="F421">
        <f t="shared" si="104"/>
        <v>398</v>
      </c>
      <c r="G421">
        <f t="shared" si="105"/>
        <v>161588</v>
      </c>
      <c r="H421">
        <f t="shared" si="106"/>
        <v>2585408</v>
      </c>
      <c r="I421">
        <f t="shared" si="107"/>
        <v>661864448</v>
      </c>
      <c r="J421">
        <f t="shared" si="108"/>
        <v>2585728</v>
      </c>
      <c r="K421">
        <f t="shared" si="109"/>
        <v>255.9683184000792</v>
      </c>
      <c r="L421">
        <f t="shared" si="115"/>
        <v>256</v>
      </c>
      <c r="M421">
        <f t="shared" si="110"/>
        <v>1</v>
      </c>
      <c r="N421">
        <f t="shared" si="111"/>
        <v>0.99989955735235647</v>
      </c>
      <c r="O421">
        <f t="shared" si="112"/>
        <v>1.0044264764352828E-4</v>
      </c>
      <c r="P421">
        <f t="shared" si="113"/>
        <v>1.0045273738243401E-4</v>
      </c>
    </row>
    <row r="422" spans="1:16">
      <c r="A422">
        <v>407</v>
      </c>
      <c r="B422">
        <f t="shared" si="101"/>
        <v>1211</v>
      </c>
      <c r="C422">
        <f t="shared" si="102"/>
        <v>1.5888760964102069</v>
      </c>
      <c r="D422">
        <f t="shared" si="103"/>
        <v>406.75228068101296</v>
      </c>
      <c r="E422">
        <f t="shared" si="114"/>
        <v>407</v>
      </c>
      <c r="F422">
        <f t="shared" si="104"/>
        <v>397</v>
      </c>
      <c r="G422">
        <f t="shared" si="105"/>
        <v>161579</v>
      </c>
      <c r="H422">
        <f t="shared" si="106"/>
        <v>2585264</v>
      </c>
      <c r="I422">
        <f t="shared" si="107"/>
        <v>661827584</v>
      </c>
      <c r="J422">
        <f t="shared" si="108"/>
        <v>2585764</v>
      </c>
      <c r="K422">
        <f t="shared" si="109"/>
        <v>255.95049818931659</v>
      </c>
      <c r="L422">
        <f t="shared" si="115"/>
        <v>256</v>
      </c>
      <c r="M422">
        <f t="shared" si="110"/>
        <v>1</v>
      </c>
      <c r="N422">
        <f t="shared" si="111"/>
        <v>0.99983656541733312</v>
      </c>
      <c r="O422">
        <f t="shared" si="112"/>
        <v>1.6343458266687705E-4</v>
      </c>
      <c r="P422">
        <f t="shared" si="113"/>
        <v>1.6346129789588084E-4</v>
      </c>
    </row>
    <row r="423" spans="1:16">
      <c r="A423">
        <v>408</v>
      </c>
      <c r="B423">
        <f t="shared" si="101"/>
        <v>1212</v>
      </c>
      <c r="C423">
        <f t="shared" si="102"/>
        <v>1.5927823464102069</v>
      </c>
      <c r="D423">
        <f t="shared" si="103"/>
        <v>407.75228068101296</v>
      </c>
      <c r="E423">
        <f t="shared" si="114"/>
        <v>408</v>
      </c>
      <c r="F423">
        <f t="shared" si="104"/>
        <v>396</v>
      </c>
      <c r="G423">
        <f t="shared" si="105"/>
        <v>161568</v>
      </c>
      <c r="H423">
        <f t="shared" si="106"/>
        <v>2585088</v>
      </c>
      <c r="I423">
        <f t="shared" si="107"/>
        <v>661782528</v>
      </c>
      <c r="J423">
        <f t="shared" si="108"/>
        <v>2585808</v>
      </c>
      <c r="K423">
        <f t="shared" si="109"/>
        <v>255.92871860555772</v>
      </c>
      <c r="L423">
        <f t="shared" si="115"/>
        <v>256</v>
      </c>
      <c r="M423">
        <f t="shared" si="110"/>
        <v>1</v>
      </c>
      <c r="N423">
        <f t="shared" si="111"/>
        <v>0.99975831720646047</v>
      </c>
      <c r="O423">
        <f t="shared" si="112"/>
        <v>2.416827935395327E-4</v>
      </c>
      <c r="P423">
        <f t="shared" si="113"/>
        <v>2.4174121823246879E-4</v>
      </c>
    </row>
    <row r="424" spans="1:16">
      <c r="A424">
        <v>409</v>
      </c>
      <c r="B424">
        <f t="shared" si="101"/>
        <v>1213</v>
      </c>
      <c r="C424">
        <f t="shared" si="102"/>
        <v>1.5966885964102069</v>
      </c>
      <c r="D424">
        <f t="shared" si="103"/>
        <v>408.75228068101296</v>
      </c>
      <c r="E424">
        <f t="shared" si="114"/>
        <v>409</v>
      </c>
      <c r="F424">
        <f t="shared" si="104"/>
        <v>395</v>
      </c>
      <c r="G424">
        <f t="shared" si="105"/>
        <v>161555</v>
      </c>
      <c r="H424">
        <f t="shared" si="106"/>
        <v>2584880</v>
      </c>
      <c r="I424">
        <f t="shared" si="107"/>
        <v>661729280</v>
      </c>
      <c r="J424">
        <f t="shared" si="108"/>
        <v>2585860</v>
      </c>
      <c r="K424">
        <f t="shared" si="109"/>
        <v>255.90298005305777</v>
      </c>
      <c r="L424">
        <f t="shared" si="115"/>
        <v>256</v>
      </c>
      <c r="M424">
        <f t="shared" si="110"/>
        <v>1</v>
      </c>
      <c r="N424">
        <f t="shared" si="111"/>
        <v>0.99966481391370998</v>
      </c>
      <c r="O424">
        <f t="shared" si="112"/>
        <v>3.35186086290018E-4</v>
      </c>
      <c r="P424">
        <f t="shared" si="113"/>
        <v>3.3529847367314751E-4</v>
      </c>
    </row>
    <row r="425" spans="1:16">
      <c r="A425">
        <v>410</v>
      </c>
      <c r="B425">
        <f t="shared" si="101"/>
        <v>1214</v>
      </c>
      <c r="C425">
        <f t="shared" si="102"/>
        <v>1.6005948464102069</v>
      </c>
      <c r="D425">
        <f t="shared" si="103"/>
        <v>409.75228068101296</v>
      </c>
      <c r="E425">
        <f t="shared" si="114"/>
        <v>410</v>
      </c>
      <c r="F425">
        <f t="shared" si="104"/>
        <v>394</v>
      </c>
      <c r="G425">
        <f t="shared" si="105"/>
        <v>161540</v>
      </c>
      <c r="H425">
        <f t="shared" si="106"/>
        <v>2584640</v>
      </c>
      <c r="I425">
        <f t="shared" si="107"/>
        <v>661667840</v>
      </c>
      <c r="J425">
        <f t="shared" si="108"/>
        <v>2585920</v>
      </c>
      <c r="K425">
        <f t="shared" si="109"/>
        <v>255.87328300952854</v>
      </c>
      <c r="L425">
        <f t="shared" si="115"/>
        <v>256</v>
      </c>
      <c r="M425">
        <f t="shared" si="110"/>
        <v>1</v>
      </c>
      <c r="N425">
        <f t="shared" si="111"/>
        <v>0.99955605696582683</v>
      </c>
      <c r="O425">
        <f t="shared" si="112"/>
        <v>4.439430341731665E-4</v>
      </c>
      <c r="P425">
        <f t="shared" si="113"/>
        <v>4.4414020712431557E-4</v>
      </c>
    </row>
    <row r="426" spans="1:16">
      <c r="A426">
        <v>411</v>
      </c>
      <c r="B426">
        <f t="shared" si="101"/>
        <v>1215</v>
      </c>
      <c r="C426">
        <f t="shared" si="102"/>
        <v>1.6045010964102069</v>
      </c>
      <c r="D426">
        <f t="shared" si="103"/>
        <v>410.75228068101296</v>
      </c>
      <c r="E426">
        <f t="shared" si="114"/>
        <v>411</v>
      </c>
      <c r="F426">
        <f t="shared" si="104"/>
        <v>393</v>
      </c>
      <c r="G426">
        <f t="shared" si="105"/>
        <v>161523</v>
      </c>
      <c r="H426">
        <f t="shared" si="106"/>
        <v>2584368</v>
      </c>
      <c r="I426">
        <f t="shared" si="107"/>
        <v>661598208</v>
      </c>
      <c r="J426">
        <f t="shared" si="108"/>
        <v>2585988</v>
      </c>
      <c r="K426">
        <f t="shared" si="109"/>
        <v>255.83962802611612</v>
      </c>
      <c r="L426">
        <f t="shared" si="115"/>
        <v>256</v>
      </c>
      <c r="M426">
        <f t="shared" si="110"/>
        <v>1</v>
      </c>
      <c r="N426">
        <f t="shared" si="111"/>
        <v>0.99943204802230812</v>
      </c>
      <c r="O426">
        <f t="shared" si="112"/>
        <v>5.6795197769188288E-4</v>
      </c>
      <c r="P426">
        <f t="shared" si="113"/>
        <v>5.6827473044891361E-4</v>
      </c>
    </row>
    <row r="427" spans="1:16">
      <c r="A427">
        <v>412</v>
      </c>
      <c r="B427">
        <f t="shared" si="101"/>
        <v>1216</v>
      </c>
      <c r="C427">
        <f t="shared" si="102"/>
        <v>1.6084073464102069</v>
      </c>
      <c r="D427">
        <f t="shared" si="103"/>
        <v>411.75228068101296</v>
      </c>
      <c r="E427">
        <f t="shared" si="114"/>
        <v>412</v>
      </c>
      <c r="F427">
        <f t="shared" si="104"/>
        <v>392</v>
      </c>
      <c r="G427">
        <f t="shared" si="105"/>
        <v>161504</v>
      </c>
      <c r="H427">
        <f t="shared" si="106"/>
        <v>2584064</v>
      </c>
      <c r="I427">
        <f t="shared" si="107"/>
        <v>661520384</v>
      </c>
      <c r="J427">
        <f t="shared" si="108"/>
        <v>2586064</v>
      </c>
      <c r="K427">
        <f t="shared" si="109"/>
        <v>255.80201572737565</v>
      </c>
      <c r="L427">
        <f t="shared" si="115"/>
        <v>256</v>
      </c>
      <c r="M427">
        <f t="shared" si="110"/>
        <v>1</v>
      </c>
      <c r="N427">
        <f t="shared" si="111"/>
        <v>0.99929278897537799</v>
      </c>
      <c r="O427">
        <f t="shared" si="112"/>
        <v>7.0721102462201202E-4</v>
      </c>
      <c r="P427">
        <f t="shared" si="113"/>
        <v>7.0771152601546217E-4</v>
      </c>
    </row>
    <row r="428" spans="1:16">
      <c r="A428">
        <v>413</v>
      </c>
      <c r="B428">
        <f t="shared" si="101"/>
        <v>1217</v>
      </c>
      <c r="C428">
        <f t="shared" si="102"/>
        <v>1.6123135964102069</v>
      </c>
      <c r="D428">
        <f t="shared" si="103"/>
        <v>412.75228068101296</v>
      </c>
      <c r="E428">
        <f t="shared" si="114"/>
        <v>413</v>
      </c>
      <c r="F428">
        <f t="shared" si="104"/>
        <v>391</v>
      </c>
      <c r="G428">
        <f t="shared" si="105"/>
        <v>161483</v>
      </c>
      <c r="H428">
        <f t="shared" si="106"/>
        <v>2583728</v>
      </c>
      <c r="I428">
        <f t="shared" si="107"/>
        <v>661434368</v>
      </c>
      <c r="J428">
        <f t="shared" si="108"/>
        <v>2586148</v>
      </c>
      <c r="K428">
        <f t="shared" si="109"/>
        <v>255.76044681124205</v>
      </c>
      <c r="L428">
        <f t="shared" si="115"/>
        <v>256</v>
      </c>
      <c r="M428">
        <f t="shared" si="110"/>
        <v>1</v>
      </c>
      <c r="N428">
        <f t="shared" si="111"/>
        <v>0.99913828194995791</v>
      </c>
      <c r="O428">
        <f t="shared" si="112"/>
        <v>8.617180500420929E-4</v>
      </c>
      <c r="P428">
        <f t="shared" si="113"/>
        <v>8.6246124846735901E-4</v>
      </c>
    </row>
    <row r="429" spans="1:16">
      <c r="A429">
        <v>414</v>
      </c>
      <c r="B429">
        <f t="shared" si="101"/>
        <v>1218</v>
      </c>
      <c r="C429">
        <f t="shared" si="102"/>
        <v>1.6162198464102069</v>
      </c>
      <c r="D429">
        <f t="shared" si="103"/>
        <v>413.75228068101296</v>
      </c>
      <c r="E429">
        <f t="shared" si="114"/>
        <v>414</v>
      </c>
      <c r="F429">
        <f t="shared" si="104"/>
        <v>390</v>
      </c>
      <c r="G429">
        <f t="shared" si="105"/>
        <v>161460</v>
      </c>
      <c r="H429">
        <f t="shared" si="106"/>
        <v>2583360</v>
      </c>
      <c r="I429">
        <f t="shared" si="107"/>
        <v>661340160</v>
      </c>
      <c r="J429">
        <f t="shared" si="108"/>
        <v>2586240</v>
      </c>
      <c r="K429">
        <f t="shared" si="109"/>
        <v>255.71492204899778</v>
      </c>
      <c r="L429">
        <f t="shared" si="115"/>
        <v>256</v>
      </c>
      <c r="M429">
        <f t="shared" si="110"/>
        <v>1</v>
      </c>
      <c r="N429">
        <f t="shared" si="111"/>
        <v>0.99896852930363511</v>
      </c>
      <c r="O429">
        <f t="shared" si="112"/>
        <v>1.031470696364889E-3</v>
      </c>
      <c r="P429">
        <f t="shared" si="113"/>
        <v>1.0325357267099401E-3</v>
      </c>
    </row>
    <row r="430" spans="1:16">
      <c r="A430">
        <v>415</v>
      </c>
      <c r="B430">
        <f t="shared" si="101"/>
        <v>1219</v>
      </c>
      <c r="C430">
        <f t="shared" si="102"/>
        <v>1.6201260964102069</v>
      </c>
      <c r="D430">
        <f t="shared" si="103"/>
        <v>414.75228068101296</v>
      </c>
      <c r="E430">
        <f t="shared" si="114"/>
        <v>415</v>
      </c>
      <c r="F430">
        <f t="shared" si="104"/>
        <v>389</v>
      </c>
      <c r="G430">
        <f t="shared" si="105"/>
        <v>161435</v>
      </c>
      <c r="H430">
        <f t="shared" si="106"/>
        <v>2582960</v>
      </c>
      <c r="I430">
        <f t="shared" si="107"/>
        <v>661237760</v>
      </c>
      <c r="J430">
        <f t="shared" si="108"/>
        <v>2586340</v>
      </c>
      <c r="K430">
        <f t="shared" si="109"/>
        <v>255.66544228523705</v>
      </c>
      <c r="L430">
        <f t="shared" si="115"/>
        <v>256</v>
      </c>
      <c r="M430">
        <f t="shared" si="110"/>
        <v>1</v>
      </c>
      <c r="N430">
        <f t="shared" si="111"/>
        <v>0.9987835336266262</v>
      </c>
      <c r="O430">
        <f t="shared" si="112"/>
        <v>1.2164663733738035E-3</v>
      </c>
      <c r="P430">
        <f t="shared" si="113"/>
        <v>1.2179479661191064E-3</v>
      </c>
    </row>
    <row r="431" spans="1:16">
      <c r="A431">
        <v>416</v>
      </c>
      <c r="B431">
        <f t="shared" si="101"/>
        <v>1220</v>
      </c>
      <c r="C431">
        <f t="shared" si="102"/>
        <v>1.6240323464102069</v>
      </c>
      <c r="D431">
        <f t="shared" si="103"/>
        <v>415.75228068101296</v>
      </c>
      <c r="E431">
        <f t="shared" si="114"/>
        <v>416</v>
      </c>
      <c r="F431">
        <f t="shared" si="104"/>
        <v>388</v>
      </c>
      <c r="G431">
        <f t="shared" si="105"/>
        <v>161408</v>
      </c>
      <c r="H431">
        <f t="shared" si="106"/>
        <v>2582528</v>
      </c>
      <c r="I431">
        <f t="shared" si="107"/>
        <v>661127168</v>
      </c>
      <c r="J431">
        <f t="shared" si="108"/>
        <v>2586448</v>
      </c>
      <c r="K431">
        <f t="shared" si="109"/>
        <v>255.61200843782672</v>
      </c>
      <c r="L431">
        <f t="shared" si="115"/>
        <v>256</v>
      </c>
      <c r="M431">
        <f t="shared" si="110"/>
        <v>1</v>
      </c>
      <c r="N431">
        <f t="shared" si="111"/>
        <v>0.99858329774173749</v>
      </c>
      <c r="O431">
        <f t="shared" si="112"/>
        <v>1.4167022582625144E-3</v>
      </c>
      <c r="P431">
        <f t="shared" si="113"/>
        <v>1.418712150970619E-3</v>
      </c>
    </row>
    <row r="432" spans="1:16">
      <c r="A432">
        <v>417</v>
      </c>
      <c r="B432">
        <f t="shared" si="101"/>
        <v>1221</v>
      </c>
      <c r="C432">
        <f t="shared" si="102"/>
        <v>1.6279385964102069</v>
      </c>
      <c r="D432">
        <f t="shared" si="103"/>
        <v>416.75228068101296</v>
      </c>
      <c r="E432">
        <f t="shared" si="114"/>
        <v>417</v>
      </c>
      <c r="F432">
        <f t="shared" si="104"/>
        <v>387</v>
      </c>
      <c r="G432">
        <f t="shared" si="105"/>
        <v>161379</v>
      </c>
      <c r="H432">
        <f t="shared" si="106"/>
        <v>2582064</v>
      </c>
      <c r="I432">
        <f t="shared" si="107"/>
        <v>661008384</v>
      </c>
      <c r="J432">
        <f t="shared" si="108"/>
        <v>2586564</v>
      </c>
      <c r="K432">
        <f t="shared" si="109"/>
        <v>255.55462149786356</v>
      </c>
      <c r="L432">
        <f t="shared" si="115"/>
        <v>256</v>
      </c>
      <c r="M432">
        <f t="shared" si="110"/>
        <v>1</v>
      </c>
      <c r="N432">
        <f t="shared" si="111"/>
        <v>0.99836782470432228</v>
      </c>
      <c r="O432">
        <f t="shared" si="112"/>
        <v>1.632175295677718E-3</v>
      </c>
      <c r="P432">
        <f t="shared" si="113"/>
        <v>1.6348436470907952E-3</v>
      </c>
    </row>
    <row r="433" spans="1:16">
      <c r="A433">
        <v>418</v>
      </c>
      <c r="B433">
        <f t="shared" si="101"/>
        <v>1222</v>
      </c>
      <c r="C433">
        <f t="shared" si="102"/>
        <v>1.6318448464102069</v>
      </c>
      <c r="D433">
        <f t="shared" si="103"/>
        <v>417.75228068101296</v>
      </c>
      <c r="E433">
        <f t="shared" si="114"/>
        <v>418</v>
      </c>
      <c r="F433">
        <f t="shared" si="104"/>
        <v>386</v>
      </c>
      <c r="G433">
        <f t="shared" si="105"/>
        <v>161348</v>
      </c>
      <c r="H433">
        <f t="shared" si="106"/>
        <v>2581568</v>
      </c>
      <c r="I433">
        <f t="shared" si="107"/>
        <v>660881408</v>
      </c>
      <c r="J433">
        <f t="shared" si="108"/>
        <v>2586688</v>
      </c>
      <c r="K433">
        <f t="shared" si="109"/>
        <v>255.49328252962863</v>
      </c>
      <c r="L433">
        <f t="shared" si="115"/>
        <v>255</v>
      </c>
      <c r="M433">
        <f t="shared" si="110"/>
        <v>0.99609375</v>
      </c>
      <c r="N433">
        <f t="shared" si="111"/>
        <v>0.99813711780223402</v>
      </c>
      <c r="O433">
        <f t="shared" si="112"/>
        <v>-2.0433678022340196E-3</v>
      </c>
      <c r="P433">
        <f t="shared" si="113"/>
        <v>-2.0471814601316957E-3</v>
      </c>
    </row>
    <row r="434" spans="1:16">
      <c r="A434">
        <v>419</v>
      </c>
      <c r="B434">
        <f t="shared" si="101"/>
        <v>1223</v>
      </c>
      <c r="C434">
        <f t="shared" si="102"/>
        <v>1.6357510964102069</v>
      </c>
      <c r="D434">
        <f t="shared" si="103"/>
        <v>418.75228068101296</v>
      </c>
      <c r="E434">
        <f t="shared" si="114"/>
        <v>419</v>
      </c>
      <c r="F434">
        <f t="shared" si="104"/>
        <v>385</v>
      </c>
      <c r="G434">
        <f t="shared" si="105"/>
        <v>161315</v>
      </c>
      <c r="H434">
        <f t="shared" si="106"/>
        <v>2581040</v>
      </c>
      <c r="I434">
        <f t="shared" si="107"/>
        <v>660746240</v>
      </c>
      <c r="J434">
        <f t="shared" si="108"/>
        <v>2586820</v>
      </c>
      <c r="K434">
        <f t="shared" si="109"/>
        <v>255.42799267053758</v>
      </c>
      <c r="L434">
        <f t="shared" si="115"/>
        <v>255</v>
      </c>
      <c r="M434">
        <f t="shared" si="110"/>
        <v>0.99609375</v>
      </c>
      <c r="N434">
        <f t="shared" si="111"/>
        <v>0.99789118055577608</v>
      </c>
      <c r="O434">
        <f t="shared" si="112"/>
        <v>-1.7974305557760806E-3</v>
      </c>
      <c r="P434">
        <f t="shared" si="113"/>
        <v>-1.8012290225623605E-3</v>
      </c>
    </row>
    <row r="435" spans="1:16">
      <c r="A435">
        <v>420</v>
      </c>
      <c r="B435">
        <f t="shared" si="101"/>
        <v>1224</v>
      </c>
      <c r="C435">
        <f t="shared" si="102"/>
        <v>1.6396573464102069</v>
      </c>
      <c r="D435">
        <f t="shared" si="103"/>
        <v>419.75228068101296</v>
      </c>
      <c r="E435">
        <f t="shared" si="114"/>
        <v>420</v>
      </c>
      <c r="F435">
        <f t="shared" si="104"/>
        <v>384</v>
      </c>
      <c r="G435">
        <f t="shared" si="105"/>
        <v>161280</v>
      </c>
      <c r="H435">
        <f t="shared" si="106"/>
        <v>2580480</v>
      </c>
      <c r="I435">
        <f t="shared" si="107"/>
        <v>660602880</v>
      </c>
      <c r="J435">
        <f t="shared" si="108"/>
        <v>2586960</v>
      </c>
      <c r="K435">
        <f t="shared" si="109"/>
        <v>255.35875313108824</v>
      </c>
      <c r="L435">
        <f t="shared" si="115"/>
        <v>255</v>
      </c>
      <c r="M435">
        <f t="shared" si="110"/>
        <v>0.99609375</v>
      </c>
      <c r="N435">
        <f t="shared" si="111"/>
        <v>0.99763001671764839</v>
      </c>
      <c r="O435">
        <f t="shared" si="112"/>
        <v>-1.5362667176483935E-3</v>
      </c>
      <c r="P435">
        <f t="shared" si="113"/>
        <v>-1.5399162935202575E-3</v>
      </c>
    </row>
    <row r="436" spans="1:16">
      <c r="A436">
        <v>421</v>
      </c>
      <c r="B436">
        <f t="shared" si="101"/>
        <v>1225</v>
      </c>
      <c r="C436">
        <f t="shared" si="102"/>
        <v>1.6435635964102069</v>
      </c>
      <c r="D436">
        <f t="shared" si="103"/>
        <v>420.75228068101296</v>
      </c>
      <c r="E436">
        <f t="shared" si="114"/>
        <v>421</v>
      </c>
      <c r="F436">
        <f t="shared" si="104"/>
        <v>383</v>
      </c>
      <c r="G436">
        <f t="shared" si="105"/>
        <v>161243</v>
      </c>
      <c r="H436">
        <f t="shared" si="106"/>
        <v>2579888</v>
      </c>
      <c r="I436">
        <f t="shared" si="107"/>
        <v>660451328</v>
      </c>
      <c r="J436">
        <f t="shared" si="108"/>
        <v>2587108</v>
      </c>
      <c r="K436">
        <f t="shared" si="109"/>
        <v>255.28556519480441</v>
      </c>
      <c r="L436">
        <f t="shared" si="115"/>
        <v>255</v>
      </c>
      <c r="M436">
        <f t="shared" si="110"/>
        <v>0.99609375</v>
      </c>
      <c r="N436">
        <f t="shared" si="111"/>
        <v>0.9973536302728897</v>
      </c>
      <c r="O436">
        <f t="shared" si="112"/>
        <v>-1.2598802728897018E-3</v>
      </c>
      <c r="P436">
        <f t="shared" si="113"/>
        <v>-1.2632232286004525E-3</v>
      </c>
    </row>
    <row r="437" spans="1:16">
      <c r="A437">
        <v>422</v>
      </c>
      <c r="B437">
        <f t="shared" si="101"/>
        <v>1226</v>
      </c>
      <c r="C437">
        <f t="shared" si="102"/>
        <v>1.6474698464102069</v>
      </c>
      <c r="D437">
        <f t="shared" si="103"/>
        <v>421.75228068101296</v>
      </c>
      <c r="E437">
        <f t="shared" si="114"/>
        <v>422</v>
      </c>
      <c r="F437">
        <f t="shared" si="104"/>
        <v>382</v>
      </c>
      <c r="G437">
        <f t="shared" si="105"/>
        <v>161204</v>
      </c>
      <c r="H437">
        <f t="shared" si="106"/>
        <v>2579264</v>
      </c>
      <c r="I437">
        <f t="shared" si="107"/>
        <v>660291584</v>
      </c>
      <c r="J437">
        <f t="shared" si="108"/>
        <v>2587264</v>
      </c>
      <c r="K437">
        <f t="shared" si="109"/>
        <v>255.20843021817643</v>
      </c>
      <c r="L437">
        <f t="shared" si="115"/>
        <v>255</v>
      </c>
      <c r="M437">
        <f t="shared" si="110"/>
        <v>0.99609375</v>
      </c>
      <c r="N437">
        <f t="shared" si="111"/>
        <v>0.99706202543881728</v>
      </c>
      <c r="O437">
        <f t="shared" si="112"/>
        <v>-9.6827543881727873E-4</v>
      </c>
      <c r="P437">
        <f t="shared" si="113"/>
        <v>-9.7112858991007178E-4</v>
      </c>
    </row>
    <row r="438" spans="1:16">
      <c r="A438">
        <v>423</v>
      </c>
      <c r="B438">
        <f t="shared" si="101"/>
        <v>1227</v>
      </c>
      <c r="C438">
        <f t="shared" si="102"/>
        <v>1.6513760964102069</v>
      </c>
      <c r="D438">
        <f t="shared" si="103"/>
        <v>422.75228068101296</v>
      </c>
      <c r="E438">
        <f t="shared" si="114"/>
        <v>423</v>
      </c>
      <c r="F438">
        <f t="shared" si="104"/>
        <v>381</v>
      </c>
      <c r="G438">
        <f t="shared" si="105"/>
        <v>161163</v>
      </c>
      <c r="H438">
        <f t="shared" si="106"/>
        <v>2578608</v>
      </c>
      <c r="I438">
        <f t="shared" si="107"/>
        <v>660123648</v>
      </c>
      <c r="J438">
        <f t="shared" si="108"/>
        <v>2587428</v>
      </c>
      <c r="K438">
        <f t="shared" si="109"/>
        <v>255.12734963059842</v>
      </c>
      <c r="L438">
        <f t="shared" si="115"/>
        <v>255</v>
      </c>
      <c r="M438">
        <f t="shared" si="110"/>
        <v>0.99609375</v>
      </c>
      <c r="N438">
        <f t="shared" si="111"/>
        <v>0.99675520666496187</v>
      </c>
      <c r="O438">
        <f t="shared" si="112"/>
        <v>-6.6145666496186806E-4</v>
      </c>
      <c r="P438">
        <f t="shared" si="113"/>
        <v>-6.63609942078991E-4</v>
      </c>
    </row>
    <row r="439" spans="1:16">
      <c r="A439">
        <v>424</v>
      </c>
      <c r="B439">
        <f t="shared" si="101"/>
        <v>1228</v>
      </c>
      <c r="C439">
        <f t="shared" si="102"/>
        <v>1.6552823464102069</v>
      </c>
      <c r="D439">
        <f t="shared" si="103"/>
        <v>423.75228068101296</v>
      </c>
      <c r="E439">
        <f t="shared" si="114"/>
        <v>424</v>
      </c>
      <c r="F439">
        <f t="shared" si="104"/>
        <v>380</v>
      </c>
      <c r="G439">
        <f t="shared" si="105"/>
        <v>161120</v>
      </c>
      <c r="H439">
        <f t="shared" si="106"/>
        <v>2577920</v>
      </c>
      <c r="I439">
        <f t="shared" si="107"/>
        <v>659947520</v>
      </c>
      <c r="J439">
        <f t="shared" si="108"/>
        <v>2587600</v>
      </c>
      <c r="K439">
        <f t="shared" si="109"/>
        <v>255.04232493430206</v>
      </c>
      <c r="L439">
        <f t="shared" si="115"/>
        <v>255</v>
      </c>
      <c r="M439">
        <f t="shared" si="110"/>
        <v>0.99609375</v>
      </c>
      <c r="N439">
        <f t="shared" si="111"/>
        <v>0.99643317863300063</v>
      </c>
      <c r="O439">
        <f t="shared" si="112"/>
        <v>-3.3942863300062687E-4</v>
      </c>
      <c r="P439">
        <f t="shared" si="113"/>
        <v>-3.4064364804299927E-4</v>
      </c>
    </row>
    <row r="440" spans="1:16">
      <c r="A440">
        <v>425</v>
      </c>
      <c r="B440">
        <f t="shared" si="101"/>
        <v>1229</v>
      </c>
      <c r="C440">
        <f t="shared" si="102"/>
        <v>1.6591885964102069</v>
      </c>
      <c r="D440">
        <f t="shared" si="103"/>
        <v>424.75228068101296</v>
      </c>
      <c r="E440">
        <f t="shared" si="114"/>
        <v>425</v>
      </c>
      <c r="F440">
        <f t="shared" si="104"/>
        <v>379</v>
      </c>
      <c r="G440">
        <f t="shared" si="105"/>
        <v>161075</v>
      </c>
      <c r="H440">
        <f t="shared" si="106"/>
        <v>2577200</v>
      </c>
      <c r="I440">
        <f t="shared" si="107"/>
        <v>659763200</v>
      </c>
      <c r="J440">
        <f t="shared" si="108"/>
        <v>2587780</v>
      </c>
      <c r="K440">
        <f t="shared" si="109"/>
        <v>254.95335770428707</v>
      </c>
      <c r="L440">
        <f t="shared" si="115"/>
        <v>255</v>
      </c>
      <c r="M440">
        <f t="shared" si="110"/>
        <v>0.99609375</v>
      </c>
      <c r="N440">
        <f t="shared" si="111"/>
        <v>0.99609594625668507</v>
      </c>
      <c r="O440">
        <f t="shared" si="112"/>
        <v>-2.1962566850719512E-6</v>
      </c>
      <c r="P440">
        <f t="shared" si="113"/>
        <v>-2.204864594947358E-6</v>
      </c>
    </row>
    <row r="441" spans="1:16">
      <c r="A441">
        <v>426</v>
      </c>
      <c r="B441">
        <f t="shared" si="101"/>
        <v>1230</v>
      </c>
      <c r="C441">
        <f t="shared" si="102"/>
        <v>1.6630948464102069</v>
      </c>
      <c r="D441">
        <f t="shared" si="103"/>
        <v>425.75228068101296</v>
      </c>
      <c r="E441">
        <f t="shared" si="114"/>
        <v>426</v>
      </c>
      <c r="F441">
        <f t="shared" si="104"/>
        <v>378</v>
      </c>
      <c r="G441">
        <f t="shared" si="105"/>
        <v>161028</v>
      </c>
      <c r="H441">
        <f t="shared" si="106"/>
        <v>2576448</v>
      </c>
      <c r="I441">
        <f t="shared" si="107"/>
        <v>659570688</v>
      </c>
      <c r="J441">
        <f t="shared" si="108"/>
        <v>2587968</v>
      </c>
      <c r="K441">
        <f t="shared" si="109"/>
        <v>254.8604495882484</v>
      </c>
      <c r="L441">
        <f t="shared" si="115"/>
        <v>255</v>
      </c>
      <c r="M441">
        <f t="shared" si="110"/>
        <v>0.99609375</v>
      </c>
      <c r="N441">
        <f t="shared" si="111"/>
        <v>0.99574351468176647</v>
      </c>
      <c r="O441">
        <f t="shared" si="112"/>
        <v>3.5023531823352716E-4</v>
      </c>
      <c r="P441">
        <f t="shared" si="113"/>
        <v>3.5173246229523296E-4</v>
      </c>
    </row>
    <row r="442" spans="1:16">
      <c r="A442">
        <v>427</v>
      </c>
      <c r="B442">
        <f t="shared" si="101"/>
        <v>1231</v>
      </c>
      <c r="C442">
        <f t="shared" si="102"/>
        <v>1.6670010964102069</v>
      </c>
      <c r="D442">
        <f t="shared" si="103"/>
        <v>426.75228068101296</v>
      </c>
      <c r="E442">
        <f t="shared" si="114"/>
        <v>427</v>
      </c>
      <c r="F442">
        <f t="shared" si="104"/>
        <v>377</v>
      </c>
      <c r="G442">
        <f t="shared" si="105"/>
        <v>160979</v>
      </c>
      <c r="H442">
        <f t="shared" si="106"/>
        <v>2575664</v>
      </c>
      <c r="I442">
        <f t="shared" si="107"/>
        <v>659369984</v>
      </c>
      <c r="J442">
        <f t="shared" si="108"/>
        <v>2588164</v>
      </c>
      <c r="K442">
        <f t="shared" si="109"/>
        <v>254.76360230649991</v>
      </c>
      <c r="L442">
        <f t="shared" si="115"/>
        <v>255</v>
      </c>
      <c r="M442">
        <f t="shared" si="110"/>
        <v>0.99609375</v>
      </c>
      <c r="N442">
        <f t="shared" si="111"/>
        <v>0.9953758892859168</v>
      </c>
      <c r="O442">
        <f t="shared" si="112"/>
        <v>7.1786071408319607E-4</v>
      </c>
      <c r="P442">
        <f t="shared" si="113"/>
        <v>7.2119560239518137E-4</v>
      </c>
    </row>
    <row r="443" spans="1:16">
      <c r="A443">
        <v>428</v>
      </c>
      <c r="B443">
        <f t="shared" si="101"/>
        <v>1232</v>
      </c>
      <c r="C443">
        <f t="shared" si="102"/>
        <v>1.6709073464102069</v>
      </c>
      <c r="D443">
        <f t="shared" si="103"/>
        <v>427.75228068101296</v>
      </c>
      <c r="E443">
        <f t="shared" si="114"/>
        <v>428</v>
      </c>
      <c r="F443">
        <f t="shared" si="104"/>
        <v>376</v>
      </c>
      <c r="G443">
        <f t="shared" si="105"/>
        <v>160928</v>
      </c>
      <c r="H443">
        <f t="shared" si="106"/>
        <v>2574848</v>
      </c>
      <c r="I443">
        <f t="shared" si="107"/>
        <v>659161088</v>
      </c>
      <c r="J443">
        <f t="shared" si="108"/>
        <v>2588368</v>
      </c>
      <c r="K443">
        <f t="shared" si="109"/>
        <v>254.66281765189493</v>
      </c>
      <c r="L443">
        <f t="shared" si="115"/>
        <v>255</v>
      </c>
      <c r="M443">
        <f t="shared" si="110"/>
        <v>0.99609375</v>
      </c>
      <c r="N443">
        <f t="shared" si="111"/>
        <v>0.99499307567864748</v>
      </c>
      <c r="O443">
        <f t="shared" si="112"/>
        <v>1.1006743213525239E-3</v>
      </c>
      <c r="P443">
        <f t="shared" si="113"/>
        <v>1.1062130463589358E-3</v>
      </c>
    </row>
    <row r="444" spans="1:16">
      <c r="A444">
        <v>429</v>
      </c>
      <c r="B444">
        <f t="shared" si="101"/>
        <v>1233</v>
      </c>
      <c r="C444">
        <f t="shared" si="102"/>
        <v>1.6748135964102069</v>
      </c>
      <c r="D444">
        <f t="shared" si="103"/>
        <v>428.75228068101296</v>
      </c>
      <c r="E444">
        <f t="shared" si="114"/>
        <v>429</v>
      </c>
      <c r="F444">
        <f t="shared" si="104"/>
        <v>375</v>
      </c>
      <c r="G444">
        <f t="shared" si="105"/>
        <v>160875</v>
      </c>
      <c r="H444">
        <f t="shared" si="106"/>
        <v>2574000</v>
      </c>
      <c r="I444">
        <f t="shared" si="107"/>
        <v>658944000</v>
      </c>
      <c r="J444">
        <f t="shared" si="108"/>
        <v>2588580</v>
      </c>
      <c r="K444">
        <f t="shared" si="109"/>
        <v>254.5580974897434</v>
      </c>
      <c r="L444">
        <f t="shared" si="115"/>
        <v>255</v>
      </c>
      <c r="M444">
        <f t="shared" si="110"/>
        <v>0.99609375</v>
      </c>
      <c r="N444">
        <f t="shared" si="111"/>
        <v>0.99459507970122318</v>
      </c>
      <c r="O444">
        <f t="shared" si="112"/>
        <v>1.4986702987768163E-3</v>
      </c>
      <c r="P444">
        <f t="shared" si="113"/>
        <v>1.5068145111144303E-3</v>
      </c>
    </row>
    <row r="445" spans="1:16">
      <c r="A445">
        <v>430</v>
      </c>
      <c r="B445">
        <f t="shared" si="101"/>
        <v>1234</v>
      </c>
      <c r="C445">
        <f t="shared" si="102"/>
        <v>1.6787198464102069</v>
      </c>
      <c r="D445">
        <f t="shared" si="103"/>
        <v>429.75228068101296</v>
      </c>
      <c r="E445">
        <f t="shared" si="114"/>
        <v>430</v>
      </c>
      <c r="F445">
        <f t="shared" si="104"/>
        <v>374</v>
      </c>
      <c r="G445">
        <f t="shared" si="105"/>
        <v>160820</v>
      </c>
      <c r="H445">
        <f t="shared" si="106"/>
        <v>2573120</v>
      </c>
      <c r="I445">
        <f t="shared" si="107"/>
        <v>658718720</v>
      </c>
      <c r="J445">
        <f t="shared" si="108"/>
        <v>2588800</v>
      </c>
      <c r="K445">
        <f t="shared" si="109"/>
        <v>254.44944375772559</v>
      </c>
      <c r="L445">
        <f t="shared" si="115"/>
        <v>254</v>
      </c>
      <c r="M445">
        <f t="shared" si="110"/>
        <v>0.9921875</v>
      </c>
      <c r="N445">
        <f t="shared" si="111"/>
        <v>0.99418190742657275</v>
      </c>
      <c r="O445">
        <f t="shared" si="112"/>
        <v>-1.9944074265727529E-3</v>
      </c>
      <c r="P445">
        <f t="shared" si="113"/>
        <v>-2.0060789797867588E-3</v>
      </c>
    </row>
    <row r="446" spans="1:16">
      <c r="A446">
        <v>431</v>
      </c>
      <c r="B446">
        <f t="shared" si="101"/>
        <v>1235</v>
      </c>
      <c r="C446">
        <f t="shared" si="102"/>
        <v>1.6826260964102069</v>
      </c>
      <c r="D446">
        <f t="shared" si="103"/>
        <v>430.75228068101296</v>
      </c>
      <c r="E446">
        <f t="shared" si="114"/>
        <v>431</v>
      </c>
      <c r="F446">
        <f t="shared" si="104"/>
        <v>373</v>
      </c>
      <c r="G446">
        <f t="shared" si="105"/>
        <v>160763</v>
      </c>
      <c r="H446">
        <f t="shared" si="106"/>
        <v>2572208</v>
      </c>
      <c r="I446">
        <f t="shared" si="107"/>
        <v>658485248</v>
      </c>
      <c r="J446">
        <f t="shared" si="108"/>
        <v>2589028</v>
      </c>
      <c r="K446">
        <f t="shared" si="109"/>
        <v>254.33685846580261</v>
      </c>
      <c r="L446">
        <f t="shared" si="115"/>
        <v>254</v>
      </c>
      <c r="M446">
        <f t="shared" si="110"/>
        <v>0.9921875</v>
      </c>
      <c r="N446">
        <f t="shared" si="111"/>
        <v>0.99375356515919688</v>
      </c>
      <c r="O446">
        <f t="shared" si="112"/>
        <v>-1.5660651591968833E-3</v>
      </c>
      <c r="P446">
        <f t="shared" si="113"/>
        <v>-1.5759089719049244E-3</v>
      </c>
    </row>
    <row r="447" spans="1:16">
      <c r="A447">
        <v>432</v>
      </c>
      <c r="B447">
        <f t="shared" si="101"/>
        <v>1236</v>
      </c>
      <c r="C447">
        <f t="shared" si="102"/>
        <v>1.6865323464102069</v>
      </c>
      <c r="D447">
        <f t="shared" si="103"/>
        <v>431.75228068101296</v>
      </c>
      <c r="E447">
        <f t="shared" si="114"/>
        <v>432</v>
      </c>
      <c r="F447">
        <f t="shared" si="104"/>
        <v>372</v>
      </c>
      <c r="G447">
        <f t="shared" si="105"/>
        <v>160704</v>
      </c>
      <c r="H447">
        <f t="shared" si="106"/>
        <v>2571264</v>
      </c>
      <c r="I447">
        <f t="shared" si="107"/>
        <v>658243584</v>
      </c>
      <c r="J447">
        <f t="shared" si="108"/>
        <v>2589264</v>
      </c>
      <c r="K447">
        <f t="shared" si="109"/>
        <v>254.22034369612368</v>
      </c>
      <c r="L447">
        <f t="shared" si="115"/>
        <v>254</v>
      </c>
      <c r="M447">
        <f t="shared" si="110"/>
        <v>0.9921875</v>
      </c>
      <c r="N447">
        <f t="shared" si="111"/>
        <v>0.99331005943507145</v>
      </c>
      <c r="O447">
        <f t="shared" si="112"/>
        <v>-1.1225594350714463E-3</v>
      </c>
      <c r="P447">
        <f t="shared" si="113"/>
        <v>-1.1301198698318662E-3</v>
      </c>
    </row>
    <row r="448" spans="1:16">
      <c r="A448">
        <v>433</v>
      </c>
      <c r="B448">
        <f t="shared" si="101"/>
        <v>1237</v>
      </c>
      <c r="C448">
        <f t="shared" si="102"/>
        <v>1.6904385964102069</v>
      </c>
      <c r="D448">
        <f t="shared" si="103"/>
        <v>432.75228068101296</v>
      </c>
      <c r="E448">
        <f t="shared" si="114"/>
        <v>433</v>
      </c>
      <c r="F448">
        <f t="shared" si="104"/>
        <v>371</v>
      </c>
      <c r="G448">
        <f t="shared" si="105"/>
        <v>160643</v>
      </c>
      <c r="H448">
        <f t="shared" si="106"/>
        <v>2570288</v>
      </c>
      <c r="I448">
        <f t="shared" si="107"/>
        <v>657993728</v>
      </c>
      <c r="J448">
        <f t="shared" si="108"/>
        <v>2589508</v>
      </c>
      <c r="K448">
        <f t="shared" si="109"/>
        <v>254.09990160292998</v>
      </c>
      <c r="L448">
        <f t="shared" si="115"/>
        <v>254</v>
      </c>
      <c r="M448">
        <f t="shared" si="110"/>
        <v>0.9921875</v>
      </c>
      <c r="N448">
        <f t="shared" si="111"/>
        <v>0.99285139702154812</v>
      </c>
      <c r="O448">
        <f t="shared" si="112"/>
        <v>-6.6389702154812102E-4</v>
      </c>
      <c r="P448">
        <f t="shared" si="113"/>
        <v>-6.6867712886313469E-4</v>
      </c>
    </row>
    <row r="449" spans="1:16">
      <c r="A449">
        <v>434</v>
      </c>
      <c r="B449">
        <f t="shared" si="101"/>
        <v>1238</v>
      </c>
      <c r="C449">
        <f t="shared" si="102"/>
        <v>1.6943448464102069</v>
      </c>
      <c r="D449">
        <f t="shared" si="103"/>
        <v>433.75228068101296</v>
      </c>
      <c r="E449">
        <f t="shared" si="114"/>
        <v>434</v>
      </c>
      <c r="F449">
        <f t="shared" si="104"/>
        <v>370</v>
      </c>
      <c r="G449">
        <f t="shared" si="105"/>
        <v>160580</v>
      </c>
      <c r="H449">
        <f t="shared" si="106"/>
        <v>2569280</v>
      </c>
      <c r="I449">
        <f t="shared" si="107"/>
        <v>657735680</v>
      </c>
      <c r="J449">
        <f t="shared" si="108"/>
        <v>2589760</v>
      </c>
      <c r="K449">
        <f t="shared" si="109"/>
        <v>253.9755344124552</v>
      </c>
      <c r="L449">
        <f t="shared" si="115"/>
        <v>254</v>
      </c>
      <c r="M449">
        <f t="shared" si="110"/>
        <v>0.9921875</v>
      </c>
      <c r="N449">
        <f t="shared" si="111"/>
        <v>0.99237758491725114</v>
      </c>
      <c r="O449">
        <f t="shared" si="112"/>
        <v>-1.9008491725114318E-4</v>
      </c>
      <c r="P449">
        <f t="shared" si="113"/>
        <v>-1.9154495238522877E-4</v>
      </c>
    </row>
    <row r="450" spans="1:16">
      <c r="A450">
        <v>435</v>
      </c>
      <c r="B450">
        <f t="shared" si="101"/>
        <v>1239</v>
      </c>
      <c r="C450">
        <f t="shared" si="102"/>
        <v>1.6982510964102069</v>
      </c>
      <c r="D450">
        <f t="shared" si="103"/>
        <v>434.75228068101296</v>
      </c>
      <c r="E450">
        <f t="shared" si="114"/>
        <v>435</v>
      </c>
      <c r="F450">
        <f t="shared" si="104"/>
        <v>369</v>
      </c>
      <c r="G450">
        <f t="shared" si="105"/>
        <v>160515</v>
      </c>
      <c r="H450">
        <f t="shared" si="106"/>
        <v>2568240</v>
      </c>
      <c r="I450">
        <f t="shared" si="107"/>
        <v>657469440</v>
      </c>
      <c r="J450">
        <f t="shared" si="108"/>
        <v>2590020</v>
      </c>
      <c r="K450">
        <f t="shared" si="109"/>
        <v>253.847244422823</v>
      </c>
      <c r="L450">
        <f t="shared" si="115"/>
        <v>254</v>
      </c>
      <c r="M450">
        <f t="shared" si="110"/>
        <v>0.9921875</v>
      </c>
      <c r="N450">
        <f t="shared" si="111"/>
        <v>0.99188863035197017</v>
      </c>
      <c r="O450">
        <f t="shared" si="112"/>
        <v>2.988696480298314E-4</v>
      </c>
      <c r="P450">
        <f t="shared" si="113"/>
        <v>3.0131371495182674E-4</v>
      </c>
    </row>
    <row r="451" spans="1:16">
      <c r="A451">
        <v>436</v>
      </c>
      <c r="B451">
        <f t="shared" si="101"/>
        <v>1240</v>
      </c>
      <c r="C451">
        <f t="shared" si="102"/>
        <v>1.7021573464102069</v>
      </c>
      <c r="D451">
        <f t="shared" si="103"/>
        <v>435.75228068101296</v>
      </c>
      <c r="E451">
        <f t="shared" si="114"/>
        <v>436</v>
      </c>
      <c r="F451">
        <f t="shared" si="104"/>
        <v>368</v>
      </c>
      <c r="G451">
        <f t="shared" si="105"/>
        <v>160448</v>
      </c>
      <c r="H451">
        <f t="shared" si="106"/>
        <v>2567168</v>
      </c>
      <c r="I451">
        <f t="shared" si="107"/>
        <v>657195008</v>
      </c>
      <c r="J451">
        <f t="shared" si="108"/>
        <v>2590288</v>
      </c>
      <c r="K451">
        <f t="shared" si="109"/>
        <v>253.71503400394087</v>
      </c>
      <c r="L451">
        <f t="shared" si="115"/>
        <v>254</v>
      </c>
      <c r="M451">
        <f t="shared" si="110"/>
        <v>0.9921875</v>
      </c>
      <c r="N451">
        <f t="shared" si="111"/>
        <v>0.99138454078655036</v>
      </c>
      <c r="O451">
        <f t="shared" si="112"/>
        <v>8.0295921344963883E-4</v>
      </c>
      <c r="P451">
        <f t="shared" si="113"/>
        <v>8.0993719431269565E-4</v>
      </c>
    </row>
    <row r="452" spans="1:16">
      <c r="A452">
        <v>437</v>
      </c>
      <c r="B452">
        <f t="shared" si="101"/>
        <v>1241</v>
      </c>
      <c r="C452">
        <f t="shared" si="102"/>
        <v>1.7060635964102069</v>
      </c>
      <c r="D452">
        <f t="shared" si="103"/>
        <v>436.75228068101296</v>
      </c>
      <c r="E452">
        <f t="shared" si="114"/>
        <v>437</v>
      </c>
      <c r="F452">
        <f t="shared" si="104"/>
        <v>367</v>
      </c>
      <c r="G452">
        <f t="shared" si="105"/>
        <v>160379</v>
      </c>
      <c r="H452">
        <f t="shared" si="106"/>
        <v>2566064</v>
      </c>
      <c r="I452">
        <f t="shared" si="107"/>
        <v>656912384</v>
      </c>
      <c r="J452">
        <f t="shared" si="108"/>
        <v>2590564</v>
      </c>
      <c r="K452">
        <f t="shared" si="109"/>
        <v>253.57890559739116</v>
      </c>
      <c r="L452">
        <f t="shared" si="115"/>
        <v>254</v>
      </c>
      <c r="M452">
        <f t="shared" si="110"/>
        <v>0.9921875</v>
      </c>
      <c r="N452">
        <f t="shared" si="111"/>
        <v>0.99086532391277815</v>
      </c>
      <c r="O452">
        <f t="shared" si="112"/>
        <v>1.3221760872218491E-3</v>
      </c>
      <c r="P452">
        <f t="shared" si="113"/>
        <v>1.3343650800098389E-3</v>
      </c>
    </row>
    <row r="453" spans="1:16">
      <c r="A453">
        <v>438</v>
      </c>
      <c r="B453">
        <f t="shared" si="101"/>
        <v>1242</v>
      </c>
      <c r="C453">
        <f t="shared" si="102"/>
        <v>1.7099698464102069</v>
      </c>
      <c r="D453">
        <f t="shared" si="103"/>
        <v>437.75228068101296</v>
      </c>
      <c r="E453">
        <f t="shared" si="114"/>
        <v>438</v>
      </c>
      <c r="F453">
        <f t="shared" si="104"/>
        <v>366</v>
      </c>
      <c r="G453">
        <f t="shared" si="105"/>
        <v>160308</v>
      </c>
      <c r="H453">
        <f t="shared" si="106"/>
        <v>2564928</v>
      </c>
      <c r="I453">
        <f t="shared" si="107"/>
        <v>656621568</v>
      </c>
      <c r="J453">
        <f t="shared" si="108"/>
        <v>2590848</v>
      </c>
      <c r="K453">
        <f t="shared" si="109"/>
        <v>253.43886171631837</v>
      </c>
      <c r="L453">
        <f t="shared" si="115"/>
        <v>253</v>
      </c>
      <c r="M453">
        <f t="shared" si="110"/>
        <v>0.98828125</v>
      </c>
      <c r="N453">
        <f t="shared" si="111"/>
        <v>0.99033098765326444</v>
      </c>
      <c r="O453">
        <f t="shared" si="112"/>
        <v>-2.0497376532644385E-3</v>
      </c>
      <c r="P453">
        <f t="shared" si="113"/>
        <v>-2.0697500924631213E-3</v>
      </c>
    </row>
    <row r="454" spans="1:16">
      <c r="A454">
        <v>439</v>
      </c>
      <c r="B454">
        <f t="shared" si="101"/>
        <v>1243</v>
      </c>
      <c r="C454">
        <f t="shared" si="102"/>
        <v>1.7138760964102069</v>
      </c>
      <c r="D454">
        <f t="shared" si="103"/>
        <v>438.75228068101296</v>
      </c>
      <c r="E454">
        <f t="shared" si="114"/>
        <v>439</v>
      </c>
      <c r="F454">
        <f t="shared" si="104"/>
        <v>365</v>
      </c>
      <c r="G454">
        <f t="shared" si="105"/>
        <v>160235</v>
      </c>
      <c r="H454">
        <f t="shared" si="106"/>
        <v>2563760</v>
      </c>
      <c r="I454">
        <f t="shared" si="107"/>
        <v>656322560</v>
      </c>
      <c r="J454">
        <f t="shared" si="108"/>
        <v>2591140</v>
      </c>
      <c r="K454">
        <f t="shared" si="109"/>
        <v>253.29490494531365</v>
      </c>
      <c r="L454">
        <f t="shared" si="115"/>
        <v>253</v>
      </c>
      <c r="M454">
        <f t="shared" si="110"/>
        <v>0.98828125</v>
      </c>
      <c r="N454">
        <f t="shared" si="111"/>
        <v>0.98978154016132291</v>
      </c>
      <c r="O454">
        <f t="shared" si="112"/>
        <v>-1.5002901613229147E-3</v>
      </c>
      <c r="P454">
        <f t="shared" si="113"/>
        <v>-1.5157790890688715E-3</v>
      </c>
    </row>
    <row r="455" spans="1:16">
      <c r="A455">
        <v>440</v>
      </c>
      <c r="B455">
        <f t="shared" si="101"/>
        <v>1244</v>
      </c>
      <c r="C455">
        <f t="shared" si="102"/>
        <v>1.7177823464102069</v>
      </c>
      <c r="D455">
        <f t="shared" si="103"/>
        <v>439.75228068101296</v>
      </c>
      <c r="E455">
        <f t="shared" si="114"/>
        <v>440</v>
      </c>
      <c r="F455">
        <f t="shared" si="104"/>
        <v>364</v>
      </c>
      <c r="G455">
        <f t="shared" si="105"/>
        <v>160160</v>
      </c>
      <c r="H455">
        <f t="shared" si="106"/>
        <v>2562560</v>
      </c>
      <c r="I455">
        <f t="shared" si="107"/>
        <v>656015360</v>
      </c>
      <c r="J455">
        <f t="shared" si="108"/>
        <v>2591440</v>
      </c>
      <c r="K455">
        <f t="shared" si="109"/>
        <v>253.14703794029575</v>
      </c>
      <c r="L455">
        <f t="shared" si="115"/>
        <v>253</v>
      </c>
      <c r="M455">
        <f t="shared" si="110"/>
        <v>0.98828125</v>
      </c>
      <c r="N455">
        <f t="shared" si="111"/>
        <v>0.98921698982084649</v>
      </c>
      <c r="O455">
        <f t="shared" si="112"/>
        <v>-9.3573982084649288E-4</v>
      </c>
      <c r="P455">
        <f t="shared" si="113"/>
        <v>-9.4593990042160655E-4</v>
      </c>
    </row>
    <row r="456" spans="1:16">
      <c r="A456">
        <v>441</v>
      </c>
      <c r="B456">
        <f t="shared" si="101"/>
        <v>1245</v>
      </c>
      <c r="C456">
        <f t="shared" si="102"/>
        <v>1.7216885964102069</v>
      </c>
      <c r="D456">
        <f t="shared" si="103"/>
        <v>440.75228068101296</v>
      </c>
      <c r="E456">
        <f t="shared" si="114"/>
        <v>441</v>
      </c>
      <c r="F456">
        <f t="shared" si="104"/>
        <v>363</v>
      </c>
      <c r="G456">
        <f t="shared" si="105"/>
        <v>160083</v>
      </c>
      <c r="H456">
        <f t="shared" si="106"/>
        <v>2561328</v>
      </c>
      <c r="I456">
        <f t="shared" si="107"/>
        <v>655699968</v>
      </c>
      <c r="J456">
        <f t="shared" si="108"/>
        <v>2591748</v>
      </c>
      <c r="K456">
        <f t="shared" si="109"/>
        <v>252.99526342838888</v>
      </c>
      <c r="L456">
        <f t="shared" si="115"/>
        <v>253</v>
      </c>
      <c r="M456">
        <f t="shared" si="110"/>
        <v>0.98828125</v>
      </c>
      <c r="N456">
        <f t="shared" si="111"/>
        <v>0.98863734524617863</v>
      </c>
      <c r="O456">
        <f t="shared" si="112"/>
        <v>-3.5609524617863375E-4</v>
      </c>
      <c r="P456">
        <f t="shared" si="113"/>
        <v>-3.6018793735731599E-4</v>
      </c>
    </row>
    <row r="457" spans="1:16">
      <c r="A457">
        <v>442</v>
      </c>
      <c r="B457">
        <f t="shared" si="101"/>
        <v>1246</v>
      </c>
      <c r="C457">
        <f t="shared" si="102"/>
        <v>1.7255948464102069</v>
      </c>
      <c r="D457">
        <f t="shared" si="103"/>
        <v>441.75228068101296</v>
      </c>
      <c r="E457">
        <f t="shared" si="114"/>
        <v>442</v>
      </c>
      <c r="F457">
        <f t="shared" si="104"/>
        <v>362</v>
      </c>
      <c r="G457">
        <f t="shared" si="105"/>
        <v>160004</v>
      </c>
      <c r="H457">
        <f t="shared" si="106"/>
        <v>2560064</v>
      </c>
      <c r="I457">
        <f t="shared" si="107"/>
        <v>655376384</v>
      </c>
      <c r="J457">
        <f t="shared" si="108"/>
        <v>2592064</v>
      </c>
      <c r="K457">
        <f t="shared" si="109"/>
        <v>252.83958420779734</v>
      </c>
      <c r="L457">
        <f t="shared" si="115"/>
        <v>253</v>
      </c>
      <c r="M457">
        <f t="shared" si="110"/>
        <v>0.98828125</v>
      </c>
      <c r="N457">
        <f t="shared" si="111"/>
        <v>0.98804261528198245</v>
      </c>
      <c r="O457">
        <f t="shared" si="112"/>
        <v>2.3863471801754965E-4</v>
      </c>
      <c r="P457">
        <f t="shared" si="113"/>
        <v>2.4152269783368047E-4</v>
      </c>
    </row>
    <row r="458" spans="1:16">
      <c r="A458">
        <v>443</v>
      </c>
      <c r="B458">
        <f t="shared" si="101"/>
        <v>1247</v>
      </c>
      <c r="C458">
        <f t="shared" si="102"/>
        <v>1.7295010964102069</v>
      </c>
      <c r="D458">
        <f t="shared" si="103"/>
        <v>442.75228068101296</v>
      </c>
      <c r="E458">
        <f t="shared" si="114"/>
        <v>443</v>
      </c>
      <c r="F458">
        <f t="shared" si="104"/>
        <v>361</v>
      </c>
      <c r="G458">
        <f t="shared" si="105"/>
        <v>159923</v>
      </c>
      <c r="H458">
        <f t="shared" si="106"/>
        <v>2558768</v>
      </c>
      <c r="I458">
        <f t="shared" si="107"/>
        <v>655044608</v>
      </c>
      <c r="J458">
        <f t="shared" si="108"/>
        <v>2592388</v>
      </c>
      <c r="K458">
        <f t="shared" si="109"/>
        <v>252.68000314767696</v>
      </c>
      <c r="L458">
        <f t="shared" si="115"/>
        <v>253</v>
      </c>
      <c r="M458">
        <f t="shared" si="110"/>
        <v>0.98828125</v>
      </c>
      <c r="N458">
        <f t="shared" si="111"/>
        <v>0.98743280900310537</v>
      </c>
      <c r="O458">
        <f t="shared" si="112"/>
        <v>8.4844099689462826E-4</v>
      </c>
      <c r="P458">
        <f t="shared" si="113"/>
        <v>8.5923922028801052E-4</v>
      </c>
    </row>
    <row r="459" spans="1:16">
      <c r="A459">
        <v>444</v>
      </c>
      <c r="B459">
        <f t="shared" si="101"/>
        <v>1248</v>
      </c>
      <c r="C459">
        <f t="shared" si="102"/>
        <v>1.7334073464102069</v>
      </c>
      <c r="D459">
        <f t="shared" si="103"/>
        <v>443.75228068101296</v>
      </c>
      <c r="E459">
        <f t="shared" si="114"/>
        <v>444</v>
      </c>
      <c r="F459">
        <f t="shared" si="104"/>
        <v>360</v>
      </c>
      <c r="G459">
        <f t="shared" si="105"/>
        <v>159840</v>
      </c>
      <c r="H459">
        <f t="shared" si="106"/>
        <v>2557440</v>
      </c>
      <c r="I459">
        <f t="shared" si="107"/>
        <v>654704640</v>
      </c>
      <c r="J459">
        <f t="shared" si="108"/>
        <v>2592720</v>
      </c>
      <c r="K459">
        <f t="shared" si="109"/>
        <v>252.51652318800333</v>
      </c>
      <c r="L459">
        <f t="shared" si="115"/>
        <v>253</v>
      </c>
      <c r="M459">
        <f t="shared" si="110"/>
        <v>0.98828125</v>
      </c>
      <c r="N459">
        <f t="shared" si="111"/>
        <v>0.98680793571444114</v>
      </c>
      <c r="O459">
        <f t="shared" si="112"/>
        <v>1.4733142855588577E-3</v>
      </c>
      <c r="P459">
        <f t="shared" si="113"/>
        <v>1.4930101717232237E-3</v>
      </c>
    </row>
    <row r="460" spans="1:16">
      <c r="A460">
        <v>445</v>
      </c>
      <c r="B460">
        <f t="shared" si="101"/>
        <v>1249</v>
      </c>
      <c r="C460">
        <f t="shared" si="102"/>
        <v>1.7373135964102069</v>
      </c>
      <c r="D460">
        <f t="shared" si="103"/>
        <v>444.75228068101296</v>
      </c>
      <c r="E460">
        <f t="shared" si="114"/>
        <v>445</v>
      </c>
      <c r="F460">
        <f t="shared" si="104"/>
        <v>359</v>
      </c>
      <c r="G460">
        <f t="shared" si="105"/>
        <v>159755</v>
      </c>
      <c r="H460">
        <f t="shared" si="106"/>
        <v>2556080</v>
      </c>
      <c r="I460">
        <f t="shared" si="107"/>
        <v>654356480</v>
      </c>
      <c r="J460">
        <f t="shared" si="108"/>
        <v>2593060</v>
      </c>
      <c r="K460">
        <f t="shared" si="109"/>
        <v>252.3491473394368</v>
      </c>
      <c r="L460">
        <f t="shared" si="115"/>
        <v>252</v>
      </c>
      <c r="M460">
        <f t="shared" si="110"/>
        <v>0.984375</v>
      </c>
      <c r="N460">
        <f t="shared" si="111"/>
        <v>0.98616800495078716</v>
      </c>
      <c r="O460">
        <f t="shared" si="112"/>
        <v>-1.7930049507871582E-3</v>
      </c>
      <c r="P460">
        <f t="shared" si="113"/>
        <v>-1.8181536429755037E-3</v>
      </c>
    </row>
    <row r="461" spans="1:16">
      <c r="A461">
        <v>446</v>
      </c>
      <c r="B461">
        <f t="shared" si="101"/>
        <v>1250</v>
      </c>
      <c r="C461">
        <f t="shared" si="102"/>
        <v>1.7412198464102069</v>
      </c>
      <c r="D461">
        <f t="shared" si="103"/>
        <v>445.75228068101296</v>
      </c>
      <c r="E461">
        <f t="shared" si="114"/>
        <v>446</v>
      </c>
      <c r="F461">
        <f t="shared" si="104"/>
        <v>358</v>
      </c>
      <c r="G461">
        <f t="shared" si="105"/>
        <v>159668</v>
      </c>
      <c r="H461">
        <f t="shared" si="106"/>
        <v>2554688</v>
      </c>
      <c r="I461">
        <f t="shared" si="107"/>
        <v>654000128</v>
      </c>
      <c r="J461">
        <f t="shared" si="108"/>
        <v>2593408</v>
      </c>
      <c r="K461">
        <f t="shared" si="109"/>
        <v>252.17787868318445</v>
      </c>
      <c r="L461">
        <f t="shared" si="115"/>
        <v>252</v>
      </c>
      <c r="M461">
        <f t="shared" si="110"/>
        <v>0.984375</v>
      </c>
      <c r="N461">
        <f t="shared" si="111"/>
        <v>0.98551302647669958</v>
      </c>
      <c r="O461">
        <f t="shared" si="112"/>
        <v>-1.1380264766995829E-3</v>
      </c>
      <c r="P461">
        <f t="shared" si="113"/>
        <v>-1.1547553874230695E-3</v>
      </c>
    </row>
    <row r="462" spans="1:16">
      <c r="A462">
        <v>447</v>
      </c>
      <c r="B462">
        <f t="shared" si="101"/>
        <v>1251</v>
      </c>
      <c r="C462">
        <f t="shared" si="102"/>
        <v>1.7451260964102069</v>
      </c>
      <c r="D462">
        <f t="shared" si="103"/>
        <v>446.75228068101296</v>
      </c>
      <c r="E462">
        <f t="shared" si="114"/>
        <v>447</v>
      </c>
      <c r="F462">
        <f t="shared" si="104"/>
        <v>357</v>
      </c>
      <c r="G462">
        <f t="shared" si="105"/>
        <v>159579</v>
      </c>
      <c r="H462">
        <f t="shared" si="106"/>
        <v>2553264</v>
      </c>
      <c r="I462">
        <f t="shared" si="107"/>
        <v>653635584</v>
      </c>
      <c r="J462">
        <f t="shared" si="108"/>
        <v>2593764</v>
      </c>
      <c r="K462">
        <f t="shared" si="109"/>
        <v>252.00272037085873</v>
      </c>
      <c r="L462">
        <f t="shared" si="115"/>
        <v>252</v>
      </c>
      <c r="M462">
        <f t="shared" si="110"/>
        <v>0.984375</v>
      </c>
      <c r="N462">
        <f t="shared" si="111"/>
        <v>0.98484301028634424</v>
      </c>
      <c r="O462">
        <f t="shared" si="112"/>
        <v>-4.680102863442448E-4</v>
      </c>
      <c r="P462">
        <f t="shared" si="113"/>
        <v>-4.7521308620362778E-4</v>
      </c>
    </row>
    <row r="463" spans="1:16">
      <c r="A463">
        <v>448</v>
      </c>
      <c r="B463">
        <f t="shared" ref="B463:B526" si="116">B$8+A463*B$3/256</f>
        <v>1252</v>
      </c>
      <c r="C463">
        <f t="shared" ref="C463:C526" si="117">-PI()+B463/B$3</f>
        <v>1.7490323464102069</v>
      </c>
      <c r="D463">
        <f t="shared" ref="D463:D526" si="118">C463*B$3</f>
        <v>447.75228068101296</v>
      </c>
      <c r="E463">
        <f t="shared" si="114"/>
        <v>448</v>
      </c>
      <c r="F463">
        <f t="shared" ref="F463:F526" si="119">B$8-E463</f>
        <v>356</v>
      </c>
      <c r="G463">
        <f t="shared" ref="G463:G526" si="120">E463*F463</f>
        <v>159488</v>
      </c>
      <c r="H463">
        <f t="shared" ref="H463:H526" si="121">B$9*G463</f>
        <v>2551808</v>
      </c>
      <c r="I463">
        <f t="shared" ref="I463:I526" si="122">H463*B$3</f>
        <v>653262848</v>
      </c>
      <c r="J463">
        <f t="shared" ref="J463:J526" si="123">B$10*B$8*B$8-B$11*G463</f>
        <v>2594128</v>
      </c>
      <c r="K463">
        <f t="shared" ref="K463:K526" si="124">I463/J463</f>
        <v>251.82367562433311</v>
      </c>
      <c r="L463">
        <f t="shared" si="115"/>
        <v>252</v>
      </c>
      <c r="M463">
        <f t="shared" ref="M463:M526" si="125">L463/B$3</f>
        <v>0.984375</v>
      </c>
      <c r="N463">
        <f t="shared" ref="N463:N526" si="126">SIN(C463)</f>
        <v>0.98415796660334365</v>
      </c>
      <c r="O463">
        <f t="shared" ref="O463:O526" si="127">M463-N463</f>
        <v>2.1703339665635202E-4</v>
      </c>
      <c r="P463">
        <f t="shared" ref="P463:P526" si="128">O463/N463</f>
        <v>2.2052699263859686E-4</v>
      </c>
    </row>
    <row r="464" spans="1:16">
      <c r="A464">
        <v>449</v>
      </c>
      <c r="B464">
        <f t="shared" si="116"/>
        <v>1253</v>
      </c>
      <c r="C464">
        <f t="shared" si="117"/>
        <v>1.7529385964102069</v>
      </c>
      <c r="D464">
        <f t="shared" si="118"/>
        <v>448.75228068101296</v>
      </c>
      <c r="E464">
        <f t="shared" ref="E464:E527" si="129">ROUND(D464,0)</f>
        <v>449</v>
      </c>
      <c r="F464">
        <f t="shared" si="119"/>
        <v>355</v>
      </c>
      <c r="G464">
        <f t="shared" si="120"/>
        <v>159395</v>
      </c>
      <c r="H464">
        <f t="shared" si="121"/>
        <v>2550320</v>
      </c>
      <c r="I464">
        <f t="shared" si="122"/>
        <v>652881920</v>
      </c>
      <c r="J464">
        <f t="shared" si="123"/>
        <v>2594500</v>
      </c>
      <c r="K464">
        <f t="shared" si="124"/>
        <v>251.64074773559452</v>
      </c>
      <c r="L464">
        <f t="shared" ref="L464:L527" si="130">ROUND(K464,0)</f>
        <v>252</v>
      </c>
      <c r="M464">
        <f t="shared" si="125"/>
        <v>0.984375</v>
      </c>
      <c r="N464">
        <f t="shared" si="126"/>
        <v>0.98345790588062165</v>
      </c>
      <c r="O464">
        <f t="shared" si="127"/>
        <v>9.1709411937834773E-4</v>
      </c>
      <c r="P464">
        <f t="shared" si="128"/>
        <v>9.3251995219576834E-4</v>
      </c>
    </row>
    <row r="465" spans="1:16">
      <c r="A465">
        <v>450</v>
      </c>
      <c r="B465">
        <f t="shared" si="116"/>
        <v>1254</v>
      </c>
      <c r="C465">
        <f t="shared" si="117"/>
        <v>1.7568448464102069</v>
      </c>
      <c r="D465">
        <f t="shared" si="118"/>
        <v>449.75228068101296</v>
      </c>
      <c r="E465">
        <f t="shared" si="129"/>
        <v>450</v>
      </c>
      <c r="F465">
        <f t="shared" si="119"/>
        <v>354</v>
      </c>
      <c r="G465">
        <f t="shared" si="120"/>
        <v>159300</v>
      </c>
      <c r="H465">
        <f t="shared" si="121"/>
        <v>2548800</v>
      </c>
      <c r="I465">
        <f t="shared" si="122"/>
        <v>652492800</v>
      </c>
      <c r="J465">
        <f t="shared" si="123"/>
        <v>2594880</v>
      </c>
      <c r="K465">
        <f t="shared" si="124"/>
        <v>251.45394006659268</v>
      </c>
      <c r="L465">
        <f t="shared" si="130"/>
        <v>251</v>
      </c>
      <c r="M465">
        <f t="shared" si="125"/>
        <v>0.98046875</v>
      </c>
      <c r="N465">
        <f t="shared" si="126"/>
        <v>0.98274283880024349</v>
      </c>
      <c r="O465">
        <f t="shared" si="127"/>
        <v>-2.27408880024349E-3</v>
      </c>
      <c r="P465">
        <f t="shared" si="128"/>
        <v>-2.3140222553234306E-3</v>
      </c>
    </row>
    <row r="466" spans="1:16">
      <c r="A466">
        <v>451</v>
      </c>
      <c r="B466">
        <f t="shared" si="116"/>
        <v>1255</v>
      </c>
      <c r="C466">
        <f t="shared" si="117"/>
        <v>1.7607510964102069</v>
      </c>
      <c r="D466">
        <f t="shared" si="118"/>
        <v>450.75228068101296</v>
      </c>
      <c r="E466">
        <f t="shared" si="129"/>
        <v>451</v>
      </c>
      <c r="F466">
        <f t="shared" si="119"/>
        <v>353</v>
      </c>
      <c r="G466">
        <f t="shared" si="120"/>
        <v>159203</v>
      </c>
      <c r="H466">
        <f t="shared" si="121"/>
        <v>2547248</v>
      </c>
      <c r="I466">
        <f t="shared" si="122"/>
        <v>652095488</v>
      </c>
      <c r="J466">
        <f t="shared" si="123"/>
        <v>2595268</v>
      </c>
      <c r="K466">
        <f t="shared" si="124"/>
        <v>251.26325604908627</v>
      </c>
      <c r="L466">
        <f t="shared" si="130"/>
        <v>251</v>
      </c>
      <c r="M466">
        <f t="shared" si="125"/>
        <v>0.98046875</v>
      </c>
      <c r="N466">
        <f t="shared" si="126"/>
        <v>0.98201277627325323</v>
      </c>
      <c r="O466">
        <f t="shared" si="127"/>
        <v>-1.5440262732532295E-3</v>
      </c>
      <c r="P466">
        <f t="shared" si="128"/>
        <v>-1.572307724053064E-3</v>
      </c>
    </row>
    <row r="467" spans="1:16">
      <c r="A467">
        <v>452</v>
      </c>
      <c r="B467">
        <f t="shared" si="116"/>
        <v>1256</v>
      </c>
      <c r="C467">
        <f t="shared" si="117"/>
        <v>1.7646573464102069</v>
      </c>
      <c r="D467">
        <f t="shared" si="118"/>
        <v>451.75228068101296</v>
      </c>
      <c r="E467">
        <f t="shared" si="129"/>
        <v>452</v>
      </c>
      <c r="F467">
        <f t="shared" si="119"/>
        <v>352</v>
      </c>
      <c r="G467">
        <f t="shared" si="120"/>
        <v>159104</v>
      </c>
      <c r="H467">
        <f t="shared" si="121"/>
        <v>2545664</v>
      </c>
      <c r="I467">
        <f t="shared" si="122"/>
        <v>651689984</v>
      </c>
      <c r="J467">
        <f t="shared" si="123"/>
        <v>2595664</v>
      </c>
      <c r="K467">
        <f t="shared" si="124"/>
        <v>251.06869918448612</v>
      </c>
      <c r="L467">
        <f t="shared" si="130"/>
        <v>251</v>
      </c>
      <c r="M467">
        <f t="shared" si="125"/>
        <v>0.98046875</v>
      </c>
      <c r="N467">
        <f t="shared" si="126"/>
        <v>0.98126772943950658</v>
      </c>
      <c r="O467">
        <f t="shared" si="127"/>
        <v>-7.9897943950657524E-4</v>
      </c>
      <c r="P467">
        <f t="shared" si="128"/>
        <v>-8.142318508353952E-4</v>
      </c>
    </row>
    <row r="468" spans="1:16">
      <c r="A468">
        <v>453</v>
      </c>
      <c r="B468">
        <f t="shared" si="116"/>
        <v>1257</v>
      </c>
      <c r="C468">
        <f t="shared" si="117"/>
        <v>1.7685635964102069</v>
      </c>
      <c r="D468">
        <f t="shared" si="118"/>
        <v>452.75228068101296</v>
      </c>
      <c r="E468">
        <f t="shared" si="129"/>
        <v>453</v>
      </c>
      <c r="F468">
        <f t="shared" si="119"/>
        <v>351</v>
      </c>
      <c r="G468">
        <f t="shared" si="120"/>
        <v>159003</v>
      </c>
      <c r="H468">
        <f t="shared" si="121"/>
        <v>2544048</v>
      </c>
      <c r="I468">
        <f t="shared" si="122"/>
        <v>651276288</v>
      </c>
      <c r="J468">
        <f t="shared" si="123"/>
        <v>2596068</v>
      </c>
      <c r="K468">
        <f t="shared" si="124"/>
        <v>250.87027304369531</v>
      </c>
      <c r="L468">
        <f t="shared" si="130"/>
        <v>251</v>
      </c>
      <c r="M468">
        <f t="shared" si="125"/>
        <v>0.98046875</v>
      </c>
      <c r="N468">
        <f t="shared" si="126"/>
        <v>0.98050770966750167</v>
      </c>
      <c r="O468">
        <f t="shared" si="127"/>
        <v>-3.8959667501670125E-5</v>
      </c>
      <c r="P468">
        <f t="shared" si="128"/>
        <v>-3.9734177628120508E-5</v>
      </c>
    </row>
    <row r="469" spans="1:16">
      <c r="A469">
        <v>454</v>
      </c>
      <c r="B469">
        <f t="shared" si="116"/>
        <v>1258</v>
      </c>
      <c r="C469">
        <f t="shared" si="117"/>
        <v>1.7724698464102069</v>
      </c>
      <c r="D469">
        <f t="shared" si="118"/>
        <v>453.75228068101296</v>
      </c>
      <c r="E469">
        <f t="shared" si="129"/>
        <v>454</v>
      </c>
      <c r="F469">
        <f t="shared" si="119"/>
        <v>350</v>
      </c>
      <c r="G469">
        <f t="shared" si="120"/>
        <v>158900</v>
      </c>
      <c r="H469">
        <f t="shared" si="121"/>
        <v>2542400</v>
      </c>
      <c r="I469">
        <f t="shared" si="122"/>
        <v>650854400</v>
      </c>
      <c r="J469">
        <f t="shared" si="123"/>
        <v>2596480</v>
      </c>
      <c r="K469">
        <f t="shared" si="124"/>
        <v>250.66798126694601</v>
      </c>
      <c r="L469">
        <f t="shared" si="130"/>
        <v>251</v>
      </c>
      <c r="M469">
        <f t="shared" si="125"/>
        <v>0.98046875</v>
      </c>
      <c r="N469">
        <f t="shared" si="126"/>
        <v>0.97973272855420512</v>
      </c>
      <c r="O469">
        <f t="shared" si="127"/>
        <v>7.3602144579487661E-4</v>
      </c>
      <c r="P469">
        <f t="shared" si="128"/>
        <v>7.5124717623859102E-4</v>
      </c>
    </row>
    <row r="470" spans="1:16">
      <c r="A470">
        <v>455</v>
      </c>
      <c r="B470">
        <f t="shared" si="116"/>
        <v>1259</v>
      </c>
      <c r="C470">
        <f t="shared" si="117"/>
        <v>1.7763760964102069</v>
      </c>
      <c r="D470">
        <f t="shared" si="118"/>
        <v>454.75228068101296</v>
      </c>
      <c r="E470">
        <f t="shared" si="129"/>
        <v>455</v>
      </c>
      <c r="F470">
        <f t="shared" si="119"/>
        <v>349</v>
      </c>
      <c r="G470">
        <f t="shared" si="120"/>
        <v>158795</v>
      </c>
      <c r="H470">
        <f t="shared" si="121"/>
        <v>2540720</v>
      </c>
      <c r="I470">
        <f t="shared" si="122"/>
        <v>650424320</v>
      </c>
      <c r="J470">
        <f t="shared" si="123"/>
        <v>2596900</v>
      </c>
      <c r="K470">
        <f t="shared" si="124"/>
        <v>250.46182756363356</v>
      </c>
      <c r="L470">
        <f t="shared" si="130"/>
        <v>250</v>
      </c>
      <c r="M470">
        <f t="shared" si="125"/>
        <v>0.9765625</v>
      </c>
      <c r="N470">
        <f t="shared" si="126"/>
        <v>0.97894279792487537</v>
      </c>
      <c r="O470">
        <f t="shared" si="127"/>
        <v>-2.3802979248753742E-3</v>
      </c>
      <c r="P470">
        <f t="shared" si="128"/>
        <v>-2.4314984797079425E-3</v>
      </c>
    </row>
    <row r="471" spans="1:16">
      <c r="A471">
        <v>456</v>
      </c>
      <c r="B471">
        <f t="shared" si="116"/>
        <v>1260</v>
      </c>
      <c r="C471">
        <f t="shared" si="117"/>
        <v>1.7802823464102069</v>
      </c>
      <c r="D471">
        <f t="shared" si="118"/>
        <v>455.75228068101296</v>
      </c>
      <c r="E471">
        <f t="shared" si="129"/>
        <v>456</v>
      </c>
      <c r="F471">
        <f t="shared" si="119"/>
        <v>348</v>
      </c>
      <c r="G471">
        <f t="shared" si="120"/>
        <v>158688</v>
      </c>
      <c r="H471">
        <f t="shared" si="121"/>
        <v>2539008</v>
      </c>
      <c r="I471">
        <f t="shared" si="122"/>
        <v>649986048</v>
      </c>
      <c r="J471">
        <f t="shared" si="123"/>
        <v>2597328</v>
      </c>
      <c r="K471">
        <f t="shared" si="124"/>
        <v>250.25181571214725</v>
      </c>
      <c r="L471">
        <f t="shared" si="130"/>
        <v>250</v>
      </c>
      <c r="M471">
        <f t="shared" si="125"/>
        <v>0.9765625</v>
      </c>
      <c r="N471">
        <f t="shared" si="126"/>
        <v>0.97813792983288173</v>
      </c>
      <c r="O471">
        <f t="shared" si="127"/>
        <v>-1.5754298328817251E-3</v>
      </c>
      <c r="P471">
        <f t="shared" si="128"/>
        <v>-1.6106417968587445E-3</v>
      </c>
    </row>
    <row r="472" spans="1:16">
      <c r="A472">
        <v>457</v>
      </c>
      <c r="B472">
        <f t="shared" si="116"/>
        <v>1261</v>
      </c>
      <c r="C472">
        <f t="shared" si="117"/>
        <v>1.7841885964102069</v>
      </c>
      <c r="D472">
        <f t="shared" si="118"/>
        <v>456.75228068101296</v>
      </c>
      <c r="E472">
        <f t="shared" si="129"/>
        <v>457</v>
      </c>
      <c r="F472">
        <f t="shared" si="119"/>
        <v>347</v>
      </c>
      <c r="G472">
        <f t="shared" si="120"/>
        <v>158579</v>
      </c>
      <c r="H472">
        <f t="shared" si="121"/>
        <v>2537264</v>
      </c>
      <c r="I472">
        <f t="shared" si="122"/>
        <v>649539584</v>
      </c>
      <c r="J472">
        <f t="shared" si="123"/>
        <v>2597764</v>
      </c>
      <c r="K472">
        <f t="shared" si="124"/>
        <v>250.03794955969826</v>
      </c>
      <c r="L472">
        <f t="shared" si="130"/>
        <v>250</v>
      </c>
      <c r="M472">
        <f t="shared" si="125"/>
        <v>0.9765625</v>
      </c>
      <c r="N472">
        <f t="shared" si="126"/>
        <v>0.97731813655952104</v>
      </c>
      <c r="O472">
        <f t="shared" si="127"/>
        <v>-7.5563655952104458E-4</v>
      </c>
      <c r="P472">
        <f t="shared" si="128"/>
        <v>-7.731735770105853E-4</v>
      </c>
    </row>
    <row r="473" spans="1:16">
      <c r="A473">
        <v>458</v>
      </c>
      <c r="B473">
        <f t="shared" si="116"/>
        <v>1262</v>
      </c>
      <c r="C473">
        <f t="shared" si="117"/>
        <v>1.7880948464102069</v>
      </c>
      <c r="D473">
        <f t="shared" si="118"/>
        <v>457.75228068101296</v>
      </c>
      <c r="E473">
        <f t="shared" si="129"/>
        <v>458</v>
      </c>
      <c r="F473">
        <f t="shared" si="119"/>
        <v>346</v>
      </c>
      <c r="G473">
        <f t="shared" si="120"/>
        <v>158468</v>
      </c>
      <c r="H473">
        <f t="shared" si="121"/>
        <v>2535488</v>
      </c>
      <c r="I473">
        <f t="shared" si="122"/>
        <v>649084928</v>
      </c>
      <c r="J473">
        <f t="shared" si="123"/>
        <v>2598208</v>
      </c>
      <c r="K473">
        <f t="shared" si="124"/>
        <v>249.82023302214449</v>
      </c>
      <c r="L473">
        <f t="shared" si="130"/>
        <v>250</v>
      </c>
      <c r="M473">
        <f t="shared" si="125"/>
        <v>0.9765625</v>
      </c>
      <c r="N473">
        <f t="shared" si="126"/>
        <v>0.97648343061383014</v>
      </c>
      <c r="O473">
        <f t="shared" si="127"/>
        <v>7.9069386169861033E-5</v>
      </c>
      <c r="P473">
        <f t="shared" si="128"/>
        <v>8.0973607632191971E-5</v>
      </c>
    </row>
    <row r="474" spans="1:16">
      <c r="A474">
        <v>459</v>
      </c>
      <c r="B474">
        <f t="shared" si="116"/>
        <v>1263</v>
      </c>
      <c r="C474">
        <f t="shared" si="117"/>
        <v>1.7920010964102069</v>
      </c>
      <c r="D474">
        <f t="shared" si="118"/>
        <v>458.75228068101296</v>
      </c>
      <c r="E474">
        <f t="shared" si="129"/>
        <v>459</v>
      </c>
      <c r="F474">
        <f t="shared" si="119"/>
        <v>345</v>
      </c>
      <c r="G474">
        <f t="shared" si="120"/>
        <v>158355</v>
      </c>
      <c r="H474">
        <f t="shared" si="121"/>
        <v>2533680</v>
      </c>
      <c r="I474">
        <f t="shared" si="122"/>
        <v>648622080</v>
      </c>
      <c r="J474">
        <f t="shared" si="123"/>
        <v>2598660</v>
      </c>
      <c r="K474">
        <f t="shared" si="124"/>
        <v>249.59867008381244</v>
      </c>
      <c r="L474">
        <f t="shared" si="130"/>
        <v>250</v>
      </c>
      <c r="M474">
        <f t="shared" si="125"/>
        <v>0.9765625</v>
      </c>
      <c r="N474">
        <f t="shared" si="126"/>
        <v>0.97563382473239479</v>
      </c>
      <c r="O474">
        <f t="shared" si="127"/>
        <v>9.2867526760520569E-4</v>
      </c>
      <c r="P474">
        <f t="shared" si="128"/>
        <v>9.518686663615119E-4</v>
      </c>
    </row>
    <row r="475" spans="1:16">
      <c r="A475">
        <v>460</v>
      </c>
      <c r="B475">
        <f t="shared" si="116"/>
        <v>1264</v>
      </c>
      <c r="C475">
        <f t="shared" si="117"/>
        <v>1.7959073464102069</v>
      </c>
      <c r="D475">
        <f t="shared" si="118"/>
        <v>459.75228068101296</v>
      </c>
      <c r="E475">
        <f t="shared" si="129"/>
        <v>460</v>
      </c>
      <c r="F475">
        <f t="shared" si="119"/>
        <v>344</v>
      </c>
      <c r="G475">
        <f t="shared" si="120"/>
        <v>158240</v>
      </c>
      <c r="H475">
        <f t="shared" si="121"/>
        <v>2531840</v>
      </c>
      <c r="I475">
        <f t="shared" si="122"/>
        <v>648151040</v>
      </c>
      <c r="J475">
        <f t="shared" si="123"/>
        <v>2599120</v>
      </c>
      <c r="K475">
        <f t="shared" si="124"/>
        <v>249.37326479731601</v>
      </c>
      <c r="L475">
        <f t="shared" si="130"/>
        <v>249</v>
      </c>
      <c r="M475">
        <f t="shared" si="125"/>
        <v>0.97265625</v>
      </c>
      <c r="N475">
        <f t="shared" si="126"/>
        <v>0.97476933187915538</v>
      </c>
      <c r="O475">
        <f t="shared" si="127"/>
        <v>-2.1130818791553763E-3</v>
      </c>
      <c r="P475">
        <f t="shared" si="128"/>
        <v>-2.1677763241502355E-3</v>
      </c>
    </row>
    <row r="476" spans="1:16">
      <c r="A476">
        <v>461</v>
      </c>
      <c r="B476">
        <f t="shared" si="116"/>
        <v>1265</v>
      </c>
      <c r="C476">
        <f t="shared" si="117"/>
        <v>1.7998135964102069</v>
      </c>
      <c r="D476">
        <f t="shared" si="118"/>
        <v>460.75228068101296</v>
      </c>
      <c r="E476">
        <f t="shared" si="129"/>
        <v>461</v>
      </c>
      <c r="F476">
        <f t="shared" si="119"/>
        <v>343</v>
      </c>
      <c r="G476">
        <f t="shared" si="120"/>
        <v>158123</v>
      </c>
      <c r="H476">
        <f t="shared" si="121"/>
        <v>2529968</v>
      </c>
      <c r="I476">
        <f t="shared" si="122"/>
        <v>647671808</v>
      </c>
      <c r="J476">
        <f t="shared" si="123"/>
        <v>2599588</v>
      </c>
      <c r="K476">
        <f t="shared" si="124"/>
        <v>249.14402128337261</v>
      </c>
      <c r="L476">
        <f t="shared" si="130"/>
        <v>249</v>
      </c>
      <c r="M476">
        <f t="shared" si="125"/>
        <v>0.97265625</v>
      </c>
      <c r="N476">
        <f t="shared" si="126"/>
        <v>0.9738899652452091</v>
      </c>
      <c r="O476">
        <f t="shared" si="127"/>
        <v>-1.2337152452090994E-3</v>
      </c>
      <c r="P476">
        <f t="shared" si="128"/>
        <v>-1.2667912076683844E-3</v>
      </c>
    </row>
    <row r="477" spans="1:16">
      <c r="A477">
        <v>462</v>
      </c>
      <c r="B477">
        <f t="shared" si="116"/>
        <v>1266</v>
      </c>
      <c r="C477">
        <f t="shared" si="117"/>
        <v>1.8037198464102069</v>
      </c>
      <c r="D477">
        <f t="shared" si="118"/>
        <v>461.75228068101296</v>
      </c>
      <c r="E477">
        <f t="shared" si="129"/>
        <v>462</v>
      </c>
      <c r="F477">
        <f t="shared" si="119"/>
        <v>342</v>
      </c>
      <c r="G477">
        <f t="shared" si="120"/>
        <v>158004</v>
      </c>
      <c r="H477">
        <f t="shared" si="121"/>
        <v>2528064</v>
      </c>
      <c r="I477">
        <f t="shared" si="122"/>
        <v>647184384</v>
      </c>
      <c r="J477">
        <f t="shared" si="123"/>
        <v>2600064</v>
      </c>
      <c r="K477">
        <f t="shared" si="124"/>
        <v>248.91094373061586</v>
      </c>
      <c r="L477">
        <f t="shared" si="130"/>
        <v>249</v>
      </c>
      <c r="M477">
        <f t="shared" si="125"/>
        <v>0.97265625</v>
      </c>
      <c r="N477">
        <f t="shared" si="126"/>
        <v>0.97299573824860919</v>
      </c>
      <c r="O477">
        <f t="shared" si="127"/>
        <v>-3.3948824860918769E-4</v>
      </c>
      <c r="P477">
        <f t="shared" si="128"/>
        <v>-3.4891031405776354E-4</v>
      </c>
    </row>
    <row r="478" spans="1:16">
      <c r="A478">
        <v>463</v>
      </c>
      <c r="B478">
        <f t="shared" si="116"/>
        <v>1267</v>
      </c>
      <c r="C478">
        <f t="shared" si="117"/>
        <v>1.8076260964102069</v>
      </c>
      <c r="D478">
        <f t="shared" si="118"/>
        <v>462.75228068101296</v>
      </c>
      <c r="E478">
        <f t="shared" si="129"/>
        <v>463</v>
      </c>
      <c r="F478">
        <f t="shared" si="119"/>
        <v>341</v>
      </c>
      <c r="G478">
        <f t="shared" si="120"/>
        <v>157883</v>
      </c>
      <c r="H478">
        <f t="shared" si="121"/>
        <v>2526128</v>
      </c>
      <c r="I478">
        <f t="shared" si="122"/>
        <v>646688768</v>
      </c>
      <c r="J478">
        <f t="shared" si="123"/>
        <v>2600548</v>
      </c>
      <c r="K478">
        <f t="shared" si="124"/>
        <v>248.67403639540589</v>
      </c>
      <c r="L478">
        <f t="shared" si="130"/>
        <v>249</v>
      </c>
      <c r="M478">
        <f t="shared" si="125"/>
        <v>0.97265625</v>
      </c>
      <c r="N478">
        <f t="shared" si="126"/>
        <v>0.97208666453415915</v>
      </c>
      <c r="O478">
        <f t="shared" si="127"/>
        <v>5.6958546584084946E-4</v>
      </c>
      <c r="P478">
        <f t="shared" si="128"/>
        <v>5.8594103450005123E-4</v>
      </c>
    </row>
    <row r="479" spans="1:16">
      <c r="A479">
        <v>464</v>
      </c>
      <c r="B479">
        <f t="shared" si="116"/>
        <v>1268</v>
      </c>
      <c r="C479">
        <f t="shared" si="117"/>
        <v>1.8115323464102069</v>
      </c>
      <c r="D479">
        <f t="shared" si="118"/>
        <v>463.75228068101296</v>
      </c>
      <c r="E479">
        <f t="shared" si="129"/>
        <v>464</v>
      </c>
      <c r="F479">
        <f t="shared" si="119"/>
        <v>340</v>
      </c>
      <c r="G479">
        <f t="shared" si="120"/>
        <v>157760</v>
      </c>
      <c r="H479">
        <f t="shared" si="121"/>
        <v>2524160</v>
      </c>
      <c r="I479">
        <f t="shared" si="122"/>
        <v>646184960</v>
      </c>
      <c r="J479">
        <f t="shared" si="123"/>
        <v>2601040</v>
      </c>
      <c r="K479">
        <f t="shared" si="124"/>
        <v>248.43330360163628</v>
      </c>
      <c r="L479">
        <f t="shared" si="130"/>
        <v>248</v>
      </c>
      <c r="M479">
        <f t="shared" si="125"/>
        <v>0.96875</v>
      </c>
      <c r="N479">
        <f t="shared" si="126"/>
        <v>0.97116275797320539</v>
      </c>
      <c r="O479">
        <f t="shared" si="127"/>
        <v>-2.4127579732053928E-3</v>
      </c>
      <c r="P479">
        <f t="shared" si="128"/>
        <v>-2.4844012534425888E-3</v>
      </c>
    </row>
    <row r="480" spans="1:16">
      <c r="A480">
        <v>465</v>
      </c>
      <c r="B480">
        <f t="shared" si="116"/>
        <v>1269</v>
      </c>
      <c r="C480">
        <f t="shared" si="117"/>
        <v>1.8154385964102069</v>
      </c>
      <c r="D480">
        <f t="shared" si="118"/>
        <v>464.75228068101296</v>
      </c>
      <c r="E480">
        <f t="shared" si="129"/>
        <v>465</v>
      </c>
      <c r="F480">
        <f t="shared" si="119"/>
        <v>339</v>
      </c>
      <c r="G480">
        <f t="shared" si="120"/>
        <v>157635</v>
      </c>
      <c r="H480">
        <f t="shared" si="121"/>
        <v>2522160</v>
      </c>
      <c r="I480">
        <f t="shared" si="122"/>
        <v>645672960</v>
      </c>
      <c r="J480">
        <f t="shared" si="123"/>
        <v>2601540</v>
      </c>
      <c r="K480">
        <f t="shared" si="124"/>
        <v>248.1887497405383</v>
      </c>
      <c r="L480">
        <f t="shared" si="130"/>
        <v>248</v>
      </c>
      <c r="M480">
        <f t="shared" si="125"/>
        <v>0.96875</v>
      </c>
      <c r="N480">
        <f t="shared" si="126"/>
        <v>0.9702240326634255</v>
      </c>
      <c r="O480">
        <f t="shared" si="127"/>
        <v>-1.4740326634254952E-3</v>
      </c>
      <c r="P480">
        <f t="shared" si="128"/>
        <v>-1.5192704095146269E-3</v>
      </c>
    </row>
    <row r="481" spans="1:16">
      <c r="A481">
        <v>466</v>
      </c>
      <c r="B481">
        <f t="shared" si="116"/>
        <v>1270</v>
      </c>
      <c r="C481">
        <f t="shared" si="117"/>
        <v>1.8193448464102069</v>
      </c>
      <c r="D481">
        <f t="shared" si="118"/>
        <v>465.75228068101296</v>
      </c>
      <c r="E481">
        <f t="shared" si="129"/>
        <v>466</v>
      </c>
      <c r="F481">
        <f t="shared" si="119"/>
        <v>338</v>
      </c>
      <c r="G481">
        <f t="shared" si="120"/>
        <v>157508</v>
      </c>
      <c r="H481">
        <f t="shared" si="121"/>
        <v>2520128</v>
      </c>
      <c r="I481">
        <f t="shared" si="122"/>
        <v>645152768</v>
      </c>
      <c r="J481">
        <f t="shared" si="123"/>
        <v>2602048</v>
      </c>
      <c r="K481">
        <f t="shared" si="124"/>
        <v>247.94037927048234</v>
      </c>
      <c r="L481">
        <f t="shared" si="130"/>
        <v>248</v>
      </c>
      <c r="M481">
        <f t="shared" si="125"/>
        <v>0.96875</v>
      </c>
      <c r="N481">
        <f t="shared" si="126"/>
        <v>0.96927050292861261</v>
      </c>
      <c r="O481">
        <f t="shared" si="127"/>
        <v>-5.2050292861260949E-4</v>
      </c>
      <c r="P481">
        <f t="shared" si="128"/>
        <v>-5.3700481655010693E-4</v>
      </c>
    </row>
    <row r="482" spans="1:16">
      <c r="A482">
        <v>467</v>
      </c>
      <c r="B482">
        <f t="shared" si="116"/>
        <v>1271</v>
      </c>
      <c r="C482">
        <f t="shared" si="117"/>
        <v>1.8232510964102069</v>
      </c>
      <c r="D482">
        <f t="shared" si="118"/>
        <v>466.75228068101296</v>
      </c>
      <c r="E482">
        <f t="shared" si="129"/>
        <v>467</v>
      </c>
      <c r="F482">
        <f t="shared" si="119"/>
        <v>337</v>
      </c>
      <c r="G482">
        <f t="shared" si="120"/>
        <v>157379</v>
      </c>
      <c r="H482">
        <f t="shared" si="121"/>
        <v>2518064</v>
      </c>
      <c r="I482">
        <f t="shared" si="122"/>
        <v>644624384</v>
      </c>
      <c r="J482">
        <f t="shared" si="123"/>
        <v>2602564</v>
      </c>
      <c r="K482">
        <f t="shared" si="124"/>
        <v>247.68819671677622</v>
      </c>
      <c r="L482">
        <f t="shared" si="130"/>
        <v>248</v>
      </c>
      <c r="M482">
        <f t="shared" si="125"/>
        <v>0.96875</v>
      </c>
      <c r="N482">
        <f t="shared" si="126"/>
        <v>0.9683021833184573</v>
      </c>
      <c r="O482">
        <f t="shared" si="127"/>
        <v>4.4781668154270093E-4</v>
      </c>
      <c r="P482">
        <f t="shared" si="128"/>
        <v>4.6247616628106067E-4</v>
      </c>
    </row>
    <row r="483" spans="1:16">
      <c r="A483">
        <v>468</v>
      </c>
      <c r="B483">
        <f t="shared" si="116"/>
        <v>1272</v>
      </c>
      <c r="C483">
        <f t="shared" si="117"/>
        <v>1.8271573464102069</v>
      </c>
      <c r="D483">
        <f t="shared" si="118"/>
        <v>467.75228068101296</v>
      </c>
      <c r="E483">
        <f t="shared" si="129"/>
        <v>468</v>
      </c>
      <c r="F483">
        <f t="shared" si="119"/>
        <v>336</v>
      </c>
      <c r="G483">
        <f t="shared" si="120"/>
        <v>157248</v>
      </c>
      <c r="H483">
        <f t="shared" si="121"/>
        <v>2515968</v>
      </c>
      <c r="I483">
        <f t="shared" si="122"/>
        <v>644087808</v>
      </c>
      <c r="J483">
        <f t="shared" si="123"/>
        <v>2603088</v>
      </c>
      <c r="K483">
        <f t="shared" si="124"/>
        <v>247.43220667146096</v>
      </c>
      <c r="L483">
        <f t="shared" si="130"/>
        <v>247</v>
      </c>
      <c r="M483">
        <f t="shared" si="125"/>
        <v>0.96484375</v>
      </c>
      <c r="N483">
        <f t="shared" si="126"/>
        <v>0.96731908860832549</v>
      </c>
      <c r="O483">
        <f t="shared" si="127"/>
        <v>-2.4753386083254947E-3</v>
      </c>
      <c r="P483">
        <f t="shared" si="128"/>
        <v>-2.5589680152872255E-3</v>
      </c>
    </row>
    <row r="484" spans="1:16">
      <c r="A484">
        <v>469</v>
      </c>
      <c r="B484">
        <f t="shared" si="116"/>
        <v>1273</v>
      </c>
      <c r="C484">
        <f t="shared" si="117"/>
        <v>1.8310635964102069</v>
      </c>
      <c r="D484">
        <f t="shared" si="118"/>
        <v>468.75228068101296</v>
      </c>
      <c r="E484">
        <f t="shared" si="129"/>
        <v>469</v>
      </c>
      <c r="F484">
        <f t="shared" si="119"/>
        <v>335</v>
      </c>
      <c r="G484">
        <f t="shared" si="120"/>
        <v>157115</v>
      </c>
      <c r="H484">
        <f t="shared" si="121"/>
        <v>2513840</v>
      </c>
      <c r="I484">
        <f t="shared" si="122"/>
        <v>643543040</v>
      </c>
      <c r="J484">
        <f t="shared" si="123"/>
        <v>2603620</v>
      </c>
      <c r="K484">
        <f t="shared" si="124"/>
        <v>247.17241379310346</v>
      </c>
      <c r="L484">
        <f t="shared" si="130"/>
        <v>247</v>
      </c>
      <c r="M484">
        <f t="shared" si="125"/>
        <v>0.96484375</v>
      </c>
      <c r="N484">
        <f t="shared" si="126"/>
        <v>0.96632123379903301</v>
      </c>
      <c r="O484">
        <f t="shared" si="127"/>
        <v>-1.4774837990330081E-3</v>
      </c>
      <c r="P484">
        <f t="shared" si="128"/>
        <v>-1.5289778878441599E-3</v>
      </c>
    </row>
    <row r="485" spans="1:16">
      <c r="A485">
        <v>470</v>
      </c>
      <c r="B485">
        <f t="shared" si="116"/>
        <v>1274</v>
      </c>
      <c r="C485">
        <f t="shared" si="117"/>
        <v>1.8349698464102069</v>
      </c>
      <c r="D485">
        <f t="shared" si="118"/>
        <v>469.75228068101296</v>
      </c>
      <c r="E485">
        <f t="shared" si="129"/>
        <v>470</v>
      </c>
      <c r="F485">
        <f t="shared" si="119"/>
        <v>334</v>
      </c>
      <c r="G485">
        <f t="shared" si="120"/>
        <v>156980</v>
      </c>
      <c r="H485">
        <f t="shared" si="121"/>
        <v>2511680</v>
      </c>
      <c r="I485">
        <f t="shared" si="122"/>
        <v>642990080</v>
      </c>
      <c r="J485">
        <f t="shared" si="123"/>
        <v>2604160</v>
      </c>
      <c r="K485">
        <f t="shared" si="124"/>
        <v>246.90882280658639</v>
      </c>
      <c r="L485">
        <f t="shared" si="130"/>
        <v>247</v>
      </c>
      <c r="M485">
        <f t="shared" si="125"/>
        <v>0.96484375</v>
      </c>
      <c r="N485">
        <f t="shared" si="126"/>
        <v>0.96530863411661638</v>
      </c>
      <c r="O485">
        <f t="shared" si="127"/>
        <v>-4.6488411661638196E-4</v>
      </c>
      <c r="P485">
        <f t="shared" si="128"/>
        <v>-4.8159117217656686E-4</v>
      </c>
    </row>
    <row r="486" spans="1:16">
      <c r="A486">
        <v>471</v>
      </c>
      <c r="B486">
        <f t="shared" si="116"/>
        <v>1275</v>
      </c>
      <c r="C486">
        <f t="shared" si="117"/>
        <v>1.8388760964102069</v>
      </c>
      <c r="D486">
        <f t="shared" si="118"/>
        <v>470.75228068101296</v>
      </c>
      <c r="E486">
        <f t="shared" si="129"/>
        <v>471</v>
      </c>
      <c r="F486">
        <f t="shared" si="119"/>
        <v>333</v>
      </c>
      <c r="G486">
        <f t="shared" si="120"/>
        <v>156843</v>
      </c>
      <c r="H486">
        <f t="shared" si="121"/>
        <v>2509488</v>
      </c>
      <c r="I486">
        <f t="shared" si="122"/>
        <v>642428928</v>
      </c>
      <c r="J486">
        <f t="shared" si="123"/>
        <v>2604708</v>
      </c>
      <c r="K486">
        <f t="shared" si="124"/>
        <v>246.64143850289554</v>
      </c>
      <c r="L486">
        <f t="shared" si="130"/>
        <v>247</v>
      </c>
      <c r="M486">
        <f t="shared" si="125"/>
        <v>0.96484375</v>
      </c>
      <c r="N486">
        <f t="shared" si="126"/>
        <v>0.96428130501210108</v>
      </c>
      <c r="O486">
        <f t="shared" si="127"/>
        <v>5.6244498789892461E-4</v>
      </c>
      <c r="P486">
        <f t="shared" si="128"/>
        <v>5.8327895083672317E-4</v>
      </c>
    </row>
    <row r="487" spans="1:16">
      <c r="A487">
        <v>472</v>
      </c>
      <c r="B487">
        <f t="shared" si="116"/>
        <v>1276</v>
      </c>
      <c r="C487">
        <f t="shared" si="117"/>
        <v>1.8427823464102069</v>
      </c>
      <c r="D487">
        <f t="shared" si="118"/>
        <v>471.75228068101296</v>
      </c>
      <c r="E487">
        <f t="shared" si="129"/>
        <v>472</v>
      </c>
      <c r="F487">
        <f t="shared" si="119"/>
        <v>332</v>
      </c>
      <c r="G487">
        <f t="shared" si="120"/>
        <v>156704</v>
      </c>
      <c r="H487">
        <f t="shared" si="121"/>
        <v>2507264</v>
      </c>
      <c r="I487">
        <f t="shared" si="122"/>
        <v>641859584</v>
      </c>
      <c r="J487">
        <f t="shared" si="123"/>
        <v>2605264</v>
      </c>
      <c r="K487">
        <f t="shared" si="124"/>
        <v>246.37026573890401</v>
      </c>
      <c r="L487">
        <f t="shared" si="130"/>
        <v>246</v>
      </c>
      <c r="M487">
        <f t="shared" si="125"/>
        <v>0.9609375</v>
      </c>
      <c r="N487">
        <f t="shared" si="126"/>
        <v>0.96323926216126521</v>
      </c>
      <c r="O487">
        <f t="shared" si="127"/>
        <v>-2.3017621612652084E-3</v>
      </c>
      <c r="P487">
        <f t="shared" si="128"/>
        <v>-2.3896058348998736E-3</v>
      </c>
    </row>
    <row r="488" spans="1:16">
      <c r="A488">
        <v>473</v>
      </c>
      <c r="B488">
        <f t="shared" si="116"/>
        <v>1277</v>
      </c>
      <c r="C488">
        <f t="shared" si="117"/>
        <v>1.8466885964102069</v>
      </c>
      <c r="D488">
        <f t="shared" si="118"/>
        <v>472.75228068101296</v>
      </c>
      <c r="E488">
        <f t="shared" si="129"/>
        <v>473</v>
      </c>
      <c r="F488">
        <f t="shared" si="119"/>
        <v>331</v>
      </c>
      <c r="G488">
        <f t="shared" si="120"/>
        <v>156563</v>
      </c>
      <c r="H488">
        <f t="shared" si="121"/>
        <v>2505008</v>
      </c>
      <c r="I488">
        <f t="shared" si="122"/>
        <v>641282048</v>
      </c>
      <c r="J488">
        <f t="shared" si="123"/>
        <v>2605828</v>
      </c>
      <c r="K488">
        <f t="shared" si="124"/>
        <v>246.09530943715396</v>
      </c>
      <c r="L488">
        <f t="shared" si="130"/>
        <v>246</v>
      </c>
      <c r="M488">
        <f t="shared" si="125"/>
        <v>0.9609375</v>
      </c>
      <c r="N488">
        <f t="shared" si="126"/>
        <v>0.96218252146440053</v>
      </c>
      <c r="O488">
        <f t="shared" si="127"/>
        <v>-1.2450214644005309E-3</v>
      </c>
      <c r="P488">
        <f t="shared" si="128"/>
        <v>-1.2939556026289707E-3</v>
      </c>
    </row>
    <row r="489" spans="1:16">
      <c r="A489">
        <v>474</v>
      </c>
      <c r="B489">
        <f t="shared" si="116"/>
        <v>1278</v>
      </c>
      <c r="C489">
        <f t="shared" si="117"/>
        <v>1.8505948464102069</v>
      </c>
      <c r="D489">
        <f t="shared" si="118"/>
        <v>473.75228068101296</v>
      </c>
      <c r="E489">
        <f t="shared" si="129"/>
        <v>474</v>
      </c>
      <c r="F489">
        <f t="shared" si="119"/>
        <v>330</v>
      </c>
      <c r="G489">
        <f t="shared" si="120"/>
        <v>156420</v>
      </c>
      <c r="H489">
        <f t="shared" si="121"/>
        <v>2502720</v>
      </c>
      <c r="I489">
        <f t="shared" si="122"/>
        <v>640696320</v>
      </c>
      <c r="J489">
        <f t="shared" si="123"/>
        <v>2606400</v>
      </c>
      <c r="K489">
        <f t="shared" si="124"/>
        <v>245.81657458563535</v>
      </c>
      <c r="L489">
        <f t="shared" si="130"/>
        <v>246</v>
      </c>
      <c r="M489">
        <f t="shared" si="125"/>
        <v>0.9609375</v>
      </c>
      <c r="N489">
        <f t="shared" si="126"/>
        <v>0.96111109904606995</v>
      </c>
      <c r="O489">
        <f t="shared" si="127"/>
        <v>-1.7359904606994991E-4</v>
      </c>
      <c r="P489">
        <f t="shared" si="128"/>
        <v>-1.8062328719567581E-4</v>
      </c>
    </row>
    <row r="490" spans="1:16">
      <c r="A490">
        <v>475</v>
      </c>
      <c r="B490">
        <f t="shared" si="116"/>
        <v>1279</v>
      </c>
      <c r="C490">
        <f t="shared" si="117"/>
        <v>1.8545010964102069</v>
      </c>
      <c r="D490">
        <f t="shared" si="118"/>
        <v>474.75228068101296</v>
      </c>
      <c r="E490">
        <f t="shared" si="129"/>
        <v>475</v>
      </c>
      <c r="F490">
        <f t="shared" si="119"/>
        <v>329</v>
      </c>
      <c r="G490">
        <f t="shared" si="120"/>
        <v>156275</v>
      </c>
      <c r="H490">
        <f t="shared" si="121"/>
        <v>2500400</v>
      </c>
      <c r="I490">
        <f t="shared" si="122"/>
        <v>640102400</v>
      </c>
      <c r="J490">
        <f t="shared" si="123"/>
        <v>2606980</v>
      </c>
      <c r="K490">
        <f t="shared" si="124"/>
        <v>245.53406623756223</v>
      </c>
      <c r="L490">
        <f t="shared" si="130"/>
        <v>246</v>
      </c>
      <c r="M490">
        <f t="shared" si="125"/>
        <v>0.9609375</v>
      </c>
      <c r="N490">
        <f t="shared" si="126"/>
        <v>0.9600250112548615</v>
      </c>
      <c r="O490">
        <f t="shared" si="127"/>
        <v>9.1248874513849554E-4</v>
      </c>
      <c r="P490">
        <f t="shared" si="128"/>
        <v>9.5048434617944939E-4</v>
      </c>
    </row>
    <row r="491" spans="1:16">
      <c r="A491">
        <v>476</v>
      </c>
      <c r="B491">
        <f t="shared" si="116"/>
        <v>1280</v>
      </c>
      <c r="C491">
        <f t="shared" si="117"/>
        <v>1.8584073464102069</v>
      </c>
      <c r="D491">
        <f t="shared" si="118"/>
        <v>475.75228068101296</v>
      </c>
      <c r="E491">
        <f t="shared" si="129"/>
        <v>476</v>
      </c>
      <c r="F491">
        <f t="shared" si="119"/>
        <v>328</v>
      </c>
      <c r="G491">
        <f t="shared" si="120"/>
        <v>156128</v>
      </c>
      <c r="H491">
        <f t="shared" si="121"/>
        <v>2498048</v>
      </c>
      <c r="I491">
        <f t="shared" si="122"/>
        <v>639500288</v>
      </c>
      <c r="J491">
        <f t="shared" si="123"/>
        <v>2607568</v>
      </c>
      <c r="K491">
        <f t="shared" si="124"/>
        <v>245.24778951114601</v>
      </c>
      <c r="L491">
        <f t="shared" si="130"/>
        <v>245</v>
      </c>
      <c r="M491">
        <f t="shared" si="125"/>
        <v>0.95703125</v>
      </c>
      <c r="N491">
        <f t="shared" si="126"/>
        <v>0.95892427466313845</v>
      </c>
      <c r="O491">
        <f t="shared" si="127"/>
        <v>-1.893024663138454E-3</v>
      </c>
      <c r="P491">
        <f t="shared" si="128"/>
        <v>-1.9741127773655084E-3</v>
      </c>
    </row>
    <row r="492" spans="1:16">
      <c r="A492">
        <v>477</v>
      </c>
      <c r="B492">
        <f t="shared" si="116"/>
        <v>1281</v>
      </c>
      <c r="C492">
        <f t="shared" si="117"/>
        <v>1.8623135964102069</v>
      </c>
      <c r="D492">
        <f t="shared" si="118"/>
        <v>476.75228068101296</v>
      </c>
      <c r="E492">
        <f t="shared" si="129"/>
        <v>477</v>
      </c>
      <c r="F492">
        <f t="shared" si="119"/>
        <v>327</v>
      </c>
      <c r="G492">
        <f t="shared" si="120"/>
        <v>155979</v>
      </c>
      <c r="H492">
        <f t="shared" si="121"/>
        <v>2495664</v>
      </c>
      <c r="I492">
        <f t="shared" si="122"/>
        <v>638889984</v>
      </c>
      <c r="J492">
        <f t="shared" si="123"/>
        <v>2608164</v>
      </c>
      <c r="K492">
        <f t="shared" si="124"/>
        <v>244.9577495893663</v>
      </c>
      <c r="L492">
        <f t="shared" si="130"/>
        <v>245</v>
      </c>
      <c r="M492">
        <f t="shared" si="125"/>
        <v>0.95703125</v>
      </c>
      <c r="N492">
        <f t="shared" si="126"/>
        <v>0.95780890606678692</v>
      </c>
      <c r="O492">
        <f t="shared" si="127"/>
        <v>-7.7765606678692478E-4</v>
      </c>
      <c r="P492">
        <f t="shared" si="128"/>
        <v>-8.1191150119948839E-4</v>
      </c>
    </row>
    <row r="493" spans="1:16">
      <c r="A493">
        <v>478</v>
      </c>
      <c r="B493">
        <f t="shared" si="116"/>
        <v>1282</v>
      </c>
      <c r="C493">
        <f t="shared" si="117"/>
        <v>1.8662198464102069</v>
      </c>
      <c r="D493">
        <f t="shared" si="118"/>
        <v>477.75228068101296</v>
      </c>
      <c r="E493">
        <f t="shared" si="129"/>
        <v>478</v>
      </c>
      <c r="F493">
        <f t="shared" si="119"/>
        <v>326</v>
      </c>
      <c r="G493">
        <f t="shared" si="120"/>
        <v>155828</v>
      </c>
      <c r="H493">
        <f t="shared" si="121"/>
        <v>2493248</v>
      </c>
      <c r="I493">
        <f t="shared" si="122"/>
        <v>638271488</v>
      </c>
      <c r="J493">
        <f t="shared" si="123"/>
        <v>2608768</v>
      </c>
      <c r="K493">
        <f t="shared" si="124"/>
        <v>244.66395171973898</v>
      </c>
      <c r="L493">
        <f t="shared" si="130"/>
        <v>245</v>
      </c>
      <c r="M493">
        <f t="shared" si="125"/>
        <v>0.95703125</v>
      </c>
      <c r="N493">
        <f t="shared" si="126"/>
        <v>0.95667892248495956</v>
      </c>
      <c r="O493">
        <f t="shared" si="127"/>
        <v>3.5232751504044035E-4</v>
      </c>
      <c r="P493">
        <f t="shared" si="128"/>
        <v>3.6828188304313718E-4</v>
      </c>
    </row>
    <row r="494" spans="1:16">
      <c r="A494">
        <v>479</v>
      </c>
      <c r="B494">
        <f t="shared" si="116"/>
        <v>1283</v>
      </c>
      <c r="C494">
        <f t="shared" si="117"/>
        <v>1.8701260964102069</v>
      </c>
      <c r="D494">
        <f t="shared" si="118"/>
        <v>478.75228068101296</v>
      </c>
      <c r="E494">
        <f t="shared" si="129"/>
        <v>479</v>
      </c>
      <c r="F494">
        <f t="shared" si="119"/>
        <v>325</v>
      </c>
      <c r="G494">
        <f t="shared" si="120"/>
        <v>155675</v>
      </c>
      <c r="H494">
        <f t="shared" si="121"/>
        <v>2490800</v>
      </c>
      <c r="I494">
        <f t="shared" si="122"/>
        <v>637644800</v>
      </c>
      <c r="J494">
        <f t="shared" si="123"/>
        <v>2609380</v>
      </c>
      <c r="K494">
        <f t="shared" si="124"/>
        <v>244.36640121408149</v>
      </c>
      <c r="L494">
        <f t="shared" si="130"/>
        <v>244</v>
      </c>
      <c r="M494">
        <f t="shared" si="125"/>
        <v>0.953125</v>
      </c>
      <c r="N494">
        <f t="shared" si="126"/>
        <v>0.9555343411598155</v>
      </c>
      <c r="O494">
        <f t="shared" si="127"/>
        <v>-2.4093411598155035E-3</v>
      </c>
      <c r="P494">
        <f t="shared" si="128"/>
        <v>-2.5214595185465293E-3</v>
      </c>
    </row>
    <row r="495" spans="1:16">
      <c r="A495">
        <v>480</v>
      </c>
      <c r="B495">
        <f t="shared" si="116"/>
        <v>1284</v>
      </c>
      <c r="C495">
        <f t="shared" si="117"/>
        <v>1.8740323464102069</v>
      </c>
      <c r="D495">
        <f t="shared" si="118"/>
        <v>479.75228068101296</v>
      </c>
      <c r="E495">
        <f t="shared" si="129"/>
        <v>480</v>
      </c>
      <c r="F495">
        <f t="shared" si="119"/>
        <v>324</v>
      </c>
      <c r="G495">
        <f t="shared" si="120"/>
        <v>155520</v>
      </c>
      <c r="H495">
        <f t="shared" si="121"/>
        <v>2488320</v>
      </c>
      <c r="I495">
        <f t="shared" si="122"/>
        <v>637009920</v>
      </c>
      <c r="J495">
        <f t="shared" si="123"/>
        <v>2610000</v>
      </c>
      <c r="K495">
        <f t="shared" si="124"/>
        <v>244.06510344827586</v>
      </c>
      <c r="L495">
        <f t="shared" si="130"/>
        <v>244</v>
      </c>
      <c r="M495">
        <f t="shared" si="125"/>
        <v>0.953125</v>
      </c>
      <c r="N495">
        <f t="shared" si="126"/>
        <v>0.95437517955625739</v>
      </c>
      <c r="O495">
        <f t="shared" si="127"/>
        <v>-1.2501795562573914E-3</v>
      </c>
      <c r="P495">
        <f t="shared" si="128"/>
        <v>-1.3099455885249133E-3</v>
      </c>
    </row>
    <row r="496" spans="1:16">
      <c r="A496">
        <v>481</v>
      </c>
      <c r="B496">
        <f t="shared" si="116"/>
        <v>1285</v>
      </c>
      <c r="C496">
        <f t="shared" si="117"/>
        <v>1.8779385964102069</v>
      </c>
      <c r="D496">
        <f t="shared" si="118"/>
        <v>480.75228068101296</v>
      </c>
      <c r="E496">
        <f t="shared" si="129"/>
        <v>481</v>
      </c>
      <c r="F496">
        <f t="shared" si="119"/>
        <v>323</v>
      </c>
      <c r="G496">
        <f t="shared" si="120"/>
        <v>155363</v>
      </c>
      <c r="H496">
        <f t="shared" si="121"/>
        <v>2485808</v>
      </c>
      <c r="I496">
        <f t="shared" si="122"/>
        <v>636366848</v>
      </c>
      <c r="J496">
        <f t="shared" si="123"/>
        <v>2610628</v>
      </c>
      <c r="K496">
        <f t="shared" si="124"/>
        <v>243.7600638620286</v>
      </c>
      <c r="L496">
        <f t="shared" si="130"/>
        <v>244</v>
      </c>
      <c r="M496">
        <f t="shared" si="125"/>
        <v>0.953125</v>
      </c>
      <c r="N496">
        <f t="shared" si="126"/>
        <v>0.95320145536166534</v>
      </c>
      <c r="O496">
        <f t="shared" si="127"/>
        <v>-7.6455361665339616E-5</v>
      </c>
      <c r="P496">
        <f t="shared" si="128"/>
        <v>-8.0209027415228606E-5</v>
      </c>
    </row>
    <row r="497" spans="1:16">
      <c r="A497">
        <v>482</v>
      </c>
      <c r="B497">
        <f t="shared" si="116"/>
        <v>1286</v>
      </c>
      <c r="C497">
        <f t="shared" si="117"/>
        <v>1.8818448464102069</v>
      </c>
      <c r="D497">
        <f t="shared" si="118"/>
        <v>481.75228068101296</v>
      </c>
      <c r="E497">
        <f t="shared" si="129"/>
        <v>482</v>
      </c>
      <c r="F497">
        <f t="shared" si="119"/>
        <v>322</v>
      </c>
      <c r="G497">
        <f t="shared" si="120"/>
        <v>155204</v>
      </c>
      <c r="H497">
        <f t="shared" si="121"/>
        <v>2483264</v>
      </c>
      <c r="I497">
        <f t="shared" si="122"/>
        <v>635715584</v>
      </c>
      <c r="J497">
        <f t="shared" si="123"/>
        <v>2611264</v>
      </c>
      <c r="K497">
        <f t="shared" si="124"/>
        <v>243.45128795862846</v>
      </c>
      <c r="L497">
        <f t="shared" si="130"/>
        <v>243</v>
      </c>
      <c r="M497">
        <f t="shared" si="125"/>
        <v>0.94921875</v>
      </c>
      <c r="N497">
        <f t="shared" si="126"/>
        <v>0.95201318648562638</v>
      </c>
      <c r="O497">
        <f t="shared" si="127"/>
        <v>-2.7944364856263837E-3</v>
      </c>
      <c r="P497">
        <f t="shared" si="128"/>
        <v>-2.9352917851296744E-3</v>
      </c>
    </row>
    <row r="498" spans="1:16">
      <c r="A498">
        <v>483</v>
      </c>
      <c r="B498">
        <f t="shared" si="116"/>
        <v>1287</v>
      </c>
      <c r="C498">
        <f t="shared" si="117"/>
        <v>1.8857510964102069</v>
      </c>
      <c r="D498">
        <f t="shared" si="118"/>
        <v>482.75228068101296</v>
      </c>
      <c r="E498">
        <f t="shared" si="129"/>
        <v>483</v>
      </c>
      <c r="F498">
        <f t="shared" si="119"/>
        <v>321</v>
      </c>
      <c r="G498">
        <f t="shared" si="120"/>
        <v>155043</v>
      </c>
      <c r="H498">
        <f t="shared" si="121"/>
        <v>2480688</v>
      </c>
      <c r="I498">
        <f t="shared" si="122"/>
        <v>635056128</v>
      </c>
      <c r="J498">
        <f t="shared" si="123"/>
        <v>2611908</v>
      </c>
      <c r="K498">
        <f t="shared" si="124"/>
        <v>243.13878130470138</v>
      </c>
      <c r="L498">
        <f t="shared" si="130"/>
        <v>243</v>
      </c>
      <c r="M498">
        <f t="shared" si="125"/>
        <v>0.94921875</v>
      </c>
      <c r="N498">
        <f t="shared" si="126"/>
        <v>0.95081039105966159</v>
      </c>
      <c r="O498">
        <f t="shared" si="127"/>
        <v>-1.591641059661586E-3</v>
      </c>
      <c r="P498">
        <f t="shared" si="128"/>
        <v>-1.6739836613351793E-3</v>
      </c>
    </row>
    <row r="499" spans="1:16">
      <c r="A499">
        <v>484</v>
      </c>
      <c r="B499">
        <f t="shared" si="116"/>
        <v>1288</v>
      </c>
      <c r="C499">
        <f t="shared" si="117"/>
        <v>1.8896573464102069</v>
      </c>
      <c r="D499">
        <f t="shared" si="118"/>
        <v>483.75228068101296</v>
      </c>
      <c r="E499">
        <f t="shared" si="129"/>
        <v>484</v>
      </c>
      <c r="F499">
        <f t="shared" si="119"/>
        <v>320</v>
      </c>
      <c r="G499">
        <f t="shared" si="120"/>
        <v>154880</v>
      </c>
      <c r="H499">
        <f t="shared" si="121"/>
        <v>2478080</v>
      </c>
      <c r="I499">
        <f t="shared" si="122"/>
        <v>634388480</v>
      </c>
      <c r="J499">
        <f t="shared" si="123"/>
        <v>2612560</v>
      </c>
      <c r="K499">
        <f t="shared" si="124"/>
        <v>242.82254952996294</v>
      </c>
      <c r="L499">
        <f t="shared" si="130"/>
        <v>243</v>
      </c>
      <c r="M499">
        <f t="shared" si="125"/>
        <v>0.94921875</v>
      </c>
      <c r="N499">
        <f t="shared" si="126"/>
        <v>0.94959308743694926</v>
      </c>
      <c r="O499">
        <f t="shared" si="127"/>
        <v>-3.7433743694925692E-4</v>
      </c>
      <c r="P499">
        <f t="shared" si="128"/>
        <v>-3.9420825814942767E-4</v>
      </c>
    </row>
    <row r="500" spans="1:16">
      <c r="A500">
        <v>485</v>
      </c>
      <c r="B500">
        <f t="shared" si="116"/>
        <v>1289</v>
      </c>
      <c r="C500">
        <f t="shared" si="117"/>
        <v>1.8935635964102069</v>
      </c>
      <c r="D500">
        <f t="shared" si="118"/>
        <v>484.75228068101296</v>
      </c>
      <c r="E500">
        <f t="shared" si="129"/>
        <v>485</v>
      </c>
      <c r="F500">
        <f t="shared" si="119"/>
        <v>319</v>
      </c>
      <c r="G500">
        <f t="shared" si="120"/>
        <v>154715</v>
      </c>
      <c r="H500">
        <f t="shared" si="121"/>
        <v>2475440</v>
      </c>
      <c r="I500">
        <f t="shared" si="122"/>
        <v>633712640</v>
      </c>
      <c r="J500">
        <f t="shared" si="123"/>
        <v>2613220</v>
      </c>
      <c r="K500">
        <f t="shared" si="124"/>
        <v>242.50259832696827</v>
      </c>
      <c r="L500">
        <f t="shared" si="130"/>
        <v>243</v>
      </c>
      <c r="M500">
        <f t="shared" si="125"/>
        <v>0.94921875</v>
      </c>
      <c r="N500">
        <f t="shared" si="126"/>
        <v>0.94836129419204507</v>
      </c>
      <c r="O500">
        <f t="shared" si="127"/>
        <v>8.5745580795493215E-4</v>
      </c>
      <c r="P500">
        <f t="shared" si="128"/>
        <v>9.0414466849940379E-4</v>
      </c>
    </row>
    <row r="501" spans="1:16">
      <c r="A501">
        <v>486</v>
      </c>
      <c r="B501">
        <f t="shared" si="116"/>
        <v>1290</v>
      </c>
      <c r="C501">
        <f t="shared" si="117"/>
        <v>1.8974698464102069</v>
      </c>
      <c r="D501">
        <f t="shared" si="118"/>
        <v>485.75228068101296</v>
      </c>
      <c r="E501">
        <f t="shared" si="129"/>
        <v>486</v>
      </c>
      <c r="F501">
        <f t="shared" si="119"/>
        <v>318</v>
      </c>
      <c r="G501">
        <f t="shared" si="120"/>
        <v>154548</v>
      </c>
      <c r="H501">
        <f t="shared" si="121"/>
        <v>2472768</v>
      </c>
      <c r="I501">
        <f t="shared" si="122"/>
        <v>633028608</v>
      </c>
      <c r="J501">
        <f t="shared" si="123"/>
        <v>2613888</v>
      </c>
      <c r="K501">
        <f t="shared" si="124"/>
        <v>242.1789334508594</v>
      </c>
      <c r="L501">
        <f t="shared" si="130"/>
        <v>242</v>
      </c>
      <c r="M501">
        <f t="shared" si="125"/>
        <v>0.9453125</v>
      </c>
      <c r="N501">
        <f t="shared" si="126"/>
        <v>0.9471150301205985</v>
      </c>
      <c r="O501">
        <f t="shared" si="127"/>
        <v>-1.8025301205985E-3</v>
      </c>
      <c r="P501">
        <f t="shared" si="128"/>
        <v>-1.9031797229202238E-3</v>
      </c>
    </row>
    <row r="502" spans="1:16">
      <c r="A502">
        <v>487</v>
      </c>
      <c r="B502">
        <f t="shared" si="116"/>
        <v>1291</v>
      </c>
      <c r="C502">
        <f t="shared" si="117"/>
        <v>1.9013760964102069</v>
      </c>
      <c r="D502">
        <f t="shared" si="118"/>
        <v>486.75228068101296</v>
      </c>
      <c r="E502">
        <f t="shared" si="129"/>
        <v>487</v>
      </c>
      <c r="F502">
        <f t="shared" si="119"/>
        <v>317</v>
      </c>
      <c r="G502">
        <f t="shared" si="120"/>
        <v>154379</v>
      </c>
      <c r="H502">
        <f t="shared" si="121"/>
        <v>2470064</v>
      </c>
      <c r="I502">
        <f t="shared" si="122"/>
        <v>632336384</v>
      </c>
      <c r="J502">
        <f t="shared" si="123"/>
        <v>2614564</v>
      </c>
      <c r="K502">
        <f t="shared" si="124"/>
        <v>241.85156071911032</v>
      </c>
      <c r="L502">
        <f t="shared" si="130"/>
        <v>242</v>
      </c>
      <c r="M502">
        <f t="shared" si="125"/>
        <v>0.9453125</v>
      </c>
      <c r="N502">
        <f t="shared" si="126"/>
        <v>0.94585431423906574</v>
      </c>
      <c r="O502">
        <f t="shared" si="127"/>
        <v>-5.41814239065741E-4</v>
      </c>
      <c r="P502">
        <f t="shared" si="128"/>
        <v>-5.728305415635043E-4</v>
      </c>
    </row>
    <row r="503" spans="1:16">
      <c r="A503">
        <v>488</v>
      </c>
      <c r="B503">
        <f t="shared" si="116"/>
        <v>1292</v>
      </c>
      <c r="C503">
        <f t="shared" si="117"/>
        <v>1.9052823464102069</v>
      </c>
      <c r="D503">
        <f t="shared" si="118"/>
        <v>487.75228068101296</v>
      </c>
      <c r="E503">
        <f t="shared" si="129"/>
        <v>488</v>
      </c>
      <c r="F503">
        <f t="shared" si="119"/>
        <v>316</v>
      </c>
      <c r="G503">
        <f t="shared" si="120"/>
        <v>154208</v>
      </c>
      <c r="H503">
        <f t="shared" si="121"/>
        <v>2467328</v>
      </c>
      <c r="I503">
        <f t="shared" si="122"/>
        <v>631635968</v>
      </c>
      <c r="J503">
        <f t="shared" si="123"/>
        <v>2615248</v>
      </c>
      <c r="K503">
        <f t="shared" si="124"/>
        <v>241.5204860112693</v>
      </c>
      <c r="L503">
        <f t="shared" si="130"/>
        <v>242</v>
      </c>
      <c r="M503">
        <f t="shared" si="125"/>
        <v>0.9453125</v>
      </c>
      <c r="N503">
        <f t="shared" si="126"/>
        <v>0.94457916578442014</v>
      </c>
      <c r="O503">
        <f t="shared" si="127"/>
        <v>7.3333421557986167E-4</v>
      </c>
      <c r="P503">
        <f t="shared" si="128"/>
        <v>7.7636077752240987E-4</v>
      </c>
    </row>
    <row r="504" spans="1:16">
      <c r="A504">
        <v>489</v>
      </c>
      <c r="B504">
        <f t="shared" si="116"/>
        <v>1293</v>
      </c>
      <c r="C504">
        <f t="shared" si="117"/>
        <v>1.9091885964102069</v>
      </c>
      <c r="D504">
        <f t="shared" si="118"/>
        <v>488.75228068101296</v>
      </c>
      <c r="E504">
        <f t="shared" si="129"/>
        <v>489</v>
      </c>
      <c r="F504">
        <f t="shared" si="119"/>
        <v>315</v>
      </c>
      <c r="G504">
        <f t="shared" si="120"/>
        <v>154035</v>
      </c>
      <c r="H504">
        <f t="shared" si="121"/>
        <v>2464560</v>
      </c>
      <c r="I504">
        <f t="shared" si="122"/>
        <v>630927360</v>
      </c>
      <c r="J504">
        <f t="shared" si="123"/>
        <v>2615940</v>
      </c>
      <c r="K504">
        <f t="shared" si="124"/>
        <v>241.18571526869883</v>
      </c>
      <c r="L504">
        <f t="shared" si="130"/>
        <v>241</v>
      </c>
      <c r="M504">
        <f t="shared" si="125"/>
        <v>0.94140625</v>
      </c>
      <c r="N504">
        <f t="shared" si="126"/>
        <v>0.94328960421385821</v>
      </c>
      <c r="O504">
        <f t="shared" si="127"/>
        <v>-1.8833542138582127E-3</v>
      </c>
      <c r="P504">
        <f t="shared" si="128"/>
        <v>-1.996581119356031E-3</v>
      </c>
    </row>
    <row r="505" spans="1:16">
      <c r="A505">
        <v>490</v>
      </c>
      <c r="B505">
        <f t="shared" si="116"/>
        <v>1294</v>
      </c>
      <c r="C505">
        <f t="shared" si="117"/>
        <v>1.9130948464102069</v>
      </c>
      <c r="D505">
        <f t="shared" si="118"/>
        <v>489.75228068101296</v>
      </c>
      <c r="E505">
        <f t="shared" si="129"/>
        <v>490</v>
      </c>
      <c r="F505">
        <f t="shared" si="119"/>
        <v>314</v>
      </c>
      <c r="G505">
        <f t="shared" si="120"/>
        <v>153860</v>
      </c>
      <c r="H505">
        <f t="shared" si="121"/>
        <v>2461760</v>
      </c>
      <c r="I505">
        <f t="shared" si="122"/>
        <v>630210560</v>
      </c>
      <c r="J505">
        <f t="shared" si="123"/>
        <v>2616640</v>
      </c>
      <c r="K505">
        <f t="shared" si="124"/>
        <v>240.84725449431332</v>
      </c>
      <c r="L505">
        <f t="shared" si="130"/>
        <v>241</v>
      </c>
      <c r="M505">
        <f t="shared" si="125"/>
        <v>0.94140625</v>
      </c>
      <c r="N505">
        <f t="shared" si="126"/>
        <v>0.94198564920450301</v>
      </c>
      <c r="O505">
        <f t="shared" si="127"/>
        <v>-5.7939920450300608E-4</v>
      </c>
      <c r="P505">
        <f t="shared" si="128"/>
        <v>-6.1508283591401062E-4</v>
      </c>
    </row>
    <row r="506" spans="1:16">
      <c r="A506">
        <v>491</v>
      </c>
      <c r="B506">
        <f t="shared" si="116"/>
        <v>1295</v>
      </c>
      <c r="C506">
        <f t="shared" si="117"/>
        <v>1.9170010964102069</v>
      </c>
      <c r="D506">
        <f t="shared" si="118"/>
        <v>490.75228068101296</v>
      </c>
      <c r="E506">
        <f t="shared" si="129"/>
        <v>491</v>
      </c>
      <c r="F506">
        <f t="shared" si="119"/>
        <v>313</v>
      </c>
      <c r="G506">
        <f t="shared" si="120"/>
        <v>153683</v>
      </c>
      <c r="H506">
        <f t="shared" si="121"/>
        <v>2458928</v>
      </c>
      <c r="I506">
        <f t="shared" si="122"/>
        <v>629485568</v>
      </c>
      <c r="J506">
        <f t="shared" si="123"/>
        <v>2617348</v>
      </c>
      <c r="K506">
        <f t="shared" si="124"/>
        <v>240.50510975231418</v>
      </c>
      <c r="L506">
        <f t="shared" si="130"/>
        <v>241</v>
      </c>
      <c r="M506">
        <f t="shared" si="125"/>
        <v>0.94140625</v>
      </c>
      <c r="N506">
        <f t="shared" si="126"/>
        <v>0.94066732065310354</v>
      </c>
      <c r="O506">
        <f t="shared" si="127"/>
        <v>7.3892934689645529E-4</v>
      </c>
      <c r="P506">
        <f t="shared" si="128"/>
        <v>7.85537384655202E-4</v>
      </c>
    </row>
    <row r="507" spans="1:16">
      <c r="A507">
        <v>492</v>
      </c>
      <c r="B507">
        <f t="shared" si="116"/>
        <v>1296</v>
      </c>
      <c r="C507">
        <f t="shared" si="117"/>
        <v>1.9209073464102069</v>
      </c>
      <c r="D507">
        <f t="shared" si="118"/>
        <v>491.75228068101296</v>
      </c>
      <c r="E507">
        <f t="shared" si="129"/>
        <v>492</v>
      </c>
      <c r="F507">
        <f t="shared" si="119"/>
        <v>312</v>
      </c>
      <c r="G507">
        <f t="shared" si="120"/>
        <v>153504</v>
      </c>
      <c r="H507">
        <f t="shared" si="121"/>
        <v>2456064</v>
      </c>
      <c r="I507">
        <f t="shared" si="122"/>
        <v>628752384</v>
      </c>
      <c r="J507">
        <f t="shared" si="123"/>
        <v>2618064</v>
      </c>
      <c r="K507">
        <f t="shared" si="124"/>
        <v>240.15928716792254</v>
      </c>
      <c r="L507">
        <f t="shared" si="130"/>
        <v>240</v>
      </c>
      <c r="M507">
        <f t="shared" si="125"/>
        <v>0.9375</v>
      </c>
      <c r="N507">
        <f t="shared" si="126"/>
        <v>0.93933463867573164</v>
      </c>
      <c r="O507">
        <f t="shared" si="127"/>
        <v>-1.8346386757316369E-3</v>
      </c>
      <c r="P507">
        <f t="shared" si="128"/>
        <v>-1.9531257553943708E-3</v>
      </c>
    </row>
    <row r="508" spans="1:16">
      <c r="A508">
        <v>493</v>
      </c>
      <c r="B508">
        <f t="shared" si="116"/>
        <v>1297</v>
      </c>
      <c r="C508">
        <f t="shared" si="117"/>
        <v>1.9248135964102069</v>
      </c>
      <c r="D508">
        <f t="shared" si="118"/>
        <v>492.75228068101296</v>
      </c>
      <c r="E508">
        <f t="shared" si="129"/>
        <v>493</v>
      </c>
      <c r="F508">
        <f t="shared" si="119"/>
        <v>311</v>
      </c>
      <c r="G508">
        <f t="shared" si="120"/>
        <v>153323</v>
      </c>
      <c r="H508">
        <f t="shared" si="121"/>
        <v>2453168</v>
      </c>
      <c r="I508">
        <f t="shared" si="122"/>
        <v>628011008</v>
      </c>
      <c r="J508">
        <f t="shared" si="123"/>
        <v>2618788</v>
      </c>
      <c r="K508">
        <f t="shared" si="124"/>
        <v>239.80979292710978</v>
      </c>
      <c r="L508">
        <f t="shared" si="130"/>
        <v>240</v>
      </c>
      <c r="M508">
        <f t="shared" si="125"/>
        <v>0.9375</v>
      </c>
      <c r="N508">
        <f t="shared" si="126"/>
        <v>0.93798762360747456</v>
      </c>
      <c r="O508">
        <f t="shared" si="127"/>
        <v>-4.8762360747456324E-4</v>
      </c>
      <c r="P508">
        <f t="shared" si="128"/>
        <v>-5.1986145147542165E-4</v>
      </c>
    </row>
    <row r="509" spans="1:16">
      <c r="A509">
        <v>494</v>
      </c>
      <c r="B509">
        <f t="shared" si="116"/>
        <v>1298</v>
      </c>
      <c r="C509">
        <f t="shared" si="117"/>
        <v>1.9287198464102069</v>
      </c>
      <c r="D509">
        <f t="shared" si="118"/>
        <v>493.75228068101296</v>
      </c>
      <c r="E509">
        <f t="shared" si="129"/>
        <v>494</v>
      </c>
      <c r="F509">
        <f t="shared" si="119"/>
        <v>310</v>
      </c>
      <c r="G509">
        <f t="shared" si="120"/>
        <v>153140</v>
      </c>
      <c r="H509">
        <f t="shared" si="121"/>
        <v>2450240</v>
      </c>
      <c r="I509">
        <f t="shared" si="122"/>
        <v>627261440</v>
      </c>
      <c r="J509">
        <f t="shared" si="123"/>
        <v>2619520</v>
      </c>
      <c r="K509">
        <f t="shared" si="124"/>
        <v>239.45663327632542</v>
      </c>
      <c r="L509">
        <f t="shared" si="130"/>
        <v>239</v>
      </c>
      <c r="M509">
        <f t="shared" si="125"/>
        <v>0.93359375</v>
      </c>
      <c r="N509">
        <f t="shared" si="126"/>
        <v>0.93662629600212488</v>
      </c>
      <c r="O509">
        <f t="shared" si="127"/>
        <v>-3.0325460021248807E-3</v>
      </c>
      <c r="P509">
        <f t="shared" si="128"/>
        <v>-3.2377331440179859E-3</v>
      </c>
    </row>
    <row r="510" spans="1:16">
      <c r="A510">
        <v>495</v>
      </c>
      <c r="B510">
        <f t="shared" si="116"/>
        <v>1299</v>
      </c>
      <c r="C510">
        <f t="shared" si="117"/>
        <v>1.9326260964102069</v>
      </c>
      <c r="D510">
        <f t="shared" si="118"/>
        <v>494.75228068101296</v>
      </c>
      <c r="E510">
        <f t="shared" si="129"/>
        <v>495</v>
      </c>
      <c r="F510">
        <f t="shared" si="119"/>
        <v>309</v>
      </c>
      <c r="G510">
        <f t="shared" si="120"/>
        <v>152955</v>
      </c>
      <c r="H510">
        <f t="shared" si="121"/>
        <v>2447280</v>
      </c>
      <c r="I510">
        <f t="shared" si="122"/>
        <v>626503680</v>
      </c>
      <c r="J510">
        <f t="shared" si="123"/>
        <v>2620260</v>
      </c>
      <c r="K510">
        <f t="shared" si="124"/>
        <v>239.099814522223</v>
      </c>
      <c r="L510">
        <f t="shared" si="130"/>
        <v>239</v>
      </c>
      <c r="M510">
        <f t="shared" si="125"/>
        <v>0.93359375</v>
      </c>
      <c r="N510">
        <f t="shared" si="126"/>
        <v>0.93525067663186712</v>
      </c>
      <c r="O510">
        <f t="shared" si="127"/>
        <v>-1.6569266318671172E-3</v>
      </c>
      <c r="P510">
        <f t="shared" si="128"/>
        <v>-1.7716390624107677E-3</v>
      </c>
    </row>
    <row r="511" spans="1:16">
      <c r="A511">
        <v>496</v>
      </c>
      <c r="B511">
        <f t="shared" si="116"/>
        <v>1300</v>
      </c>
      <c r="C511">
        <f t="shared" si="117"/>
        <v>1.9365323464102069</v>
      </c>
      <c r="D511">
        <f t="shared" si="118"/>
        <v>495.75228068101296</v>
      </c>
      <c r="E511">
        <f t="shared" si="129"/>
        <v>496</v>
      </c>
      <c r="F511">
        <f t="shared" si="119"/>
        <v>308</v>
      </c>
      <c r="G511">
        <f t="shared" si="120"/>
        <v>152768</v>
      </c>
      <c r="H511">
        <f t="shared" si="121"/>
        <v>2444288</v>
      </c>
      <c r="I511">
        <f t="shared" si="122"/>
        <v>625737728</v>
      </c>
      <c r="J511">
        <f t="shared" si="123"/>
        <v>2621008</v>
      </c>
      <c r="K511">
        <f t="shared" si="124"/>
        <v>238.73934303138336</v>
      </c>
      <c r="L511">
        <f t="shared" si="130"/>
        <v>239</v>
      </c>
      <c r="M511">
        <f t="shared" si="125"/>
        <v>0.93359375</v>
      </c>
      <c r="N511">
        <f t="shared" si="126"/>
        <v>0.93386078648696036</v>
      </c>
      <c r="O511">
        <f t="shared" si="127"/>
        <v>-2.670364869603592E-4</v>
      </c>
      <c r="P511">
        <f t="shared" si="128"/>
        <v>-2.85948923891439E-4</v>
      </c>
    </row>
    <row r="512" spans="1:16">
      <c r="A512">
        <v>497</v>
      </c>
      <c r="B512">
        <f t="shared" si="116"/>
        <v>1301</v>
      </c>
      <c r="C512">
        <f t="shared" si="117"/>
        <v>1.9404385964102069</v>
      </c>
      <c r="D512">
        <f t="shared" si="118"/>
        <v>496.75228068101296</v>
      </c>
      <c r="E512">
        <f t="shared" si="129"/>
        <v>497</v>
      </c>
      <c r="F512">
        <f t="shared" si="119"/>
        <v>307</v>
      </c>
      <c r="G512">
        <f t="shared" si="120"/>
        <v>152579</v>
      </c>
      <c r="H512">
        <f t="shared" si="121"/>
        <v>2441264</v>
      </c>
      <c r="I512">
        <f t="shared" si="122"/>
        <v>624963584</v>
      </c>
      <c r="J512">
        <f t="shared" si="123"/>
        <v>2621764</v>
      </c>
      <c r="K512">
        <f t="shared" si="124"/>
        <v>238.37522523003597</v>
      </c>
      <c r="L512">
        <f t="shared" si="130"/>
        <v>238</v>
      </c>
      <c r="M512">
        <f t="shared" si="125"/>
        <v>0.9296875</v>
      </c>
      <c r="N512">
        <f t="shared" si="126"/>
        <v>0.93245664677541806</v>
      </c>
      <c r="O512">
        <f t="shared" si="127"/>
        <v>-2.7691467754180632E-3</v>
      </c>
      <c r="P512">
        <f t="shared" si="128"/>
        <v>-2.9697324642322075E-3</v>
      </c>
    </row>
    <row r="513" spans="1:16">
      <c r="A513">
        <v>498</v>
      </c>
      <c r="B513">
        <f t="shared" si="116"/>
        <v>1302</v>
      </c>
      <c r="C513">
        <f t="shared" si="117"/>
        <v>1.9443448464102069</v>
      </c>
      <c r="D513">
        <f t="shared" si="118"/>
        <v>497.75228068101296</v>
      </c>
      <c r="E513">
        <f t="shared" si="129"/>
        <v>498</v>
      </c>
      <c r="F513">
        <f t="shared" si="119"/>
        <v>306</v>
      </c>
      <c r="G513">
        <f t="shared" si="120"/>
        <v>152388</v>
      </c>
      <c r="H513">
        <f t="shared" si="121"/>
        <v>2438208</v>
      </c>
      <c r="I513">
        <f t="shared" si="122"/>
        <v>624181248</v>
      </c>
      <c r="J513">
        <f t="shared" si="123"/>
        <v>2622528</v>
      </c>
      <c r="K513">
        <f t="shared" si="124"/>
        <v>238.00746760377774</v>
      </c>
      <c r="L513">
        <f t="shared" si="130"/>
        <v>238</v>
      </c>
      <c r="M513">
        <f t="shared" si="125"/>
        <v>0.9296875</v>
      </c>
      <c r="N513">
        <f t="shared" si="126"/>
        <v>0.93103827892268476</v>
      </c>
      <c r="O513">
        <f t="shared" si="127"/>
        <v>-1.3507789226847589E-3</v>
      </c>
      <c r="P513">
        <f t="shared" si="128"/>
        <v>-1.4508307051002895E-3</v>
      </c>
    </row>
    <row r="514" spans="1:16">
      <c r="A514">
        <v>499</v>
      </c>
      <c r="B514">
        <f t="shared" si="116"/>
        <v>1303</v>
      </c>
      <c r="C514">
        <f t="shared" si="117"/>
        <v>1.9482510964102069</v>
      </c>
      <c r="D514">
        <f t="shared" si="118"/>
        <v>498.75228068101296</v>
      </c>
      <c r="E514">
        <f t="shared" si="129"/>
        <v>499</v>
      </c>
      <c r="F514">
        <f t="shared" si="119"/>
        <v>305</v>
      </c>
      <c r="G514">
        <f t="shared" si="120"/>
        <v>152195</v>
      </c>
      <c r="H514">
        <f t="shared" si="121"/>
        <v>2435120</v>
      </c>
      <c r="I514">
        <f t="shared" si="122"/>
        <v>623390720</v>
      </c>
      <c r="J514">
        <f t="shared" si="123"/>
        <v>2623300</v>
      </c>
      <c r="K514">
        <f t="shared" si="124"/>
        <v>237.63607669728967</v>
      </c>
      <c r="L514">
        <f t="shared" si="130"/>
        <v>238</v>
      </c>
      <c r="M514">
        <f t="shared" si="125"/>
        <v>0.9296875</v>
      </c>
      <c r="N514">
        <f t="shared" si="126"/>
        <v>0.92960570457130876</v>
      </c>
      <c r="O514">
        <f t="shared" si="127"/>
        <v>8.1795428691244787E-5</v>
      </c>
      <c r="P514">
        <f t="shared" si="128"/>
        <v>8.7989379033517301E-5</v>
      </c>
    </row>
    <row r="515" spans="1:16">
      <c r="A515">
        <v>500</v>
      </c>
      <c r="B515">
        <f t="shared" si="116"/>
        <v>1304</v>
      </c>
      <c r="C515">
        <f t="shared" si="117"/>
        <v>1.9521573464102069</v>
      </c>
      <c r="D515">
        <f t="shared" si="118"/>
        <v>499.75228068101296</v>
      </c>
      <c r="E515">
        <f t="shared" si="129"/>
        <v>500</v>
      </c>
      <c r="F515">
        <f t="shared" si="119"/>
        <v>304</v>
      </c>
      <c r="G515">
        <f t="shared" si="120"/>
        <v>152000</v>
      </c>
      <c r="H515">
        <f t="shared" si="121"/>
        <v>2432000</v>
      </c>
      <c r="I515">
        <f t="shared" si="122"/>
        <v>622592000</v>
      </c>
      <c r="J515">
        <f t="shared" si="123"/>
        <v>2624080</v>
      </c>
      <c r="K515">
        <f t="shared" si="124"/>
        <v>237.26105911405139</v>
      </c>
      <c r="L515">
        <f t="shared" si="130"/>
        <v>237</v>
      </c>
      <c r="M515">
        <f t="shared" si="125"/>
        <v>0.92578125</v>
      </c>
      <c r="N515">
        <f t="shared" si="126"/>
        <v>0.92815894558061207</v>
      </c>
      <c r="O515">
        <f t="shared" si="127"/>
        <v>-2.3776955806120714E-3</v>
      </c>
      <c r="P515">
        <f t="shared" si="128"/>
        <v>-2.5617331944419262E-3</v>
      </c>
    </row>
    <row r="516" spans="1:16">
      <c r="A516">
        <v>501</v>
      </c>
      <c r="B516">
        <f t="shared" si="116"/>
        <v>1305</v>
      </c>
      <c r="C516">
        <f t="shared" si="117"/>
        <v>1.9560635964102069</v>
      </c>
      <c r="D516">
        <f t="shared" si="118"/>
        <v>500.75228068101296</v>
      </c>
      <c r="E516">
        <f t="shared" si="129"/>
        <v>501</v>
      </c>
      <c r="F516">
        <f t="shared" si="119"/>
        <v>303</v>
      </c>
      <c r="G516">
        <f t="shared" si="120"/>
        <v>151803</v>
      </c>
      <c r="H516">
        <f t="shared" si="121"/>
        <v>2428848</v>
      </c>
      <c r="I516">
        <f t="shared" si="122"/>
        <v>621785088</v>
      </c>
      <c r="J516">
        <f t="shared" si="123"/>
        <v>2624868</v>
      </c>
      <c r="K516">
        <f t="shared" si="124"/>
        <v>236.88242151605337</v>
      </c>
      <c r="L516">
        <f t="shared" si="130"/>
        <v>237</v>
      </c>
      <c r="M516">
        <f t="shared" si="125"/>
        <v>0.92578125</v>
      </c>
      <c r="N516">
        <f t="shared" si="126"/>
        <v>0.92669802402635704</v>
      </c>
      <c r="O516">
        <f t="shared" si="127"/>
        <v>-9.1677402635703675E-4</v>
      </c>
      <c r="P516">
        <f t="shared" si="128"/>
        <v>-9.8929101237725525E-4</v>
      </c>
    </row>
    <row r="517" spans="1:16">
      <c r="A517">
        <v>502</v>
      </c>
      <c r="B517">
        <f t="shared" si="116"/>
        <v>1306</v>
      </c>
      <c r="C517">
        <f t="shared" si="117"/>
        <v>1.9599698464102069</v>
      </c>
      <c r="D517">
        <f t="shared" si="118"/>
        <v>501.75228068101296</v>
      </c>
      <c r="E517">
        <f t="shared" si="129"/>
        <v>502</v>
      </c>
      <c r="F517">
        <f t="shared" si="119"/>
        <v>302</v>
      </c>
      <c r="G517">
        <f t="shared" si="120"/>
        <v>151604</v>
      </c>
      <c r="H517">
        <f t="shared" si="121"/>
        <v>2425664</v>
      </c>
      <c r="I517">
        <f t="shared" si="122"/>
        <v>620969984</v>
      </c>
      <c r="J517">
        <f t="shared" si="123"/>
        <v>2625664</v>
      </c>
      <c r="K517">
        <f t="shared" si="124"/>
        <v>236.50017062350705</v>
      </c>
      <c r="L517">
        <f t="shared" si="130"/>
        <v>237</v>
      </c>
      <c r="M517">
        <f t="shared" si="125"/>
        <v>0.92578125</v>
      </c>
      <c r="N517">
        <f t="shared" si="126"/>
        <v>0.925222962200409</v>
      </c>
      <c r="O517">
        <f t="shared" si="127"/>
        <v>5.5828779959099517E-4</v>
      </c>
      <c r="P517">
        <f t="shared" si="128"/>
        <v>6.0340893211648008E-4</v>
      </c>
    </row>
    <row r="518" spans="1:16">
      <c r="A518">
        <v>503</v>
      </c>
      <c r="B518">
        <f t="shared" si="116"/>
        <v>1307</v>
      </c>
      <c r="C518">
        <f t="shared" si="117"/>
        <v>1.9638760964102069</v>
      </c>
      <c r="D518">
        <f t="shared" si="118"/>
        <v>502.75228068101296</v>
      </c>
      <c r="E518">
        <f t="shared" si="129"/>
        <v>503</v>
      </c>
      <c r="F518">
        <f t="shared" si="119"/>
        <v>301</v>
      </c>
      <c r="G518">
        <f t="shared" si="120"/>
        <v>151403</v>
      </c>
      <c r="H518">
        <f t="shared" si="121"/>
        <v>2422448</v>
      </c>
      <c r="I518">
        <f t="shared" si="122"/>
        <v>620146688</v>
      </c>
      <c r="J518">
        <f t="shared" si="123"/>
        <v>2626468</v>
      </c>
      <c r="K518">
        <f t="shared" si="124"/>
        <v>236.11431321455277</v>
      </c>
      <c r="L518">
        <f t="shared" si="130"/>
        <v>236</v>
      </c>
      <c r="M518">
        <f t="shared" si="125"/>
        <v>0.921875</v>
      </c>
      <c r="N518">
        <f t="shared" si="126"/>
        <v>0.92373378261039663</v>
      </c>
      <c r="O518">
        <f t="shared" si="127"/>
        <v>-1.8587826103966254E-3</v>
      </c>
      <c r="P518">
        <f t="shared" si="128"/>
        <v>-2.012249249068121E-3</v>
      </c>
    </row>
    <row r="519" spans="1:16">
      <c r="A519">
        <v>504</v>
      </c>
      <c r="B519">
        <f t="shared" si="116"/>
        <v>1308</v>
      </c>
      <c r="C519">
        <f t="shared" si="117"/>
        <v>1.9677823464102069</v>
      </c>
      <c r="D519">
        <f t="shared" si="118"/>
        <v>503.75228068101296</v>
      </c>
      <c r="E519">
        <f t="shared" si="129"/>
        <v>504</v>
      </c>
      <c r="F519">
        <f t="shared" si="119"/>
        <v>300</v>
      </c>
      <c r="G519">
        <f t="shared" si="120"/>
        <v>151200</v>
      </c>
      <c r="H519">
        <f t="shared" si="121"/>
        <v>2419200</v>
      </c>
      <c r="I519">
        <f t="shared" si="122"/>
        <v>619315200</v>
      </c>
      <c r="J519">
        <f t="shared" si="123"/>
        <v>2627280</v>
      </c>
      <c r="K519">
        <f t="shared" si="124"/>
        <v>235.72485612496575</v>
      </c>
      <c r="L519">
        <f t="shared" si="130"/>
        <v>236</v>
      </c>
      <c r="M519">
        <f t="shared" si="125"/>
        <v>0.921875</v>
      </c>
      <c r="N519">
        <f t="shared" si="126"/>
        <v>0.92223050797936834</v>
      </c>
      <c r="O519">
        <f t="shared" si="127"/>
        <v>-3.5550797936834133E-4</v>
      </c>
      <c r="P519">
        <f t="shared" si="128"/>
        <v>-3.8548711660739654E-4</v>
      </c>
    </row>
    <row r="520" spans="1:16">
      <c r="A520">
        <v>505</v>
      </c>
      <c r="B520">
        <f t="shared" si="116"/>
        <v>1309</v>
      </c>
      <c r="C520">
        <f t="shared" si="117"/>
        <v>1.9716885964102069</v>
      </c>
      <c r="D520">
        <f t="shared" si="118"/>
        <v>504.75228068101296</v>
      </c>
      <c r="E520">
        <f t="shared" si="129"/>
        <v>505</v>
      </c>
      <c r="F520">
        <f t="shared" si="119"/>
        <v>299</v>
      </c>
      <c r="G520">
        <f t="shared" si="120"/>
        <v>150995</v>
      </c>
      <c r="H520">
        <f t="shared" si="121"/>
        <v>2415920</v>
      </c>
      <c r="I520">
        <f t="shared" si="122"/>
        <v>618475520</v>
      </c>
      <c r="J520">
        <f t="shared" si="123"/>
        <v>2628100</v>
      </c>
      <c r="K520">
        <f t="shared" si="124"/>
        <v>235.33180624785967</v>
      </c>
      <c r="L520">
        <f t="shared" si="130"/>
        <v>235</v>
      </c>
      <c r="M520">
        <f t="shared" si="125"/>
        <v>0.91796875</v>
      </c>
      <c r="N520">
        <f t="shared" si="126"/>
        <v>0.92071316124544533</v>
      </c>
      <c r="O520">
        <f t="shared" si="127"/>
        <v>-2.7444112454453329E-3</v>
      </c>
      <c r="P520">
        <f t="shared" si="128"/>
        <v>-2.9807451016915822E-3</v>
      </c>
    </row>
    <row r="521" spans="1:16">
      <c r="A521">
        <v>506</v>
      </c>
      <c r="B521">
        <f t="shared" si="116"/>
        <v>1310</v>
      </c>
      <c r="C521">
        <f t="shared" si="117"/>
        <v>1.9755948464102069</v>
      </c>
      <c r="D521">
        <f t="shared" si="118"/>
        <v>505.75228068101296</v>
      </c>
      <c r="E521">
        <f t="shared" si="129"/>
        <v>506</v>
      </c>
      <c r="F521">
        <f t="shared" si="119"/>
        <v>298</v>
      </c>
      <c r="G521">
        <f t="shared" si="120"/>
        <v>150788</v>
      </c>
      <c r="H521">
        <f t="shared" si="121"/>
        <v>2412608</v>
      </c>
      <c r="I521">
        <f t="shared" si="122"/>
        <v>617627648</v>
      </c>
      <c r="J521">
        <f t="shared" si="123"/>
        <v>2628928</v>
      </c>
      <c r="K521">
        <f t="shared" si="124"/>
        <v>234.93517053338851</v>
      </c>
      <c r="L521">
        <f t="shared" si="130"/>
        <v>235</v>
      </c>
      <c r="M521">
        <f t="shared" si="125"/>
        <v>0.91796875</v>
      </c>
      <c r="N521">
        <f t="shared" si="126"/>
        <v>0.91918176556147202</v>
      </c>
      <c r="O521">
        <f t="shared" si="127"/>
        <v>-1.2130155614720195E-3</v>
      </c>
      <c r="P521">
        <f t="shared" si="128"/>
        <v>-1.3196688695527618E-3</v>
      </c>
    </row>
    <row r="522" spans="1:16">
      <c r="A522">
        <v>507</v>
      </c>
      <c r="B522">
        <f t="shared" si="116"/>
        <v>1311</v>
      </c>
      <c r="C522">
        <f t="shared" si="117"/>
        <v>1.9795010964102069</v>
      </c>
      <c r="D522">
        <f t="shared" si="118"/>
        <v>506.75228068101296</v>
      </c>
      <c r="E522">
        <f t="shared" si="129"/>
        <v>507</v>
      </c>
      <c r="F522">
        <f t="shared" si="119"/>
        <v>297</v>
      </c>
      <c r="G522">
        <f t="shared" si="120"/>
        <v>150579</v>
      </c>
      <c r="H522">
        <f t="shared" si="121"/>
        <v>2409264</v>
      </c>
      <c r="I522">
        <f t="shared" si="122"/>
        <v>616771584</v>
      </c>
      <c r="J522">
        <f t="shared" si="123"/>
        <v>2629764</v>
      </c>
      <c r="K522">
        <f t="shared" si="124"/>
        <v>234.53495598844611</v>
      </c>
      <c r="L522">
        <f t="shared" si="130"/>
        <v>235</v>
      </c>
      <c r="M522">
        <f t="shared" si="125"/>
        <v>0.91796875</v>
      </c>
      <c r="N522">
        <f t="shared" si="126"/>
        <v>0.91763634429466245</v>
      </c>
      <c r="O522">
        <f t="shared" si="127"/>
        <v>3.3240570533754621E-4</v>
      </c>
      <c r="P522">
        <f t="shared" si="128"/>
        <v>3.62241216146521E-4</v>
      </c>
    </row>
    <row r="523" spans="1:16">
      <c r="A523">
        <v>508</v>
      </c>
      <c r="B523">
        <f t="shared" si="116"/>
        <v>1312</v>
      </c>
      <c r="C523">
        <f t="shared" si="117"/>
        <v>1.9834073464102069</v>
      </c>
      <c r="D523">
        <f t="shared" si="118"/>
        <v>507.75228068101296</v>
      </c>
      <c r="E523">
        <f t="shared" si="129"/>
        <v>508</v>
      </c>
      <c r="F523">
        <f t="shared" si="119"/>
        <v>296</v>
      </c>
      <c r="G523">
        <f t="shared" si="120"/>
        <v>150368</v>
      </c>
      <c r="H523">
        <f t="shared" si="121"/>
        <v>2405888</v>
      </c>
      <c r="I523">
        <f t="shared" si="122"/>
        <v>615907328</v>
      </c>
      <c r="J523">
        <f t="shared" si="123"/>
        <v>2630608</v>
      </c>
      <c r="K523">
        <f t="shared" si="124"/>
        <v>234.13116967636378</v>
      </c>
      <c r="L523">
        <f t="shared" si="130"/>
        <v>234</v>
      </c>
      <c r="M523">
        <f t="shared" si="125"/>
        <v>0.9140625</v>
      </c>
      <c r="N523">
        <f t="shared" si="126"/>
        <v>0.91607692102624361</v>
      </c>
      <c r="O523">
        <f t="shared" si="127"/>
        <v>-2.0144210262436069E-3</v>
      </c>
      <c r="P523">
        <f t="shared" si="128"/>
        <v>-2.1989649340657257E-3</v>
      </c>
    </row>
    <row r="524" spans="1:16">
      <c r="A524">
        <v>509</v>
      </c>
      <c r="B524">
        <f t="shared" si="116"/>
        <v>1313</v>
      </c>
      <c r="C524">
        <f t="shared" si="117"/>
        <v>1.9873135964102069</v>
      </c>
      <c r="D524">
        <f t="shared" si="118"/>
        <v>508.75228068101296</v>
      </c>
      <c r="E524">
        <f t="shared" si="129"/>
        <v>509</v>
      </c>
      <c r="F524">
        <f t="shared" si="119"/>
        <v>295</v>
      </c>
      <c r="G524">
        <f t="shared" si="120"/>
        <v>150155</v>
      </c>
      <c r="H524">
        <f t="shared" si="121"/>
        <v>2402480</v>
      </c>
      <c r="I524">
        <f t="shared" si="122"/>
        <v>615034880</v>
      </c>
      <c r="J524">
        <f t="shared" si="123"/>
        <v>2631460</v>
      </c>
      <c r="K524">
        <f t="shared" si="124"/>
        <v>233.72381871660599</v>
      </c>
      <c r="L524">
        <f t="shared" si="130"/>
        <v>234</v>
      </c>
      <c r="M524">
        <f t="shared" si="125"/>
        <v>0.9140625</v>
      </c>
      <c r="N524">
        <f t="shared" si="126"/>
        <v>0.91450351955109599</v>
      </c>
      <c r="O524">
        <f t="shared" si="127"/>
        <v>-4.4101955109598912E-4</v>
      </c>
      <c r="P524">
        <f t="shared" si="128"/>
        <v>-4.8225025018216788E-4</v>
      </c>
    </row>
    <row r="525" spans="1:16">
      <c r="A525">
        <v>510</v>
      </c>
      <c r="B525">
        <f t="shared" si="116"/>
        <v>1314</v>
      </c>
      <c r="C525">
        <f t="shared" si="117"/>
        <v>1.9912198464102069</v>
      </c>
      <c r="D525">
        <f t="shared" si="118"/>
        <v>509.75228068101296</v>
      </c>
      <c r="E525">
        <f t="shared" si="129"/>
        <v>510</v>
      </c>
      <c r="F525">
        <f t="shared" si="119"/>
        <v>294</v>
      </c>
      <c r="G525">
        <f t="shared" si="120"/>
        <v>149940</v>
      </c>
      <c r="H525">
        <f t="shared" si="121"/>
        <v>2399040</v>
      </c>
      <c r="I525">
        <f t="shared" si="122"/>
        <v>614154240</v>
      </c>
      <c r="J525">
        <f t="shared" si="123"/>
        <v>2632320</v>
      </c>
      <c r="K525">
        <f t="shared" si="124"/>
        <v>233.3129102844639</v>
      </c>
      <c r="L525">
        <f t="shared" si="130"/>
        <v>233</v>
      </c>
      <c r="M525">
        <f t="shared" si="125"/>
        <v>0.91015625</v>
      </c>
      <c r="N525">
        <f t="shared" si="126"/>
        <v>0.91291616387739039</v>
      </c>
      <c r="O525">
        <f t="shared" si="127"/>
        <v>-2.7599138773903853E-3</v>
      </c>
      <c r="P525">
        <f t="shared" si="128"/>
        <v>-3.0231843696011682E-3</v>
      </c>
    </row>
    <row r="526" spans="1:16">
      <c r="A526">
        <v>511</v>
      </c>
      <c r="B526">
        <f t="shared" si="116"/>
        <v>1315</v>
      </c>
      <c r="C526">
        <f t="shared" si="117"/>
        <v>1.9951260964102069</v>
      </c>
      <c r="D526">
        <f t="shared" si="118"/>
        <v>510.75228068101296</v>
      </c>
      <c r="E526">
        <f t="shared" si="129"/>
        <v>511</v>
      </c>
      <c r="F526">
        <f t="shared" si="119"/>
        <v>293</v>
      </c>
      <c r="G526">
        <f t="shared" si="120"/>
        <v>149723</v>
      </c>
      <c r="H526">
        <f t="shared" si="121"/>
        <v>2395568</v>
      </c>
      <c r="I526">
        <f t="shared" si="122"/>
        <v>613265408</v>
      </c>
      <c r="J526">
        <f t="shared" si="123"/>
        <v>2633188</v>
      </c>
      <c r="K526">
        <f t="shared" si="124"/>
        <v>232.89845161074712</v>
      </c>
      <c r="L526">
        <f t="shared" si="130"/>
        <v>233</v>
      </c>
      <c r="M526">
        <f t="shared" si="125"/>
        <v>0.91015625</v>
      </c>
      <c r="N526">
        <f t="shared" si="126"/>
        <v>0.91131487822622137</v>
      </c>
      <c r="O526">
        <f t="shared" si="127"/>
        <v>-1.1586282262213699E-3</v>
      </c>
      <c r="P526">
        <f t="shared" si="128"/>
        <v>-1.271380786053354E-3</v>
      </c>
    </row>
    <row r="527" spans="1:16">
      <c r="A527">
        <v>512</v>
      </c>
      <c r="B527">
        <f t="shared" ref="B527:B590" si="131">B$8+A527*B$3/256</f>
        <v>1316</v>
      </c>
      <c r="C527">
        <f t="shared" ref="C527:C590" si="132">-PI()+B527/B$3</f>
        <v>1.9990323464102069</v>
      </c>
      <c r="D527">
        <f t="shared" ref="D527:D590" si="133">C527*B$3</f>
        <v>511.75228068101296</v>
      </c>
      <c r="E527">
        <f t="shared" si="129"/>
        <v>512</v>
      </c>
      <c r="F527">
        <f t="shared" ref="F527:F590" si="134">B$8-E527</f>
        <v>292</v>
      </c>
      <c r="G527">
        <f t="shared" ref="G527:G590" si="135">E527*F527</f>
        <v>149504</v>
      </c>
      <c r="H527">
        <f t="shared" ref="H527:H590" si="136">B$9*G527</f>
        <v>2392064</v>
      </c>
      <c r="I527">
        <f t="shared" ref="I527:I590" si="137">H527*B$3</f>
        <v>612368384</v>
      </c>
      <c r="J527">
        <f t="shared" ref="J527:J590" si="138">B$10*B$8*B$8-B$11*G527</f>
        <v>2634064</v>
      </c>
      <c r="K527">
        <f t="shared" ref="K527:K590" si="139">I527/J527</f>
        <v>232.4804499814735</v>
      </c>
      <c r="L527">
        <f t="shared" si="130"/>
        <v>232</v>
      </c>
      <c r="M527">
        <f t="shared" ref="M527:M590" si="140">L527/B$3</f>
        <v>0.90625</v>
      </c>
      <c r="N527">
        <f t="shared" ref="N527:N590" si="141">SIN(C527)</f>
        <v>0.90969968703123771</v>
      </c>
      <c r="O527">
        <f t="shared" ref="O527:O590" si="142">M527-N527</f>
        <v>-3.4496870312377137E-3</v>
      </c>
      <c r="P527">
        <f t="shared" ref="P527:P590" si="143">O527/N527</f>
        <v>-3.7921163219211446E-3</v>
      </c>
    </row>
    <row r="528" spans="1:16">
      <c r="A528">
        <v>513</v>
      </c>
      <c r="B528">
        <f t="shared" si="131"/>
        <v>1317</v>
      </c>
      <c r="C528">
        <f t="shared" si="132"/>
        <v>2.0029385964102069</v>
      </c>
      <c r="D528">
        <f t="shared" si="133"/>
        <v>512.75228068101296</v>
      </c>
      <c r="E528">
        <f t="shared" ref="E528:E591" si="144">ROUND(D528,0)</f>
        <v>513</v>
      </c>
      <c r="F528">
        <f t="shared" si="134"/>
        <v>291</v>
      </c>
      <c r="G528">
        <f t="shared" si="135"/>
        <v>149283</v>
      </c>
      <c r="H528">
        <f t="shared" si="136"/>
        <v>2388528</v>
      </c>
      <c r="I528">
        <f t="shared" si="137"/>
        <v>611463168</v>
      </c>
      <c r="J528">
        <f t="shared" si="138"/>
        <v>2634948</v>
      </c>
      <c r="K528">
        <f t="shared" si="139"/>
        <v>232.05891273755688</v>
      </c>
      <c r="L528">
        <f t="shared" ref="L528:L591" si="145">ROUND(K528,0)</f>
        <v>232</v>
      </c>
      <c r="M528">
        <f t="shared" si="140"/>
        <v>0.90625</v>
      </c>
      <c r="N528">
        <f t="shared" si="141"/>
        <v>0.9080706149382699</v>
      </c>
      <c r="O528">
        <f t="shared" si="142"/>
        <v>-1.8206149382699044E-3</v>
      </c>
      <c r="P528">
        <f t="shared" si="143"/>
        <v>-2.0049266084815097E-3</v>
      </c>
    </row>
    <row r="529" spans="1:16">
      <c r="A529">
        <v>514</v>
      </c>
      <c r="B529">
        <f t="shared" si="131"/>
        <v>1318</v>
      </c>
      <c r="C529">
        <f t="shared" si="132"/>
        <v>2.0068448464102069</v>
      </c>
      <c r="D529">
        <f t="shared" si="133"/>
        <v>513.75228068101296</v>
      </c>
      <c r="E529">
        <f t="shared" si="144"/>
        <v>514</v>
      </c>
      <c r="F529">
        <f t="shared" si="134"/>
        <v>290</v>
      </c>
      <c r="G529">
        <f t="shared" si="135"/>
        <v>149060</v>
      </c>
      <c r="H529">
        <f t="shared" si="136"/>
        <v>2384960</v>
      </c>
      <c r="I529">
        <f t="shared" si="137"/>
        <v>610549760</v>
      </c>
      <c r="J529">
        <f t="shared" si="138"/>
        <v>2635840</v>
      </c>
      <c r="K529">
        <f t="shared" si="139"/>
        <v>231.63384727449315</v>
      </c>
      <c r="L529">
        <f t="shared" si="145"/>
        <v>232</v>
      </c>
      <c r="M529">
        <f t="shared" si="140"/>
        <v>0.90625</v>
      </c>
      <c r="N529">
        <f t="shared" si="141"/>
        <v>0.90642768680495389</v>
      </c>
      <c r="O529">
        <f t="shared" si="142"/>
        <v>-1.7768680495389155E-4</v>
      </c>
      <c r="P529">
        <f t="shared" si="143"/>
        <v>-1.9602976336724189E-4</v>
      </c>
    </row>
    <row r="530" spans="1:16">
      <c r="A530">
        <v>515</v>
      </c>
      <c r="B530">
        <f t="shared" si="131"/>
        <v>1319</v>
      </c>
      <c r="C530">
        <f t="shared" si="132"/>
        <v>2.0107510964102069</v>
      </c>
      <c r="D530">
        <f t="shared" si="133"/>
        <v>514.75228068101296</v>
      </c>
      <c r="E530">
        <f t="shared" si="144"/>
        <v>515</v>
      </c>
      <c r="F530">
        <f t="shared" si="134"/>
        <v>289</v>
      </c>
      <c r="G530">
        <f t="shared" si="135"/>
        <v>148835</v>
      </c>
      <c r="H530">
        <f t="shared" si="136"/>
        <v>2381360</v>
      </c>
      <c r="I530">
        <f t="shared" si="137"/>
        <v>609628160</v>
      </c>
      <c r="J530">
        <f t="shared" si="138"/>
        <v>2636740</v>
      </c>
      <c r="K530">
        <f t="shared" si="139"/>
        <v>231.20526104204436</v>
      </c>
      <c r="L530">
        <f t="shared" si="145"/>
        <v>231</v>
      </c>
      <c r="M530">
        <f t="shared" si="140"/>
        <v>0.90234375</v>
      </c>
      <c r="N530">
        <f t="shared" si="141"/>
        <v>0.90477092770035139</v>
      </c>
      <c r="O530">
        <f t="shared" si="142"/>
        <v>-2.4271777003513906E-3</v>
      </c>
      <c r="P530">
        <f t="shared" si="143"/>
        <v>-2.6826433366073416E-3</v>
      </c>
    </row>
    <row r="531" spans="1:16">
      <c r="A531">
        <v>516</v>
      </c>
      <c r="B531">
        <f t="shared" si="131"/>
        <v>1320</v>
      </c>
      <c r="C531">
        <f t="shared" si="132"/>
        <v>2.0146573464102069</v>
      </c>
      <c r="D531">
        <f t="shared" si="133"/>
        <v>515.75228068101296</v>
      </c>
      <c r="E531">
        <f t="shared" si="144"/>
        <v>516</v>
      </c>
      <c r="F531">
        <f t="shared" si="134"/>
        <v>288</v>
      </c>
      <c r="G531">
        <f t="shared" si="135"/>
        <v>148608</v>
      </c>
      <c r="H531">
        <f t="shared" si="136"/>
        <v>2377728</v>
      </c>
      <c r="I531">
        <f t="shared" si="137"/>
        <v>608698368</v>
      </c>
      <c r="J531">
        <f t="shared" si="138"/>
        <v>2637648</v>
      </c>
      <c r="K531">
        <f t="shared" si="139"/>
        <v>230.77316154392093</v>
      </c>
      <c r="L531">
        <f t="shared" si="145"/>
        <v>231</v>
      </c>
      <c r="M531">
        <f t="shared" si="140"/>
        <v>0.90234375</v>
      </c>
      <c r="N531">
        <f t="shared" si="141"/>
        <v>0.90310036290456819</v>
      </c>
      <c r="O531">
        <f t="shared" si="142"/>
        <v>-7.5661290456818797E-4</v>
      </c>
      <c r="P531">
        <f t="shared" si="143"/>
        <v>-8.3779492916463401E-4</v>
      </c>
    </row>
    <row r="532" spans="1:16">
      <c r="A532">
        <v>517</v>
      </c>
      <c r="B532">
        <f t="shared" si="131"/>
        <v>1321</v>
      </c>
      <c r="C532">
        <f t="shared" si="132"/>
        <v>2.0185635964102069</v>
      </c>
      <c r="D532">
        <f t="shared" si="133"/>
        <v>516.75228068101296</v>
      </c>
      <c r="E532">
        <f t="shared" si="144"/>
        <v>517</v>
      </c>
      <c r="F532">
        <f t="shared" si="134"/>
        <v>287</v>
      </c>
      <c r="G532">
        <f t="shared" si="135"/>
        <v>148379</v>
      </c>
      <c r="H532">
        <f t="shared" si="136"/>
        <v>2374064</v>
      </c>
      <c r="I532">
        <f t="shared" si="137"/>
        <v>607760384</v>
      </c>
      <c r="J532">
        <f t="shared" si="138"/>
        <v>2638564</v>
      </c>
      <c r="K532">
        <f t="shared" si="139"/>
        <v>230.33755633746236</v>
      </c>
      <c r="L532">
        <f t="shared" si="145"/>
        <v>230</v>
      </c>
      <c r="M532">
        <f t="shared" si="140"/>
        <v>0.8984375</v>
      </c>
      <c r="N532">
        <f t="shared" si="141"/>
        <v>0.90141601790836756</v>
      </c>
      <c r="O532">
        <f t="shared" si="142"/>
        <v>-2.9785179083675617E-3</v>
      </c>
      <c r="P532">
        <f t="shared" si="143"/>
        <v>-3.3042655657249918E-3</v>
      </c>
    </row>
    <row r="533" spans="1:16">
      <c r="A533">
        <v>518</v>
      </c>
      <c r="B533">
        <f t="shared" si="131"/>
        <v>1322</v>
      </c>
      <c r="C533">
        <f t="shared" si="132"/>
        <v>2.0224698464102069</v>
      </c>
      <c r="D533">
        <f t="shared" si="133"/>
        <v>517.75228068101296</v>
      </c>
      <c r="E533">
        <f t="shared" si="144"/>
        <v>518</v>
      </c>
      <c r="F533">
        <f t="shared" si="134"/>
        <v>286</v>
      </c>
      <c r="G533">
        <f t="shared" si="135"/>
        <v>148148</v>
      </c>
      <c r="H533">
        <f t="shared" si="136"/>
        <v>2370368</v>
      </c>
      <c r="I533">
        <f t="shared" si="137"/>
        <v>606814208</v>
      </c>
      <c r="J533">
        <f t="shared" si="138"/>
        <v>2639488</v>
      </c>
      <c r="K533">
        <f t="shared" si="139"/>
        <v>229.89845303331555</v>
      </c>
      <c r="L533">
        <f t="shared" si="145"/>
        <v>230</v>
      </c>
      <c r="M533">
        <f t="shared" si="140"/>
        <v>0.8984375</v>
      </c>
      <c r="N533">
        <f t="shared" si="141"/>
        <v>0.89971791841278181</v>
      </c>
      <c r="O533">
        <f t="shared" si="142"/>
        <v>-1.2804184127818141E-3</v>
      </c>
      <c r="P533">
        <f t="shared" si="143"/>
        <v>-1.4231331693833962E-3</v>
      </c>
    </row>
    <row r="534" spans="1:16">
      <c r="A534">
        <v>519</v>
      </c>
      <c r="B534">
        <f t="shared" si="131"/>
        <v>1323</v>
      </c>
      <c r="C534">
        <f t="shared" si="132"/>
        <v>2.0263760964102069</v>
      </c>
      <c r="D534">
        <f t="shared" si="133"/>
        <v>518.75228068101296</v>
      </c>
      <c r="E534">
        <f t="shared" si="144"/>
        <v>519</v>
      </c>
      <c r="F534">
        <f t="shared" si="134"/>
        <v>285</v>
      </c>
      <c r="G534">
        <f t="shared" si="135"/>
        <v>147915</v>
      </c>
      <c r="H534">
        <f t="shared" si="136"/>
        <v>2366640</v>
      </c>
      <c r="I534">
        <f t="shared" si="137"/>
        <v>605859840</v>
      </c>
      <c r="J534">
        <f t="shared" si="138"/>
        <v>2640420</v>
      </c>
      <c r="K534">
        <f t="shared" si="139"/>
        <v>229.45585929511213</v>
      </c>
      <c r="L534">
        <f t="shared" si="145"/>
        <v>229</v>
      </c>
      <c r="M534">
        <f t="shared" si="140"/>
        <v>0.89453125</v>
      </c>
      <c r="N534">
        <f t="shared" si="141"/>
        <v>0.89800609032872014</v>
      </c>
      <c r="O534">
        <f t="shared" si="142"/>
        <v>-3.4748403287201413E-3</v>
      </c>
      <c r="P534">
        <f t="shared" si="143"/>
        <v>-3.8695064166526494E-3</v>
      </c>
    </row>
    <row r="535" spans="1:16">
      <c r="A535">
        <v>520</v>
      </c>
      <c r="B535">
        <f t="shared" si="131"/>
        <v>1324</v>
      </c>
      <c r="C535">
        <f t="shared" si="132"/>
        <v>2.0302823464102069</v>
      </c>
      <c r="D535">
        <f t="shared" si="133"/>
        <v>519.75228068101296</v>
      </c>
      <c r="E535">
        <f t="shared" si="144"/>
        <v>520</v>
      </c>
      <c r="F535">
        <f t="shared" si="134"/>
        <v>284</v>
      </c>
      <c r="G535">
        <f t="shared" si="135"/>
        <v>147680</v>
      </c>
      <c r="H535">
        <f t="shared" si="136"/>
        <v>2362880</v>
      </c>
      <c r="I535">
        <f t="shared" si="137"/>
        <v>604897280</v>
      </c>
      <c r="J535">
        <f t="shared" si="138"/>
        <v>2641360</v>
      </c>
      <c r="K535">
        <f t="shared" si="139"/>
        <v>229.00978283914347</v>
      </c>
      <c r="L535">
        <f t="shared" si="145"/>
        <v>229</v>
      </c>
      <c r="M535">
        <f t="shared" si="140"/>
        <v>0.89453125</v>
      </c>
      <c r="N535">
        <f t="shared" si="141"/>
        <v>0.89628055977657284</v>
      </c>
      <c r="O535">
        <f t="shared" si="142"/>
        <v>-1.7493097765728383E-3</v>
      </c>
      <c r="P535">
        <f t="shared" si="143"/>
        <v>-1.9517435221499289E-3</v>
      </c>
    </row>
    <row r="536" spans="1:16">
      <c r="A536">
        <v>521</v>
      </c>
      <c r="B536">
        <f t="shared" si="131"/>
        <v>1325</v>
      </c>
      <c r="C536">
        <f t="shared" si="132"/>
        <v>2.0341885964102069</v>
      </c>
      <c r="D536">
        <f t="shared" si="133"/>
        <v>520.75228068101296</v>
      </c>
      <c r="E536">
        <f t="shared" si="144"/>
        <v>521</v>
      </c>
      <c r="F536">
        <f t="shared" si="134"/>
        <v>283</v>
      </c>
      <c r="G536">
        <f t="shared" si="135"/>
        <v>147443</v>
      </c>
      <c r="H536">
        <f t="shared" si="136"/>
        <v>2359088</v>
      </c>
      <c r="I536">
        <f t="shared" si="137"/>
        <v>603926528</v>
      </c>
      <c r="J536">
        <f t="shared" si="138"/>
        <v>2642308</v>
      </c>
      <c r="K536">
        <f t="shared" si="139"/>
        <v>228.56023143403419</v>
      </c>
      <c r="L536">
        <f t="shared" si="145"/>
        <v>229</v>
      </c>
      <c r="M536">
        <f t="shared" si="140"/>
        <v>0.89453125</v>
      </c>
      <c r="N536">
        <f t="shared" si="141"/>
        <v>0.89454135308581328</v>
      </c>
      <c r="O536">
        <f t="shared" si="142"/>
        <v>-1.0103085813284451E-5</v>
      </c>
      <c r="P536">
        <f t="shared" si="143"/>
        <v>-1.1294151777816429E-5</v>
      </c>
    </row>
    <row r="537" spans="1:16">
      <c r="A537">
        <v>522</v>
      </c>
      <c r="B537">
        <f t="shared" si="131"/>
        <v>1326</v>
      </c>
      <c r="C537">
        <f t="shared" si="132"/>
        <v>2.0380948464102069</v>
      </c>
      <c r="D537">
        <f t="shared" si="133"/>
        <v>521.75228068101296</v>
      </c>
      <c r="E537">
        <f t="shared" si="144"/>
        <v>522</v>
      </c>
      <c r="F537">
        <f t="shared" si="134"/>
        <v>282</v>
      </c>
      <c r="G537">
        <f t="shared" si="135"/>
        <v>147204</v>
      </c>
      <c r="H537">
        <f t="shared" si="136"/>
        <v>2355264</v>
      </c>
      <c r="I537">
        <f t="shared" si="137"/>
        <v>602947584</v>
      </c>
      <c r="J537">
        <f t="shared" si="138"/>
        <v>2643264</v>
      </c>
      <c r="K537">
        <f t="shared" si="139"/>
        <v>228.10721290041403</v>
      </c>
      <c r="L537">
        <f t="shared" si="145"/>
        <v>228</v>
      </c>
      <c r="M537">
        <f t="shared" si="140"/>
        <v>0.890625</v>
      </c>
      <c r="N537">
        <f t="shared" si="141"/>
        <v>0.89278849679459571</v>
      </c>
      <c r="O537">
        <f t="shared" si="142"/>
        <v>-2.1634967945957095E-3</v>
      </c>
      <c r="P537">
        <f t="shared" si="143"/>
        <v>-2.4233027221602591E-3</v>
      </c>
    </row>
    <row r="538" spans="1:16">
      <c r="A538">
        <v>523</v>
      </c>
      <c r="B538">
        <f t="shared" si="131"/>
        <v>1327</v>
      </c>
      <c r="C538">
        <f t="shared" si="132"/>
        <v>2.0420010964102069</v>
      </c>
      <c r="D538">
        <f t="shared" si="133"/>
        <v>522.75228068101296</v>
      </c>
      <c r="E538">
        <f t="shared" si="144"/>
        <v>523</v>
      </c>
      <c r="F538">
        <f t="shared" si="134"/>
        <v>281</v>
      </c>
      <c r="G538">
        <f t="shared" si="135"/>
        <v>146963</v>
      </c>
      <c r="H538">
        <f t="shared" si="136"/>
        <v>2351408</v>
      </c>
      <c r="I538">
        <f t="shared" si="137"/>
        <v>601960448</v>
      </c>
      <c r="J538">
        <f t="shared" si="138"/>
        <v>2644228</v>
      </c>
      <c r="K538">
        <f t="shared" si="139"/>
        <v>227.65073511058804</v>
      </c>
      <c r="L538">
        <f t="shared" si="145"/>
        <v>228</v>
      </c>
      <c r="M538">
        <f t="shared" si="140"/>
        <v>0.890625</v>
      </c>
      <c r="N538">
        <f t="shared" si="141"/>
        <v>0.89102201764935041</v>
      </c>
      <c r="O538">
        <f t="shared" si="142"/>
        <v>-3.9701764935040629E-4</v>
      </c>
      <c r="P538">
        <f t="shared" si="143"/>
        <v>-4.4557557668193021E-4</v>
      </c>
    </row>
    <row r="539" spans="1:16">
      <c r="A539">
        <v>524</v>
      </c>
      <c r="B539">
        <f t="shared" si="131"/>
        <v>1328</v>
      </c>
      <c r="C539">
        <f t="shared" si="132"/>
        <v>2.0459073464102069</v>
      </c>
      <c r="D539">
        <f t="shared" si="133"/>
        <v>523.75228068101296</v>
      </c>
      <c r="E539">
        <f t="shared" si="144"/>
        <v>524</v>
      </c>
      <c r="F539">
        <f t="shared" si="134"/>
        <v>280</v>
      </c>
      <c r="G539">
        <f t="shared" si="135"/>
        <v>146720</v>
      </c>
      <c r="H539">
        <f t="shared" si="136"/>
        <v>2347520</v>
      </c>
      <c r="I539">
        <f t="shared" si="137"/>
        <v>600965120</v>
      </c>
      <c r="J539">
        <f t="shared" si="138"/>
        <v>2645200</v>
      </c>
      <c r="K539">
        <f t="shared" si="139"/>
        <v>227.19080598820506</v>
      </c>
      <c r="L539">
        <f t="shared" si="145"/>
        <v>227</v>
      </c>
      <c r="M539">
        <f t="shared" si="140"/>
        <v>0.88671875</v>
      </c>
      <c r="N539">
        <f t="shared" si="141"/>
        <v>0.88924194260437583</v>
      </c>
      <c r="O539">
        <f t="shared" si="142"/>
        <v>-2.5231926043758346E-3</v>
      </c>
      <c r="P539">
        <f t="shared" si="143"/>
        <v>-2.8374646802938807E-3</v>
      </c>
    </row>
    <row r="540" spans="1:16">
      <c r="A540">
        <v>525</v>
      </c>
      <c r="B540">
        <f t="shared" si="131"/>
        <v>1329</v>
      </c>
      <c r="C540">
        <f t="shared" si="132"/>
        <v>2.0498135964102069</v>
      </c>
      <c r="D540">
        <f t="shared" si="133"/>
        <v>524.75228068101296</v>
      </c>
      <c r="E540">
        <f t="shared" si="144"/>
        <v>525</v>
      </c>
      <c r="F540">
        <f t="shared" si="134"/>
        <v>279</v>
      </c>
      <c r="G540">
        <f t="shared" si="135"/>
        <v>146475</v>
      </c>
      <c r="H540">
        <f t="shared" si="136"/>
        <v>2343600</v>
      </c>
      <c r="I540">
        <f t="shared" si="137"/>
        <v>599961600</v>
      </c>
      <c r="J540">
        <f t="shared" si="138"/>
        <v>2646180</v>
      </c>
      <c r="K540">
        <f t="shared" si="139"/>
        <v>226.72743350792464</v>
      </c>
      <c r="L540">
        <f t="shared" si="145"/>
        <v>227</v>
      </c>
      <c r="M540">
        <f t="shared" si="140"/>
        <v>0.88671875</v>
      </c>
      <c r="N540">
        <f t="shared" si="141"/>
        <v>0.88744829882142717</v>
      </c>
      <c r="O540">
        <f t="shared" si="142"/>
        <v>-7.2954882142717281E-4</v>
      </c>
      <c r="P540">
        <f t="shared" si="143"/>
        <v>-8.2207473088409511E-4</v>
      </c>
    </row>
    <row r="541" spans="1:16">
      <c r="A541">
        <v>526</v>
      </c>
      <c r="B541">
        <f t="shared" si="131"/>
        <v>1330</v>
      </c>
      <c r="C541">
        <f t="shared" si="132"/>
        <v>2.0537198464102069</v>
      </c>
      <c r="D541">
        <f t="shared" si="133"/>
        <v>525.75228068101296</v>
      </c>
      <c r="E541">
        <f t="shared" si="144"/>
        <v>526</v>
      </c>
      <c r="F541">
        <f t="shared" si="134"/>
        <v>278</v>
      </c>
      <c r="G541">
        <f t="shared" si="135"/>
        <v>146228</v>
      </c>
      <c r="H541">
        <f t="shared" si="136"/>
        <v>2339648</v>
      </c>
      <c r="I541">
        <f t="shared" si="137"/>
        <v>598949888</v>
      </c>
      <c r="J541">
        <f t="shared" si="138"/>
        <v>2647168</v>
      </c>
      <c r="K541">
        <f t="shared" si="139"/>
        <v>226.26062569508244</v>
      </c>
      <c r="L541">
        <f t="shared" si="145"/>
        <v>226</v>
      </c>
      <c r="M541">
        <f t="shared" si="140"/>
        <v>0.8828125</v>
      </c>
      <c r="N541">
        <f t="shared" si="141"/>
        <v>0.88564111366930165</v>
      </c>
      <c r="O541">
        <f t="shared" si="142"/>
        <v>-2.8286136693016495E-3</v>
      </c>
      <c r="P541">
        <f t="shared" si="143"/>
        <v>-3.1938599345082501E-3</v>
      </c>
    </row>
    <row r="542" spans="1:16">
      <c r="A542">
        <v>527</v>
      </c>
      <c r="B542">
        <f t="shared" si="131"/>
        <v>1331</v>
      </c>
      <c r="C542">
        <f t="shared" si="132"/>
        <v>2.0576260964102069</v>
      </c>
      <c r="D542">
        <f t="shared" si="133"/>
        <v>526.75228068101296</v>
      </c>
      <c r="E542">
        <f t="shared" si="144"/>
        <v>527</v>
      </c>
      <c r="F542">
        <f t="shared" si="134"/>
        <v>277</v>
      </c>
      <c r="G542">
        <f t="shared" si="135"/>
        <v>145979</v>
      </c>
      <c r="H542">
        <f t="shared" si="136"/>
        <v>2335664</v>
      </c>
      <c r="I542">
        <f t="shared" si="137"/>
        <v>597929984</v>
      </c>
      <c r="J542">
        <f t="shared" si="138"/>
        <v>2648164</v>
      </c>
      <c r="K542">
        <f t="shared" si="139"/>
        <v>225.79039062535401</v>
      </c>
      <c r="L542">
        <f t="shared" si="145"/>
        <v>226</v>
      </c>
      <c r="M542">
        <f t="shared" si="140"/>
        <v>0.8828125</v>
      </c>
      <c r="N542">
        <f t="shared" si="141"/>
        <v>0.88382041472342121</v>
      </c>
      <c r="O542">
        <f t="shared" si="142"/>
        <v>-1.0079147234212105E-3</v>
      </c>
      <c r="P542">
        <f t="shared" si="143"/>
        <v>-1.1404067009887103E-3</v>
      </c>
    </row>
    <row r="543" spans="1:16">
      <c r="A543">
        <v>528</v>
      </c>
      <c r="B543">
        <f t="shared" si="131"/>
        <v>1332</v>
      </c>
      <c r="C543">
        <f t="shared" si="132"/>
        <v>2.0615323464102069</v>
      </c>
      <c r="D543">
        <f t="shared" si="133"/>
        <v>527.75228068101296</v>
      </c>
      <c r="E543">
        <f t="shared" si="144"/>
        <v>528</v>
      </c>
      <c r="F543">
        <f t="shared" si="134"/>
        <v>276</v>
      </c>
      <c r="G543">
        <f t="shared" si="135"/>
        <v>145728</v>
      </c>
      <c r="H543">
        <f t="shared" si="136"/>
        <v>2331648</v>
      </c>
      <c r="I543">
        <f t="shared" si="137"/>
        <v>596901888</v>
      </c>
      <c r="J543">
        <f t="shared" si="138"/>
        <v>2649168</v>
      </c>
      <c r="K543">
        <f t="shared" si="139"/>
        <v>225.31673642441703</v>
      </c>
      <c r="L543">
        <f t="shared" si="145"/>
        <v>225</v>
      </c>
      <c r="M543">
        <f t="shared" si="140"/>
        <v>0.87890625</v>
      </c>
      <c r="N543">
        <f t="shared" si="141"/>
        <v>0.88198622976541174</v>
      </c>
      <c r="O543">
        <f t="shared" si="142"/>
        <v>-3.0799797654117445E-3</v>
      </c>
      <c r="P543">
        <f t="shared" si="143"/>
        <v>-3.4920950707257063E-3</v>
      </c>
    </row>
    <row r="544" spans="1:16">
      <c r="A544">
        <v>529</v>
      </c>
      <c r="B544">
        <f t="shared" si="131"/>
        <v>1333</v>
      </c>
      <c r="C544">
        <f t="shared" si="132"/>
        <v>2.0654385964102069</v>
      </c>
      <c r="D544">
        <f t="shared" si="133"/>
        <v>528.75228068101296</v>
      </c>
      <c r="E544">
        <f t="shared" si="144"/>
        <v>529</v>
      </c>
      <c r="F544">
        <f t="shared" si="134"/>
        <v>275</v>
      </c>
      <c r="G544">
        <f t="shared" si="135"/>
        <v>145475</v>
      </c>
      <c r="H544">
        <f t="shared" si="136"/>
        <v>2327600</v>
      </c>
      <c r="I544">
        <f t="shared" si="137"/>
        <v>595865600</v>
      </c>
      <c r="J544">
        <f t="shared" si="138"/>
        <v>2650180</v>
      </c>
      <c r="K544">
        <f t="shared" si="139"/>
        <v>224.839671267612</v>
      </c>
      <c r="L544">
        <f t="shared" si="145"/>
        <v>225</v>
      </c>
      <c r="M544">
        <f t="shared" si="140"/>
        <v>0.87890625</v>
      </c>
      <c r="N544">
        <f t="shared" si="141"/>
        <v>0.88013858678267909</v>
      </c>
      <c r="O544">
        <f t="shared" si="142"/>
        <v>-1.2323367826790887E-3</v>
      </c>
      <c r="P544">
        <f t="shared" si="143"/>
        <v>-1.4001622030728818E-3</v>
      </c>
    </row>
    <row r="545" spans="1:16">
      <c r="A545">
        <v>530</v>
      </c>
      <c r="B545">
        <f t="shared" si="131"/>
        <v>1334</v>
      </c>
      <c r="C545">
        <f t="shared" si="132"/>
        <v>2.0693448464102069</v>
      </c>
      <c r="D545">
        <f t="shared" si="133"/>
        <v>529.75228068101296</v>
      </c>
      <c r="E545">
        <f t="shared" si="144"/>
        <v>530</v>
      </c>
      <c r="F545">
        <f t="shared" si="134"/>
        <v>274</v>
      </c>
      <c r="G545">
        <f t="shared" si="135"/>
        <v>145220</v>
      </c>
      <c r="H545">
        <f t="shared" si="136"/>
        <v>2323520</v>
      </c>
      <c r="I545">
        <f t="shared" si="137"/>
        <v>594821120</v>
      </c>
      <c r="J545">
        <f t="shared" si="138"/>
        <v>2651200</v>
      </c>
      <c r="K545">
        <f t="shared" si="139"/>
        <v>224.35920337960169</v>
      </c>
      <c r="L545">
        <f t="shared" si="145"/>
        <v>224</v>
      </c>
      <c r="M545">
        <f t="shared" si="140"/>
        <v>0.875</v>
      </c>
      <c r="N545">
        <f t="shared" si="141"/>
        <v>0.87827751396798182</v>
      </c>
      <c r="O545">
        <f t="shared" si="142"/>
        <v>-3.2775139679818155E-3</v>
      </c>
      <c r="P545">
        <f t="shared" si="143"/>
        <v>-3.7317521123526104E-3</v>
      </c>
    </row>
    <row r="546" spans="1:16">
      <c r="A546">
        <v>531</v>
      </c>
      <c r="B546">
        <f t="shared" si="131"/>
        <v>1335</v>
      </c>
      <c r="C546">
        <f t="shared" si="132"/>
        <v>2.0732510964102069</v>
      </c>
      <c r="D546">
        <f t="shared" si="133"/>
        <v>530.75228068101296</v>
      </c>
      <c r="E546">
        <f t="shared" si="144"/>
        <v>531</v>
      </c>
      <c r="F546">
        <f t="shared" si="134"/>
        <v>273</v>
      </c>
      <c r="G546">
        <f t="shared" si="135"/>
        <v>144963</v>
      </c>
      <c r="H546">
        <f t="shared" si="136"/>
        <v>2319408</v>
      </c>
      <c r="I546">
        <f t="shared" si="137"/>
        <v>593768448</v>
      </c>
      <c r="J546">
        <f t="shared" si="138"/>
        <v>2652228</v>
      </c>
      <c r="K546">
        <f t="shared" si="139"/>
        <v>223.87534103402874</v>
      </c>
      <c r="L546">
        <f t="shared" si="145"/>
        <v>224</v>
      </c>
      <c r="M546">
        <f t="shared" si="140"/>
        <v>0.875</v>
      </c>
      <c r="N546">
        <f t="shared" si="141"/>
        <v>0.87640303971900146</v>
      </c>
      <c r="O546">
        <f t="shared" si="142"/>
        <v>-1.4030397190014643E-3</v>
      </c>
      <c r="P546">
        <f t="shared" si="143"/>
        <v>-1.6009069519559366E-3</v>
      </c>
    </row>
    <row r="547" spans="1:16">
      <c r="A547">
        <v>532</v>
      </c>
      <c r="B547">
        <f t="shared" si="131"/>
        <v>1336</v>
      </c>
      <c r="C547">
        <f t="shared" si="132"/>
        <v>2.0771573464102069</v>
      </c>
      <c r="D547">
        <f t="shared" si="133"/>
        <v>531.75228068101296</v>
      </c>
      <c r="E547">
        <f t="shared" si="144"/>
        <v>532</v>
      </c>
      <c r="F547">
        <f t="shared" si="134"/>
        <v>272</v>
      </c>
      <c r="G547">
        <f t="shared" si="135"/>
        <v>144704</v>
      </c>
      <c r="H547">
        <f t="shared" si="136"/>
        <v>2315264</v>
      </c>
      <c r="I547">
        <f t="shared" si="137"/>
        <v>592707584</v>
      </c>
      <c r="J547">
        <f t="shared" si="138"/>
        <v>2653264</v>
      </c>
      <c r="K547">
        <f t="shared" si="139"/>
        <v>223.38809255317224</v>
      </c>
      <c r="L547">
        <f t="shared" si="145"/>
        <v>223</v>
      </c>
      <c r="M547">
        <f t="shared" si="140"/>
        <v>0.87109375</v>
      </c>
      <c r="N547">
        <f t="shared" si="141"/>
        <v>0.87451519263790867</v>
      </c>
      <c r="O547">
        <f t="shared" si="142"/>
        <v>-3.4214426379086671E-3</v>
      </c>
      <c r="P547">
        <f t="shared" si="143"/>
        <v>-3.9123878769768946E-3</v>
      </c>
    </row>
    <row r="548" spans="1:16">
      <c r="A548">
        <v>533</v>
      </c>
      <c r="B548">
        <f t="shared" si="131"/>
        <v>1337</v>
      </c>
      <c r="C548">
        <f t="shared" si="132"/>
        <v>2.0810635964102069</v>
      </c>
      <c r="D548">
        <f t="shared" si="133"/>
        <v>532.75228068101296</v>
      </c>
      <c r="E548">
        <f t="shared" si="144"/>
        <v>533</v>
      </c>
      <c r="F548">
        <f t="shared" si="134"/>
        <v>271</v>
      </c>
      <c r="G548">
        <f t="shared" si="135"/>
        <v>144443</v>
      </c>
      <c r="H548">
        <f t="shared" si="136"/>
        <v>2311088</v>
      </c>
      <c r="I548">
        <f t="shared" si="137"/>
        <v>591638528</v>
      </c>
      <c r="J548">
        <f t="shared" si="138"/>
        <v>2654308</v>
      </c>
      <c r="K548">
        <f t="shared" si="139"/>
        <v>222.89746630760257</v>
      </c>
      <c r="L548">
        <f t="shared" si="145"/>
        <v>223</v>
      </c>
      <c r="M548">
        <f t="shared" si="140"/>
        <v>0.87109375</v>
      </c>
      <c r="N548">
        <f t="shared" si="141"/>
        <v>0.87261400153092739</v>
      </c>
      <c r="O548">
        <f t="shared" si="142"/>
        <v>-1.5202515309273856E-3</v>
      </c>
      <c r="P548">
        <f t="shared" si="143"/>
        <v>-1.7421809967067146E-3</v>
      </c>
    </row>
    <row r="549" spans="1:16">
      <c r="A549">
        <v>534</v>
      </c>
      <c r="B549">
        <f t="shared" si="131"/>
        <v>1338</v>
      </c>
      <c r="C549">
        <f t="shared" si="132"/>
        <v>2.0849698464102069</v>
      </c>
      <c r="D549">
        <f t="shared" si="133"/>
        <v>533.75228068101296</v>
      </c>
      <c r="E549">
        <f t="shared" si="144"/>
        <v>534</v>
      </c>
      <c r="F549">
        <f t="shared" si="134"/>
        <v>270</v>
      </c>
      <c r="G549">
        <f t="shared" si="135"/>
        <v>144180</v>
      </c>
      <c r="H549">
        <f t="shared" si="136"/>
        <v>2306880</v>
      </c>
      <c r="I549">
        <f t="shared" si="137"/>
        <v>590561280</v>
      </c>
      <c r="J549">
        <f t="shared" si="138"/>
        <v>2655360</v>
      </c>
      <c r="K549">
        <f t="shared" si="139"/>
        <v>222.40347071583514</v>
      </c>
      <c r="L549">
        <f t="shared" si="145"/>
        <v>222</v>
      </c>
      <c r="M549">
        <f t="shared" si="140"/>
        <v>0.8671875</v>
      </c>
      <c r="N549">
        <f t="shared" si="141"/>
        <v>0.8706994954078946</v>
      </c>
      <c r="O549">
        <f t="shared" si="142"/>
        <v>-3.511995407894597E-3</v>
      </c>
      <c r="P549">
        <f t="shared" si="143"/>
        <v>-4.0335332987063927E-3</v>
      </c>
    </row>
    <row r="550" spans="1:16">
      <c r="A550">
        <v>535</v>
      </c>
      <c r="B550">
        <f t="shared" si="131"/>
        <v>1339</v>
      </c>
      <c r="C550">
        <f t="shared" si="132"/>
        <v>2.0888760964102069</v>
      </c>
      <c r="D550">
        <f t="shared" si="133"/>
        <v>534.75228068101296</v>
      </c>
      <c r="E550">
        <f t="shared" si="144"/>
        <v>535</v>
      </c>
      <c r="F550">
        <f t="shared" si="134"/>
        <v>269</v>
      </c>
      <c r="G550">
        <f t="shared" si="135"/>
        <v>143915</v>
      </c>
      <c r="H550">
        <f t="shared" si="136"/>
        <v>2302640</v>
      </c>
      <c r="I550">
        <f t="shared" si="137"/>
        <v>589475840</v>
      </c>
      <c r="J550">
        <f t="shared" si="138"/>
        <v>2656420</v>
      </c>
      <c r="K550">
        <f t="shared" si="139"/>
        <v>221.9061142439825</v>
      </c>
      <c r="L550">
        <f t="shared" si="145"/>
        <v>222</v>
      </c>
      <c r="M550">
        <f t="shared" si="140"/>
        <v>0.8671875</v>
      </c>
      <c r="N550">
        <f t="shared" si="141"/>
        <v>0.86877170348181842</v>
      </c>
      <c r="O550">
        <f t="shared" si="142"/>
        <v>-1.5842034818184247E-3</v>
      </c>
      <c r="P550">
        <f t="shared" si="143"/>
        <v>-1.8234980207911188E-3</v>
      </c>
    </row>
    <row r="551" spans="1:16">
      <c r="A551">
        <v>536</v>
      </c>
      <c r="B551">
        <f t="shared" si="131"/>
        <v>1340</v>
      </c>
      <c r="C551">
        <f t="shared" si="132"/>
        <v>2.0927823464102069</v>
      </c>
      <c r="D551">
        <f t="shared" si="133"/>
        <v>535.75228068101296</v>
      </c>
      <c r="E551">
        <f t="shared" si="144"/>
        <v>536</v>
      </c>
      <c r="F551">
        <f t="shared" si="134"/>
        <v>268</v>
      </c>
      <c r="G551">
        <f t="shared" si="135"/>
        <v>143648</v>
      </c>
      <c r="H551">
        <f t="shared" si="136"/>
        <v>2298368</v>
      </c>
      <c r="I551">
        <f t="shared" si="137"/>
        <v>588382208</v>
      </c>
      <c r="J551">
        <f t="shared" si="138"/>
        <v>2657488</v>
      </c>
      <c r="K551">
        <f t="shared" si="139"/>
        <v>221.40540540540542</v>
      </c>
      <c r="L551">
        <f t="shared" si="145"/>
        <v>221</v>
      </c>
      <c r="M551">
        <f t="shared" si="140"/>
        <v>0.86328125</v>
      </c>
      <c r="N551">
        <f t="shared" si="141"/>
        <v>0.86683065516843161</v>
      </c>
      <c r="O551">
        <f t="shared" si="142"/>
        <v>-3.5494051684316075E-3</v>
      </c>
      <c r="P551">
        <f t="shared" si="143"/>
        <v>-4.0946927145094235E-3</v>
      </c>
    </row>
    <row r="552" spans="1:16">
      <c r="A552">
        <v>537</v>
      </c>
      <c r="B552">
        <f t="shared" si="131"/>
        <v>1341</v>
      </c>
      <c r="C552">
        <f t="shared" si="132"/>
        <v>2.0966885964102069</v>
      </c>
      <c r="D552">
        <f t="shared" si="133"/>
        <v>536.75228068101296</v>
      </c>
      <c r="E552">
        <f t="shared" si="144"/>
        <v>537</v>
      </c>
      <c r="F552">
        <f t="shared" si="134"/>
        <v>267</v>
      </c>
      <c r="G552">
        <f t="shared" si="135"/>
        <v>143379</v>
      </c>
      <c r="H552">
        <f t="shared" si="136"/>
        <v>2294064</v>
      </c>
      <c r="I552">
        <f t="shared" si="137"/>
        <v>587280384</v>
      </c>
      <c r="J552">
        <f t="shared" si="138"/>
        <v>2658564</v>
      </c>
      <c r="K552">
        <f t="shared" si="139"/>
        <v>220.90135276036236</v>
      </c>
      <c r="L552">
        <f t="shared" si="145"/>
        <v>221</v>
      </c>
      <c r="M552">
        <f t="shared" si="140"/>
        <v>0.86328125</v>
      </c>
      <c r="N552">
        <f t="shared" si="141"/>
        <v>0.86487638008574352</v>
      </c>
      <c r="O552">
        <f t="shared" si="142"/>
        <v>-1.5951300857435236E-3</v>
      </c>
      <c r="P552">
        <f t="shared" si="143"/>
        <v>-1.8443446051623967E-3</v>
      </c>
    </row>
    <row r="553" spans="1:16">
      <c r="A553">
        <v>538</v>
      </c>
      <c r="B553">
        <f t="shared" si="131"/>
        <v>1342</v>
      </c>
      <c r="C553">
        <f t="shared" si="132"/>
        <v>2.1005948464102069</v>
      </c>
      <c r="D553">
        <f t="shared" si="133"/>
        <v>537.75228068101296</v>
      </c>
      <c r="E553">
        <f t="shared" si="144"/>
        <v>538</v>
      </c>
      <c r="F553">
        <f t="shared" si="134"/>
        <v>266</v>
      </c>
      <c r="G553">
        <f t="shared" si="135"/>
        <v>143108</v>
      </c>
      <c r="H553">
        <f t="shared" si="136"/>
        <v>2289728</v>
      </c>
      <c r="I553">
        <f t="shared" si="137"/>
        <v>586170368</v>
      </c>
      <c r="J553">
        <f t="shared" si="138"/>
        <v>2659648</v>
      </c>
      <c r="K553">
        <f t="shared" si="139"/>
        <v>220.39396491565802</v>
      </c>
      <c r="L553">
        <f t="shared" si="145"/>
        <v>220</v>
      </c>
      <c r="M553">
        <f t="shared" si="140"/>
        <v>0.859375</v>
      </c>
      <c r="N553">
        <f t="shared" si="141"/>
        <v>0.86290890805358722</v>
      </c>
      <c r="O553">
        <f t="shared" si="142"/>
        <v>-3.5339080535872203E-3</v>
      </c>
      <c r="P553">
        <f t="shared" si="143"/>
        <v>-4.095343112818766E-3</v>
      </c>
    </row>
    <row r="554" spans="1:16">
      <c r="A554">
        <v>539</v>
      </c>
      <c r="B554">
        <f t="shared" si="131"/>
        <v>1343</v>
      </c>
      <c r="C554">
        <f t="shared" si="132"/>
        <v>2.1045010964102069</v>
      </c>
      <c r="D554">
        <f t="shared" si="133"/>
        <v>538.75228068101296</v>
      </c>
      <c r="E554">
        <f t="shared" si="144"/>
        <v>539</v>
      </c>
      <c r="F554">
        <f t="shared" si="134"/>
        <v>265</v>
      </c>
      <c r="G554">
        <f t="shared" si="135"/>
        <v>142835</v>
      </c>
      <c r="H554">
        <f t="shared" si="136"/>
        <v>2285360</v>
      </c>
      <c r="I554">
        <f t="shared" si="137"/>
        <v>585052160</v>
      </c>
      <c r="J554">
        <f t="shared" si="138"/>
        <v>2660740</v>
      </c>
      <c r="K554">
        <f t="shared" si="139"/>
        <v>219.88325052429025</v>
      </c>
      <c r="L554">
        <f t="shared" si="145"/>
        <v>220</v>
      </c>
      <c r="M554">
        <f t="shared" si="140"/>
        <v>0.859375</v>
      </c>
      <c r="N554">
        <f t="shared" si="141"/>
        <v>0.86092826909316555</v>
      </c>
      <c r="O554">
        <f t="shared" si="142"/>
        <v>-1.5532690931655546E-3</v>
      </c>
      <c r="P554">
        <f t="shared" si="143"/>
        <v>-1.804179452489865E-3</v>
      </c>
    </row>
    <row r="555" spans="1:16">
      <c r="A555">
        <v>540</v>
      </c>
      <c r="B555">
        <f t="shared" si="131"/>
        <v>1344</v>
      </c>
      <c r="C555">
        <f t="shared" si="132"/>
        <v>2.1084073464102069</v>
      </c>
      <c r="D555">
        <f t="shared" si="133"/>
        <v>539.75228068101296</v>
      </c>
      <c r="E555">
        <f t="shared" si="144"/>
        <v>540</v>
      </c>
      <c r="F555">
        <f t="shared" si="134"/>
        <v>264</v>
      </c>
      <c r="G555">
        <f t="shared" si="135"/>
        <v>142560</v>
      </c>
      <c r="H555">
        <f t="shared" si="136"/>
        <v>2280960</v>
      </c>
      <c r="I555">
        <f t="shared" si="137"/>
        <v>583925760</v>
      </c>
      <c r="J555">
        <f t="shared" si="138"/>
        <v>2661840</v>
      </c>
      <c r="K555">
        <f t="shared" si="139"/>
        <v>219.36921828509603</v>
      </c>
      <c r="L555">
        <f t="shared" si="145"/>
        <v>219</v>
      </c>
      <c r="M555">
        <f t="shared" si="140"/>
        <v>0.85546875</v>
      </c>
      <c r="N555">
        <f t="shared" si="141"/>
        <v>0.85893449342659201</v>
      </c>
      <c r="O555">
        <f t="shared" si="142"/>
        <v>-3.4657434265920051E-3</v>
      </c>
      <c r="P555">
        <f t="shared" si="143"/>
        <v>-4.0349333425485504E-3</v>
      </c>
    </row>
    <row r="556" spans="1:16">
      <c r="A556">
        <v>541</v>
      </c>
      <c r="B556">
        <f t="shared" si="131"/>
        <v>1345</v>
      </c>
      <c r="C556">
        <f t="shared" si="132"/>
        <v>2.1123135964102069</v>
      </c>
      <c r="D556">
        <f t="shared" si="133"/>
        <v>540.75228068101296</v>
      </c>
      <c r="E556">
        <f t="shared" si="144"/>
        <v>541</v>
      </c>
      <c r="F556">
        <f t="shared" si="134"/>
        <v>263</v>
      </c>
      <c r="G556">
        <f t="shared" si="135"/>
        <v>142283</v>
      </c>
      <c r="H556">
        <f t="shared" si="136"/>
        <v>2276528</v>
      </c>
      <c r="I556">
        <f t="shared" si="137"/>
        <v>582791168</v>
      </c>
      <c r="J556">
        <f t="shared" si="138"/>
        <v>2662948</v>
      </c>
      <c r="K556">
        <f t="shared" si="139"/>
        <v>218.85187694239616</v>
      </c>
      <c r="L556">
        <f t="shared" si="145"/>
        <v>219</v>
      </c>
      <c r="M556">
        <f t="shared" si="140"/>
        <v>0.85546875</v>
      </c>
      <c r="N556">
        <f t="shared" si="141"/>
        <v>0.85692761147643026</v>
      </c>
      <c r="O556">
        <f t="shared" si="142"/>
        <v>-1.4588614764302621E-3</v>
      </c>
      <c r="P556">
        <f t="shared" si="143"/>
        <v>-1.7024325706073808E-3</v>
      </c>
    </row>
    <row r="557" spans="1:16">
      <c r="A557">
        <v>542</v>
      </c>
      <c r="B557">
        <f t="shared" si="131"/>
        <v>1346</v>
      </c>
      <c r="C557">
        <f t="shared" si="132"/>
        <v>2.1162198464102069</v>
      </c>
      <c r="D557">
        <f t="shared" si="133"/>
        <v>541.75228068101296</v>
      </c>
      <c r="E557">
        <f t="shared" si="144"/>
        <v>542</v>
      </c>
      <c r="F557">
        <f t="shared" si="134"/>
        <v>262</v>
      </c>
      <c r="G557">
        <f t="shared" si="135"/>
        <v>142004</v>
      </c>
      <c r="H557">
        <f t="shared" si="136"/>
        <v>2272064</v>
      </c>
      <c r="I557">
        <f t="shared" si="137"/>
        <v>581648384</v>
      </c>
      <c r="J557">
        <f t="shared" si="138"/>
        <v>2664064</v>
      </c>
      <c r="K557">
        <f t="shared" si="139"/>
        <v>218.3312352856388</v>
      </c>
      <c r="L557">
        <f t="shared" si="145"/>
        <v>218</v>
      </c>
      <c r="M557">
        <f t="shared" si="140"/>
        <v>0.8515625</v>
      </c>
      <c r="N557">
        <f t="shared" si="141"/>
        <v>0.85490765386522971</v>
      </c>
      <c r="O557">
        <f t="shared" si="142"/>
        <v>-3.3451538652297108E-3</v>
      </c>
      <c r="P557">
        <f t="shared" si="143"/>
        <v>-3.9128832805572838E-3</v>
      </c>
    </row>
    <row r="558" spans="1:16">
      <c r="A558">
        <v>543</v>
      </c>
      <c r="B558">
        <f t="shared" si="131"/>
        <v>1347</v>
      </c>
      <c r="C558">
        <f t="shared" si="132"/>
        <v>2.1201260964102069</v>
      </c>
      <c r="D558">
        <f t="shared" si="133"/>
        <v>542.75228068101296</v>
      </c>
      <c r="E558">
        <f t="shared" si="144"/>
        <v>543</v>
      </c>
      <c r="F558">
        <f t="shared" si="134"/>
        <v>261</v>
      </c>
      <c r="G558">
        <f t="shared" si="135"/>
        <v>141723</v>
      </c>
      <c r="H558">
        <f t="shared" si="136"/>
        <v>2267568</v>
      </c>
      <c r="I558">
        <f t="shared" si="137"/>
        <v>580497408</v>
      </c>
      <c r="J558">
        <f t="shared" si="138"/>
        <v>2665188</v>
      </c>
      <c r="K558">
        <f t="shared" si="139"/>
        <v>217.80730214904165</v>
      </c>
      <c r="L558">
        <f t="shared" si="145"/>
        <v>218</v>
      </c>
      <c r="M558">
        <f t="shared" si="140"/>
        <v>0.8515625</v>
      </c>
      <c r="N558">
        <f t="shared" si="141"/>
        <v>0.85287465141505825</v>
      </c>
      <c r="O558">
        <f t="shared" si="142"/>
        <v>-1.3121514150582492E-3</v>
      </c>
      <c r="P558">
        <f t="shared" si="143"/>
        <v>-1.5385044131411055E-3</v>
      </c>
    </row>
    <row r="559" spans="1:16">
      <c r="A559">
        <v>544</v>
      </c>
      <c r="B559">
        <f t="shared" si="131"/>
        <v>1348</v>
      </c>
      <c r="C559">
        <f t="shared" si="132"/>
        <v>2.1240323464102069</v>
      </c>
      <c r="D559">
        <f t="shared" si="133"/>
        <v>543.75228068101296</v>
      </c>
      <c r="E559">
        <f t="shared" si="144"/>
        <v>544</v>
      </c>
      <c r="F559">
        <f t="shared" si="134"/>
        <v>260</v>
      </c>
      <c r="G559">
        <f t="shared" si="135"/>
        <v>141440</v>
      </c>
      <c r="H559">
        <f t="shared" si="136"/>
        <v>2263040</v>
      </c>
      <c r="I559">
        <f t="shared" si="137"/>
        <v>579338240</v>
      </c>
      <c r="J559">
        <f t="shared" si="138"/>
        <v>2666320</v>
      </c>
      <c r="K559">
        <f t="shared" si="139"/>
        <v>217.28008641123347</v>
      </c>
      <c r="L559">
        <f t="shared" si="145"/>
        <v>217</v>
      </c>
      <c r="M559">
        <f t="shared" si="140"/>
        <v>0.84765625</v>
      </c>
      <c r="N559">
        <f t="shared" si="141"/>
        <v>0.85082863514703211</v>
      </c>
      <c r="O559">
        <f t="shared" si="142"/>
        <v>-3.1723851470321085E-3</v>
      </c>
      <c r="P559">
        <f t="shared" si="143"/>
        <v>-3.7285829554665694E-3</v>
      </c>
    </row>
    <row r="560" spans="1:16">
      <c r="A560">
        <v>545</v>
      </c>
      <c r="B560">
        <f t="shared" si="131"/>
        <v>1349</v>
      </c>
      <c r="C560">
        <f t="shared" si="132"/>
        <v>2.1279385964102069</v>
      </c>
      <c r="D560">
        <f t="shared" si="133"/>
        <v>544.75228068101296</v>
      </c>
      <c r="E560">
        <f t="shared" si="144"/>
        <v>545</v>
      </c>
      <c r="F560">
        <f t="shared" si="134"/>
        <v>259</v>
      </c>
      <c r="G560">
        <f t="shared" si="135"/>
        <v>141155</v>
      </c>
      <c r="H560">
        <f t="shared" si="136"/>
        <v>2258480</v>
      </c>
      <c r="I560">
        <f t="shared" si="137"/>
        <v>578170880</v>
      </c>
      <c r="J560">
        <f t="shared" si="138"/>
        <v>2667460</v>
      </c>
      <c r="K560">
        <f t="shared" si="139"/>
        <v>216.74959699489401</v>
      </c>
      <c r="L560">
        <f t="shared" si="145"/>
        <v>217</v>
      </c>
      <c r="M560">
        <f t="shared" si="140"/>
        <v>0.84765625</v>
      </c>
      <c r="N560">
        <f t="shared" si="141"/>
        <v>0.84876963628084223</v>
      </c>
      <c r="O560">
        <f t="shared" si="142"/>
        <v>-1.1133862808422323E-3</v>
      </c>
      <c r="P560">
        <f t="shared" si="143"/>
        <v>-1.3117649751479014E-3</v>
      </c>
    </row>
    <row r="561" spans="1:16">
      <c r="A561">
        <v>546</v>
      </c>
      <c r="B561">
        <f t="shared" si="131"/>
        <v>1350</v>
      </c>
      <c r="C561">
        <f t="shared" si="132"/>
        <v>2.1318448464102069</v>
      </c>
      <c r="D561">
        <f t="shared" si="133"/>
        <v>545.75228068101296</v>
      </c>
      <c r="E561">
        <f t="shared" si="144"/>
        <v>546</v>
      </c>
      <c r="F561">
        <f t="shared" si="134"/>
        <v>258</v>
      </c>
      <c r="G561">
        <f t="shared" si="135"/>
        <v>140868</v>
      </c>
      <c r="H561">
        <f t="shared" si="136"/>
        <v>2253888</v>
      </c>
      <c r="I561">
        <f t="shared" si="137"/>
        <v>576995328</v>
      </c>
      <c r="J561">
        <f t="shared" si="138"/>
        <v>2668608</v>
      </c>
      <c r="K561">
        <f t="shared" si="139"/>
        <v>216.21584286639327</v>
      </c>
      <c r="L561">
        <f t="shared" si="145"/>
        <v>216</v>
      </c>
      <c r="M561">
        <f t="shared" si="140"/>
        <v>0.84375</v>
      </c>
      <c r="N561">
        <f t="shared" si="141"/>
        <v>0.84669768623427788</v>
      </c>
      <c r="O561">
        <f t="shared" si="142"/>
        <v>-2.9476862342778798E-3</v>
      </c>
      <c r="P561">
        <f t="shared" si="143"/>
        <v>-3.4813916256082301E-3</v>
      </c>
    </row>
    <row r="562" spans="1:16">
      <c r="A562">
        <v>547</v>
      </c>
      <c r="B562">
        <f t="shared" si="131"/>
        <v>1351</v>
      </c>
      <c r="C562">
        <f t="shared" si="132"/>
        <v>2.1357510964102069</v>
      </c>
      <c r="D562">
        <f t="shared" si="133"/>
        <v>546.75228068101296</v>
      </c>
      <c r="E562">
        <f t="shared" si="144"/>
        <v>547</v>
      </c>
      <c r="F562">
        <f t="shared" si="134"/>
        <v>257</v>
      </c>
      <c r="G562">
        <f t="shared" si="135"/>
        <v>140579</v>
      </c>
      <c r="H562">
        <f t="shared" si="136"/>
        <v>2249264</v>
      </c>
      <c r="I562">
        <f t="shared" si="137"/>
        <v>575811584</v>
      </c>
      <c r="J562">
        <f t="shared" si="138"/>
        <v>2669764</v>
      </c>
      <c r="K562">
        <f t="shared" si="139"/>
        <v>215.67883303542934</v>
      </c>
      <c r="L562">
        <f t="shared" si="145"/>
        <v>216</v>
      </c>
      <c r="M562">
        <f t="shared" si="140"/>
        <v>0.84375</v>
      </c>
      <c r="N562">
        <f t="shared" si="141"/>
        <v>0.84461281662274768</v>
      </c>
      <c r="O562">
        <f t="shared" si="142"/>
        <v>-8.6281662274767523E-4</v>
      </c>
      <c r="P562">
        <f t="shared" si="143"/>
        <v>-1.0215528414519175E-3</v>
      </c>
    </row>
    <row r="563" spans="1:16">
      <c r="A563">
        <v>548</v>
      </c>
      <c r="B563">
        <f t="shared" si="131"/>
        <v>1352</v>
      </c>
      <c r="C563">
        <f t="shared" si="132"/>
        <v>2.1396573464102069</v>
      </c>
      <c r="D563">
        <f t="shared" si="133"/>
        <v>547.75228068101296</v>
      </c>
      <c r="E563">
        <f t="shared" si="144"/>
        <v>548</v>
      </c>
      <c r="F563">
        <f t="shared" si="134"/>
        <v>256</v>
      </c>
      <c r="G563">
        <f t="shared" si="135"/>
        <v>140288</v>
      </c>
      <c r="H563">
        <f t="shared" si="136"/>
        <v>2244608</v>
      </c>
      <c r="I563">
        <f t="shared" si="137"/>
        <v>574619648</v>
      </c>
      <c r="J563">
        <f t="shared" si="138"/>
        <v>2670928</v>
      </c>
      <c r="K563">
        <f t="shared" si="139"/>
        <v>215.13857655466563</v>
      </c>
      <c r="L563">
        <f t="shared" si="145"/>
        <v>215</v>
      </c>
      <c r="M563">
        <f t="shared" si="140"/>
        <v>0.83984375</v>
      </c>
      <c r="N563">
        <f t="shared" si="141"/>
        <v>0.84251505925879677</v>
      </c>
      <c r="O563">
        <f t="shared" si="142"/>
        <v>-2.6713092587967724E-3</v>
      </c>
      <c r="P563">
        <f t="shared" si="143"/>
        <v>-3.1706368087317735E-3</v>
      </c>
    </row>
    <row r="564" spans="1:16">
      <c r="A564">
        <v>549</v>
      </c>
      <c r="B564">
        <f t="shared" si="131"/>
        <v>1353</v>
      </c>
      <c r="C564">
        <f t="shared" si="132"/>
        <v>2.1435635964102069</v>
      </c>
      <c r="D564">
        <f t="shared" si="133"/>
        <v>548.75228068101296</v>
      </c>
      <c r="E564">
        <f t="shared" si="144"/>
        <v>549</v>
      </c>
      <c r="F564">
        <f t="shared" si="134"/>
        <v>255</v>
      </c>
      <c r="G564">
        <f t="shared" si="135"/>
        <v>139995</v>
      </c>
      <c r="H564">
        <f t="shared" si="136"/>
        <v>2239920</v>
      </c>
      <c r="I564">
        <f t="shared" si="137"/>
        <v>573419520</v>
      </c>
      <c r="J564">
        <f t="shared" si="138"/>
        <v>2672100</v>
      </c>
      <c r="K564">
        <f t="shared" si="139"/>
        <v>214.5950825193668</v>
      </c>
      <c r="L564">
        <f t="shared" si="145"/>
        <v>215</v>
      </c>
      <c r="M564">
        <f t="shared" si="140"/>
        <v>0.83984375</v>
      </c>
      <c r="N564">
        <f t="shared" si="141"/>
        <v>0.84040444615162158</v>
      </c>
      <c r="O564">
        <f t="shared" si="142"/>
        <v>-5.6069615162157582E-4</v>
      </c>
      <c r="P564">
        <f t="shared" si="143"/>
        <v>-6.6717418522607133E-4</v>
      </c>
    </row>
    <row r="565" spans="1:16">
      <c r="A565">
        <v>550</v>
      </c>
      <c r="B565">
        <f t="shared" si="131"/>
        <v>1354</v>
      </c>
      <c r="C565">
        <f t="shared" si="132"/>
        <v>2.1474698464102069</v>
      </c>
      <c r="D565">
        <f t="shared" si="133"/>
        <v>549.75228068101296</v>
      </c>
      <c r="E565">
        <f t="shared" si="144"/>
        <v>550</v>
      </c>
      <c r="F565">
        <f t="shared" si="134"/>
        <v>254</v>
      </c>
      <c r="G565">
        <f t="shared" si="135"/>
        <v>139700</v>
      </c>
      <c r="H565">
        <f t="shared" si="136"/>
        <v>2235200</v>
      </c>
      <c r="I565">
        <f t="shared" si="137"/>
        <v>572211200</v>
      </c>
      <c r="J565">
        <f t="shared" si="138"/>
        <v>2673280</v>
      </c>
      <c r="K565">
        <f t="shared" si="139"/>
        <v>214.04836006703377</v>
      </c>
      <c r="L565">
        <f t="shared" si="145"/>
        <v>214</v>
      </c>
      <c r="M565">
        <f t="shared" si="140"/>
        <v>0.8359375</v>
      </c>
      <c r="N565">
        <f t="shared" si="141"/>
        <v>0.83828100950658146</v>
      </c>
      <c r="O565">
        <f t="shared" si="142"/>
        <v>-2.3435095065814648E-3</v>
      </c>
      <c r="P565">
        <f t="shared" si="143"/>
        <v>-2.7956132609527587E-3</v>
      </c>
    </row>
    <row r="566" spans="1:16">
      <c r="A566">
        <v>551</v>
      </c>
      <c r="B566">
        <f t="shared" si="131"/>
        <v>1355</v>
      </c>
      <c r="C566">
        <f t="shared" si="132"/>
        <v>2.1513760964102069</v>
      </c>
      <c r="D566">
        <f t="shared" si="133"/>
        <v>550.75228068101296</v>
      </c>
      <c r="E566">
        <f t="shared" si="144"/>
        <v>551</v>
      </c>
      <c r="F566">
        <f t="shared" si="134"/>
        <v>253</v>
      </c>
      <c r="G566">
        <f t="shared" si="135"/>
        <v>139403</v>
      </c>
      <c r="H566">
        <f t="shared" si="136"/>
        <v>2230448</v>
      </c>
      <c r="I566">
        <f t="shared" si="137"/>
        <v>570994688</v>
      </c>
      <c r="J566">
        <f t="shared" si="138"/>
        <v>2674468</v>
      </c>
      <c r="K566">
        <f t="shared" si="139"/>
        <v>213.49841837703798</v>
      </c>
      <c r="L566">
        <f t="shared" si="145"/>
        <v>213</v>
      </c>
      <c r="M566">
        <f t="shared" si="140"/>
        <v>0.83203125</v>
      </c>
      <c r="N566">
        <f t="shared" si="141"/>
        <v>0.83614478172470685</v>
      </c>
      <c r="O566">
        <f t="shared" si="142"/>
        <v>-4.1135317247068537E-3</v>
      </c>
      <c r="P566">
        <f t="shared" si="143"/>
        <v>-4.9196404912339653E-3</v>
      </c>
    </row>
    <row r="567" spans="1:16">
      <c r="A567">
        <v>552</v>
      </c>
      <c r="B567">
        <f t="shared" si="131"/>
        <v>1356</v>
      </c>
      <c r="C567">
        <f t="shared" si="132"/>
        <v>2.1552823464102069</v>
      </c>
      <c r="D567">
        <f t="shared" si="133"/>
        <v>551.75228068101296</v>
      </c>
      <c r="E567">
        <f t="shared" si="144"/>
        <v>552</v>
      </c>
      <c r="F567">
        <f t="shared" si="134"/>
        <v>252</v>
      </c>
      <c r="G567">
        <f t="shared" si="135"/>
        <v>139104</v>
      </c>
      <c r="H567">
        <f t="shared" si="136"/>
        <v>2225664</v>
      </c>
      <c r="I567">
        <f t="shared" si="137"/>
        <v>569769984</v>
      </c>
      <c r="J567">
        <f t="shared" si="138"/>
        <v>2675664</v>
      </c>
      <c r="K567">
        <f t="shared" si="139"/>
        <v>212.94526667025457</v>
      </c>
      <c r="L567">
        <f t="shared" si="145"/>
        <v>213</v>
      </c>
      <c r="M567">
        <f t="shared" si="140"/>
        <v>0.83203125</v>
      </c>
      <c r="N567">
        <f t="shared" si="141"/>
        <v>0.83399579540220559</v>
      </c>
      <c r="O567">
        <f t="shared" si="142"/>
        <v>-1.9645454022055864E-3</v>
      </c>
      <c r="P567">
        <f t="shared" si="143"/>
        <v>-2.355581902254265E-3</v>
      </c>
    </row>
    <row r="568" spans="1:16">
      <c r="A568">
        <v>553</v>
      </c>
      <c r="B568">
        <f t="shared" si="131"/>
        <v>1357</v>
      </c>
      <c r="C568">
        <f t="shared" si="132"/>
        <v>2.1591885964102069</v>
      </c>
      <c r="D568">
        <f t="shared" si="133"/>
        <v>552.75228068101296</v>
      </c>
      <c r="E568">
        <f t="shared" si="144"/>
        <v>553</v>
      </c>
      <c r="F568">
        <f t="shared" si="134"/>
        <v>251</v>
      </c>
      <c r="G568">
        <f t="shared" si="135"/>
        <v>138803</v>
      </c>
      <c r="H568">
        <f t="shared" si="136"/>
        <v>2220848</v>
      </c>
      <c r="I568">
        <f t="shared" si="137"/>
        <v>568537088</v>
      </c>
      <c r="J568">
        <f t="shared" si="138"/>
        <v>2676868</v>
      </c>
      <c r="K568">
        <f t="shared" si="139"/>
        <v>212.38891420869464</v>
      </c>
      <c r="L568">
        <f t="shared" si="145"/>
        <v>212</v>
      </c>
      <c r="M568">
        <f t="shared" si="140"/>
        <v>0.828125</v>
      </c>
      <c r="N568">
        <f t="shared" si="141"/>
        <v>0.83183408332996489</v>
      </c>
      <c r="O568">
        <f t="shared" si="142"/>
        <v>-3.7090833299648907E-3</v>
      </c>
      <c r="P568">
        <f t="shared" si="143"/>
        <v>-4.4589220426227748E-3</v>
      </c>
    </row>
    <row r="569" spans="1:16">
      <c r="A569">
        <v>554</v>
      </c>
      <c r="B569">
        <f t="shared" si="131"/>
        <v>1358</v>
      </c>
      <c r="C569">
        <f t="shared" si="132"/>
        <v>2.1630948464102069</v>
      </c>
      <c r="D569">
        <f t="shared" si="133"/>
        <v>553.75228068101296</v>
      </c>
      <c r="E569">
        <f t="shared" si="144"/>
        <v>554</v>
      </c>
      <c r="F569">
        <f t="shared" si="134"/>
        <v>250</v>
      </c>
      <c r="G569">
        <f t="shared" si="135"/>
        <v>138500</v>
      </c>
      <c r="H569">
        <f t="shared" si="136"/>
        <v>2216000</v>
      </c>
      <c r="I569">
        <f t="shared" si="137"/>
        <v>567296000</v>
      </c>
      <c r="J569">
        <f t="shared" si="138"/>
        <v>2678080</v>
      </c>
      <c r="K569">
        <f t="shared" si="139"/>
        <v>211.82937029513681</v>
      </c>
      <c r="L569">
        <f t="shared" si="145"/>
        <v>212</v>
      </c>
      <c r="M569">
        <f t="shared" si="140"/>
        <v>0.828125</v>
      </c>
      <c r="N569">
        <f t="shared" si="141"/>
        <v>0.82965967849305133</v>
      </c>
      <c r="O569">
        <f t="shared" si="142"/>
        <v>-1.5346784930513335E-3</v>
      </c>
      <c r="P569">
        <f t="shared" si="143"/>
        <v>-1.8497686856842797E-3</v>
      </c>
    </row>
    <row r="570" spans="1:16">
      <c r="A570">
        <v>555</v>
      </c>
      <c r="B570">
        <f t="shared" si="131"/>
        <v>1359</v>
      </c>
      <c r="C570">
        <f t="shared" si="132"/>
        <v>2.1670010964102069</v>
      </c>
      <c r="D570">
        <f t="shared" si="133"/>
        <v>554.75228068101296</v>
      </c>
      <c r="E570">
        <f t="shared" si="144"/>
        <v>555</v>
      </c>
      <c r="F570">
        <f t="shared" si="134"/>
        <v>249</v>
      </c>
      <c r="G570">
        <f t="shared" si="135"/>
        <v>138195</v>
      </c>
      <c r="H570">
        <f t="shared" si="136"/>
        <v>2211120</v>
      </c>
      <c r="I570">
        <f t="shared" si="137"/>
        <v>566046720</v>
      </c>
      <c r="J570">
        <f t="shared" si="138"/>
        <v>2679300</v>
      </c>
      <c r="K570">
        <f t="shared" si="139"/>
        <v>211.26664427275782</v>
      </c>
      <c r="L570">
        <f t="shared" si="145"/>
        <v>211</v>
      </c>
      <c r="M570">
        <f t="shared" si="140"/>
        <v>0.82421875</v>
      </c>
      <c r="N570">
        <f t="shared" si="141"/>
        <v>0.82747261407020756</v>
      </c>
      <c r="O570">
        <f t="shared" si="142"/>
        <v>-3.2538640702075572E-3</v>
      </c>
      <c r="P570">
        <f t="shared" si="143"/>
        <v>-3.9322921567184104E-3</v>
      </c>
    </row>
    <row r="571" spans="1:16">
      <c r="A571">
        <v>556</v>
      </c>
      <c r="B571">
        <f t="shared" si="131"/>
        <v>1360</v>
      </c>
      <c r="C571">
        <f t="shared" si="132"/>
        <v>2.1709073464102069</v>
      </c>
      <c r="D571">
        <f t="shared" si="133"/>
        <v>555.75228068101296</v>
      </c>
      <c r="E571">
        <f t="shared" si="144"/>
        <v>556</v>
      </c>
      <c r="F571">
        <f t="shared" si="134"/>
        <v>248</v>
      </c>
      <c r="G571">
        <f t="shared" si="135"/>
        <v>137888</v>
      </c>
      <c r="H571">
        <f t="shared" si="136"/>
        <v>2206208</v>
      </c>
      <c r="I571">
        <f t="shared" si="137"/>
        <v>564789248</v>
      </c>
      <c r="J571">
        <f t="shared" si="138"/>
        <v>2680528</v>
      </c>
      <c r="K571">
        <f t="shared" si="139"/>
        <v>210.70074552476228</v>
      </c>
      <c r="L571">
        <f t="shared" si="145"/>
        <v>211</v>
      </c>
      <c r="M571">
        <f t="shared" si="140"/>
        <v>0.82421875</v>
      </c>
      <c r="N571">
        <f t="shared" si="141"/>
        <v>0.82527292343334568</v>
      </c>
      <c r="O571">
        <f t="shared" si="142"/>
        <v>-1.0541734333456843E-3</v>
      </c>
      <c r="P571">
        <f t="shared" si="143"/>
        <v>-1.2773634071987412E-3</v>
      </c>
    </row>
    <row r="572" spans="1:16">
      <c r="A572">
        <v>557</v>
      </c>
      <c r="B572">
        <f t="shared" si="131"/>
        <v>1361</v>
      </c>
      <c r="C572">
        <f t="shared" si="132"/>
        <v>2.1748135964102069</v>
      </c>
      <c r="D572">
        <f t="shared" si="133"/>
        <v>556.75228068101296</v>
      </c>
      <c r="E572">
        <f t="shared" si="144"/>
        <v>557</v>
      </c>
      <c r="F572">
        <f t="shared" si="134"/>
        <v>247</v>
      </c>
      <c r="G572">
        <f t="shared" si="135"/>
        <v>137579</v>
      </c>
      <c r="H572">
        <f t="shared" si="136"/>
        <v>2201264</v>
      </c>
      <c r="I572">
        <f t="shared" si="137"/>
        <v>563523584</v>
      </c>
      <c r="J572">
        <f t="shared" si="138"/>
        <v>2681764</v>
      </c>
      <c r="K572">
        <f t="shared" si="139"/>
        <v>210.13168347401188</v>
      </c>
      <c r="L572">
        <f t="shared" si="145"/>
        <v>210</v>
      </c>
      <c r="M572">
        <f t="shared" si="140"/>
        <v>0.8203125</v>
      </c>
      <c r="N572">
        <f t="shared" si="141"/>
        <v>0.82306064014703861</v>
      </c>
      <c r="O572">
        <f t="shared" si="142"/>
        <v>-2.7481401470386135E-3</v>
      </c>
      <c r="P572">
        <f t="shared" si="143"/>
        <v>-3.3389279148953862E-3</v>
      </c>
    </row>
    <row r="573" spans="1:16">
      <c r="A573">
        <v>558</v>
      </c>
      <c r="B573">
        <f t="shared" si="131"/>
        <v>1362</v>
      </c>
      <c r="C573">
        <f t="shared" si="132"/>
        <v>2.1787198464102069</v>
      </c>
      <c r="D573">
        <f t="shared" si="133"/>
        <v>557.75228068101296</v>
      </c>
      <c r="E573">
        <f t="shared" si="144"/>
        <v>558</v>
      </c>
      <c r="F573">
        <f t="shared" si="134"/>
        <v>246</v>
      </c>
      <c r="G573">
        <f t="shared" si="135"/>
        <v>137268</v>
      </c>
      <c r="H573">
        <f t="shared" si="136"/>
        <v>2196288</v>
      </c>
      <c r="I573">
        <f t="shared" si="137"/>
        <v>562249728</v>
      </c>
      <c r="J573">
        <f t="shared" si="138"/>
        <v>2683008</v>
      </c>
      <c r="K573">
        <f t="shared" si="139"/>
        <v>209.5594675826535</v>
      </c>
      <c r="L573">
        <f t="shared" si="145"/>
        <v>210</v>
      </c>
      <c r="M573">
        <f t="shared" si="140"/>
        <v>0.8203125</v>
      </c>
      <c r="N573">
        <f t="shared" si="141"/>
        <v>0.82083579796800732</v>
      </c>
      <c r="O573">
        <f t="shared" si="142"/>
        <v>-5.2329796800731909E-4</v>
      </c>
      <c r="P573">
        <f t="shared" si="143"/>
        <v>-6.3751845290221498E-4</v>
      </c>
    </row>
    <row r="574" spans="1:16">
      <c r="A574">
        <v>559</v>
      </c>
      <c r="B574">
        <f t="shared" si="131"/>
        <v>1363</v>
      </c>
      <c r="C574">
        <f t="shared" si="132"/>
        <v>2.1826260964102069</v>
      </c>
      <c r="D574">
        <f t="shared" si="133"/>
        <v>558.75228068101296</v>
      </c>
      <c r="E574">
        <f t="shared" si="144"/>
        <v>559</v>
      </c>
      <c r="F574">
        <f t="shared" si="134"/>
        <v>245</v>
      </c>
      <c r="G574">
        <f t="shared" si="135"/>
        <v>136955</v>
      </c>
      <c r="H574">
        <f t="shared" si="136"/>
        <v>2191280</v>
      </c>
      <c r="I574">
        <f t="shared" si="137"/>
        <v>560967680</v>
      </c>
      <c r="J574">
        <f t="shared" si="138"/>
        <v>2684260</v>
      </c>
      <c r="K574">
        <f t="shared" si="139"/>
        <v>208.98410735174684</v>
      </c>
      <c r="L574">
        <f t="shared" si="145"/>
        <v>209</v>
      </c>
      <c r="M574">
        <f t="shared" si="140"/>
        <v>0.81640625</v>
      </c>
      <c r="N574">
        <f t="shared" si="141"/>
        <v>0.81859843084460626</v>
      </c>
      <c r="O574">
        <f t="shared" si="142"/>
        <v>-2.1921808446062618E-3</v>
      </c>
      <c r="P574">
        <f t="shared" si="143"/>
        <v>-2.6779685398913271E-3</v>
      </c>
    </row>
    <row r="575" spans="1:16">
      <c r="A575">
        <v>560</v>
      </c>
      <c r="B575">
        <f t="shared" si="131"/>
        <v>1364</v>
      </c>
      <c r="C575">
        <f t="shared" si="132"/>
        <v>2.1865323464102069</v>
      </c>
      <c r="D575">
        <f t="shared" si="133"/>
        <v>559.75228068101296</v>
      </c>
      <c r="E575">
        <f t="shared" si="144"/>
        <v>560</v>
      </c>
      <c r="F575">
        <f t="shared" si="134"/>
        <v>244</v>
      </c>
      <c r="G575">
        <f t="shared" si="135"/>
        <v>136640</v>
      </c>
      <c r="H575">
        <f t="shared" si="136"/>
        <v>2186240</v>
      </c>
      <c r="I575">
        <f t="shared" si="137"/>
        <v>559677440</v>
      </c>
      <c r="J575">
        <f t="shared" si="138"/>
        <v>2685520</v>
      </c>
      <c r="K575">
        <f t="shared" si="139"/>
        <v>208.40561232089129</v>
      </c>
      <c r="L575">
        <f t="shared" si="145"/>
        <v>208</v>
      </c>
      <c r="M575">
        <f t="shared" si="140"/>
        <v>0.8125</v>
      </c>
      <c r="N575">
        <f t="shared" si="141"/>
        <v>0.8163485729163048</v>
      </c>
      <c r="O575">
        <f t="shared" si="142"/>
        <v>-3.8485729163048044E-3</v>
      </c>
      <c r="P575">
        <f t="shared" si="143"/>
        <v>-4.7143745257693676E-3</v>
      </c>
    </row>
    <row r="576" spans="1:16">
      <c r="A576">
        <v>561</v>
      </c>
      <c r="B576">
        <f t="shared" si="131"/>
        <v>1365</v>
      </c>
      <c r="C576">
        <f t="shared" si="132"/>
        <v>2.1904385964102069</v>
      </c>
      <c r="D576">
        <f t="shared" si="133"/>
        <v>560.75228068101296</v>
      </c>
      <c r="E576">
        <f t="shared" si="144"/>
        <v>561</v>
      </c>
      <c r="F576">
        <f t="shared" si="134"/>
        <v>243</v>
      </c>
      <c r="G576">
        <f t="shared" si="135"/>
        <v>136323</v>
      </c>
      <c r="H576">
        <f t="shared" si="136"/>
        <v>2181168</v>
      </c>
      <c r="I576">
        <f t="shared" si="137"/>
        <v>558379008</v>
      </c>
      <c r="J576">
        <f t="shared" si="138"/>
        <v>2686788</v>
      </c>
      <c r="K576">
        <f t="shared" si="139"/>
        <v>207.82399206785203</v>
      </c>
      <c r="L576">
        <f t="shared" si="145"/>
        <v>208</v>
      </c>
      <c r="M576">
        <f t="shared" si="140"/>
        <v>0.8125</v>
      </c>
      <c r="N576">
        <f t="shared" si="141"/>
        <v>0.81408625851316707</v>
      </c>
      <c r="O576">
        <f t="shared" si="142"/>
        <v>-1.5862585131670714E-3</v>
      </c>
      <c r="P576">
        <f t="shared" si="143"/>
        <v>-1.9485140506660637E-3</v>
      </c>
    </row>
    <row r="577" spans="1:16">
      <c r="A577">
        <v>562</v>
      </c>
      <c r="B577">
        <f t="shared" si="131"/>
        <v>1366</v>
      </c>
      <c r="C577">
        <f t="shared" si="132"/>
        <v>2.1943448464102069</v>
      </c>
      <c r="D577">
        <f t="shared" si="133"/>
        <v>561.75228068101296</v>
      </c>
      <c r="E577">
        <f t="shared" si="144"/>
        <v>562</v>
      </c>
      <c r="F577">
        <f t="shared" si="134"/>
        <v>242</v>
      </c>
      <c r="G577">
        <f t="shared" si="135"/>
        <v>136004</v>
      </c>
      <c r="H577">
        <f t="shared" si="136"/>
        <v>2176064</v>
      </c>
      <c r="I577">
        <f t="shared" si="137"/>
        <v>557072384</v>
      </c>
      <c r="J577">
        <f t="shared" si="138"/>
        <v>2688064</v>
      </c>
      <c r="K577">
        <f t="shared" si="139"/>
        <v>207.23925620818551</v>
      </c>
      <c r="L577">
        <f t="shared" si="145"/>
        <v>207</v>
      </c>
      <c r="M577">
        <f t="shared" si="140"/>
        <v>0.80859375</v>
      </c>
      <c r="N577">
        <f t="shared" si="141"/>
        <v>0.81181152215532737</v>
      </c>
      <c r="O577">
        <f t="shared" si="142"/>
        <v>-3.2177721553273697E-3</v>
      </c>
      <c r="P577">
        <f t="shared" si="143"/>
        <v>-3.9636936253187342E-3</v>
      </c>
    </row>
    <row r="578" spans="1:16">
      <c r="A578">
        <v>563</v>
      </c>
      <c r="B578">
        <f t="shared" si="131"/>
        <v>1367</v>
      </c>
      <c r="C578">
        <f t="shared" si="132"/>
        <v>2.1982510964102069</v>
      </c>
      <c r="D578">
        <f t="shared" si="133"/>
        <v>562.75228068101296</v>
      </c>
      <c r="E578">
        <f t="shared" si="144"/>
        <v>563</v>
      </c>
      <c r="F578">
        <f t="shared" si="134"/>
        <v>241</v>
      </c>
      <c r="G578">
        <f t="shared" si="135"/>
        <v>135683</v>
      </c>
      <c r="H578">
        <f t="shared" si="136"/>
        <v>2170928</v>
      </c>
      <c r="I578">
        <f t="shared" si="137"/>
        <v>555757568</v>
      </c>
      <c r="J578">
        <f t="shared" si="138"/>
        <v>2689348</v>
      </c>
      <c r="K578">
        <f t="shared" si="139"/>
        <v>206.65141439486447</v>
      </c>
      <c r="L578">
        <f t="shared" si="145"/>
        <v>207</v>
      </c>
      <c r="M578">
        <f t="shared" si="140"/>
        <v>0.80859375</v>
      </c>
      <c r="N578">
        <f t="shared" si="141"/>
        <v>0.80952439855246383</v>
      </c>
      <c r="O578">
        <f t="shared" si="142"/>
        <v>-9.3064855246383082E-4</v>
      </c>
      <c r="P578">
        <f t="shared" si="143"/>
        <v>-1.1496238459618425E-3</v>
      </c>
    </row>
    <row r="579" spans="1:16">
      <c r="A579">
        <v>564</v>
      </c>
      <c r="B579">
        <f t="shared" si="131"/>
        <v>1368</v>
      </c>
      <c r="C579">
        <f t="shared" si="132"/>
        <v>2.2021573464102069</v>
      </c>
      <c r="D579">
        <f t="shared" si="133"/>
        <v>563.75228068101296</v>
      </c>
      <c r="E579">
        <f t="shared" si="144"/>
        <v>564</v>
      </c>
      <c r="F579">
        <f t="shared" si="134"/>
        <v>240</v>
      </c>
      <c r="G579">
        <f t="shared" si="135"/>
        <v>135360</v>
      </c>
      <c r="H579">
        <f t="shared" si="136"/>
        <v>2165760</v>
      </c>
      <c r="I579">
        <f t="shared" si="137"/>
        <v>554434560</v>
      </c>
      <c r="J579">
        <f t="shared" si="138"/>
        <v>2690640</v>
      </c>
      <c r="K579">
        <f t="shared" si="139"/>
        <v>206.06047631790207</v>
      </c>
      <c r="L579">
        <f t="shared" si="145"/>
        <v>206</v>
      </c>
      <c r="M579">
        <f t="shared" si="140"/>
        <v>0.8046875</v>
      </c>
      <c r="N579">
        <f t="shared" si="141"/>
        <v>0.80722492260326861</v>
      </c>
      <c r="O579">
        <f t="shared" si="142"/>
        <v>-2.5374226032686131E-3</v>
      </c>
      <c r="P579">
        <f t="shared" si="143"/>
        <v>-3.143389818894002E-3</v>
      </c>
    </row>
    <row r="580" spans="1:16">
      <c r="A580">
        <v>565</v>
      </c>
      <c r="B580">
        <f t="shared" si="131"/>
        <v>1369</v>
      </c>
      <c r="C580">
        <f t="shared" si="132"/>
        <v>2.2060635964102069</v>
      </c>
      <c r="D580">
        <f t="shared" si="133"/>
        <v>564.75228068101296</v>
      </c>
      <c r="E580">
        <f t="shared" si="144"/>
        <v>565</v>
      </c>
      <c r="F580">
        <f t="shared" si="134"/>
        <v>239</v>
      </c>
      <c r="G580">
        <f t="shared" si="135"/>
        <v>135035</v>
      </c>
      <c r="H580">
        <f t="shared" si="136"/>
        <v>2160560</v>
      </c>
      <c r="I580">
        <f t="shared" si="137"/>
        <v>553103360</v>
      </c>
      <c r="J580">
        <f t="shared" si="138"/>
        <v>2691940</v>
      </c>
      <c r="K580">
        <f t="shared" si="139"/>
        <v>205.46645170397557</v>
      </c>
      <c r="L580">
        <f t="shared" si="145"/>
        <v>205</v>
      </c>
      <c r="M580">
        <f t="shared" si="140"/>
        <v>0.80078125</v>
      </c>
      <c r="N580">
        <f t="shared" si="141"/>
        <v>0.80491312939491555</v>
      </c>
      <c r="O580">
        <f t="shared" si="142"/>
        <v>-4.1318793949155497E-3</v>
      </c>
      <c r="P580">
        <f t="shared" si="143"/>
        <v>-5.1333233910864935E-3</v>
      </c>
    </row>
    <row r="581" spans="1:16">
      <c r="A581">
        <v>566</v>
      </c>
      <c r="B581">
        <f t="shared" si="131"/>
        <v>1370</v>
      </c>
      <c r="C581">
        <f t="shared" si="132"/>
        <v>2.2099698464102069</v>
      </c>
      <c r="D581">
        <f t="shared" si="133"/>
        <v>565.75228068101296</v>
      </c>
      <c r="E581">
        <f t="shared" si="144"/>
        <v>566</v>
      </c>
      <c r="F581">
        <f t="shared" si="134"/>
        <v>238</v>
      </c>
      <c r="G581">
        <f t="shared" si="135"/>
        <v>134708</v>
      </c>
      <c r="H581">
        <f t="shared" si="136"/>
        <v>2155328</v>
      </c>
      <c r="I581">
        <f t="shared" si="137"/>
        <v>551763968</v>
      </c>
      <c r="J581">
        <f t="shared" si="138"/>
        <v>2693248</v>
      </c>
      <c r="K581">
        <f t="shared" si="139"/>
        <v>204.8693503160496</v>
      </c>
      <c r="L581">
        <f t="shared" si="145"/>
        <v>205</v>
      </c>
      <c r="M581">
        <f t="shared" si="140"/>
        <v>0.80078125</v>
      </c>
      <c r="N581">
        <f t="shared" si="141"/>
        <v>0.80258905420252491</v>
      </c>
      <c r="O581">
        <f t="shared" si="142"/>
        <v>-1.8078042025249097E-3</v>
      </c>
      <c r="P581">
        <f t="shared" si="143"/>
        <v>-2.2524655588795624E-3</v>
      </c>
    </row>
    <row r="582" spans="1:16">
      <c r="A582">
        <v>567</v>
      </c>
      <c r="B582">
        <f t="shared" si="131"/>
        <v>1371</v>
      </c>
      <c r="C582">
        <f t="shared" si="132"/>
        <v>2.2138760964102069</v>
      </c>
      <c r="D582">
        <f t="shared" si="133"/>
        <v>566.75228068101296</v>
      </c>
      <c r="E582">
        <f t="shared" si="144"/>
        <v>567</v>
      </c>
      <c r="F582">
        <f t="shared" si="134"/>
        <v>237</v>
      </c>
      <c r="G582">
        <f t="shared" si="135"/>
        <v>134379</v>
      </c>
      <c r="H582">
        <f t="shared" si="136"/>
        <v>2150064</v>
      </c>
      <c r="I582">
        <f t="shared" si="137"/>
        <v>550416384</v>
      </c>
      <c r="J582">
        <f t="shared" si="138"/>
        <v>2694564</v>
      </c>
      <c r="K582">
        <f t="shared" si="139"/>
        <v>204.26918195299871</v>
      </c>
      <c r="L582">
        <f t="shared" si="145"/>
        <v>204</v>
      </c>
      <c r="M582">
        <f t="shared" si="140"/>
        <v>0.796875</v>
      </c>
      <c r="N582">
        <f t="shared" si="141"/>
        <v>0.8002527324886245</v>
      </c>
      <c r="O582">
        <f t="shared" si="142"/>
        <v>-3.3777324886244964E-3</v>
      </c>
      <c r="P582">
        <f t="shared" si="143"/>
        <v>-4.2208321840032084E-3</v>
      </c>
    </row>
    <row r="583" spans="1:16">
      <c r="A583">
        <v>568</v>
      </c>
      <c r="B583">
        <f t="shared" si="131"/>
        <v>1372</v>
      </c>
      <c r="C583">
        <f t="shared" si="132"/>
        <v>2.2177823464102069</v>
      </c>
      <c r="D583">
        <f t="shared" si="133"/>
        <v>567.75228068101296</v>
      </c>
      <c r="E583">
        <f t="shared" si="144"/>
        <v>568</v>
      </c>
      <c r="F583">
        <f t="shared" si="134"/>
        <v>236</v>
      </c>
      <c r="G583">
        <f t="shared" si="135"/>
        <v>134048</v>
      </c>
      <c r="H583">
        <f t="shared" si="136"/>
        <v>2144768</v>
      </c>
      <c r="I583">
        <f t="shared" si="137"/>
        <v>549060608</v>
      </c>
      <c r="J583">
        <f t="shared" si="138"/>
        <v>2695888</v>
      </c>
      <c r="K583">
        <f t="shared" si="139"/>
        <v>203.66595644922936</v>
      </c>
      <c r="L583">
        <f t="shared" si="145"/>
        <v>204</v>
      </c>
      <c r="M583">
        <f t="shared" si="140"/>
        <v>0.796875</v>
      </c>
      <c r="N583">
        <f t="shared" si="141"/>
        <v>0.7979041999026093</v>
      </c>
      <c r="O583">
        <f t="shared" si="142"/>
        <v>-1.0291999026093013E-3</v>
      </c>
      <c r="P583">
        <f t="shared" si="143"/>
        <v>-1.2898790390311562E-3</v>
      </c>
    </row>
    <row r="584" spans="1:16">
      <c r="A584">
        <v>569</v>
      </c>
      <c r="B584">
        <f t="shared" si="131"/>
        <v>1373</v>
      </c>
      <c r="C584">
        <f t="shared" si="132"/>
        <v>2.2216885964102069</v>
      </c>
      <c r="D584">
        <f t="shared" si="133"/>
        <v>568.75228068101296</v>
      </c>
      <c r="E584">
        <f t="shared" si="144"/>
        <v>569</v>
      </c>
      <c r="F584">
        <f t="shared" si="134"/>
        <v>235</v>
      </c>
      <c r="G584">
        <f t="shared" si="135"/>
        <v>133715</v>
      </c>
      <c r="H584">
        <f t="shared" si="136"/>
        <v>2139440</v>
      </c>
      <c r="I584">
        <f t="shared" si="137"/>
        <v>547696640</v>
      </c>
      <c r="J584">
        <f t="shared" si="138"/>
        <v>2697220</v>
      </c>
      <c r="K584">
        <f t="shared" si="139"/>
        <v>203.05968367430168</v>
      </c>
      <c r="L584">
        <f t="shared" si="145"/>
        <v>203</v>
      </c>
      <c r="M584">
        <f t="shared" si="140"/>
        <v>0.79296875</v>
      </c>
      <c r="N584">
        <f t="shared" si="141"/>
        <v>0.79554349228019705</v>
      </c>
      <c r="O584">
        <f t="shared" si="142"/>
        <v>-2.574742280197051E-3</v>
      </c>
      <c r="P584">
        <f t="shared" si="143"/>
        <v>-3.2364569695835124E-3</v>
      </c>
    </row>
    <row r="585" spans="1:16">
      <c r="A585">
        <v>570</v>
      </c>
      <c r="B585">
        <f t="shared" si="131"/>
        <v>1374</v>
      </c>
      <c r="C585">
        <f t="shared" si="132"/>
        <v>2.2255948464102069</v>
      </c>
      <c r="D585">
        <f t="shared" si="133"/>
        <v>569.75228068101296</v>
      </c>
      <c r="E585">
        <f t="shared" si="144"/>
        <v>570</v>
      </c>
      <c r="F585">
        <f t="shared" si="134"/>
        <v>234</v>
      </c>
      <c r="G585">
        <f t="shared" si="135"/>
        <v>133380</v>
      </c>
      <c r="H585">
        <f t="shared" si="136"/>
        <v>2134080</v>
      </c>
      <c r="I585">
        <f t="shared" si="137"/>
        <v>546324480</v>
      </c>
      <c r="J585">
        <f t="shared" si="138"/>
        <v>2698560</v>
      </c>
      <c r="K585">
        <f t="shared" si="139"/>
        <v>202.45037353255069</v>
      </c>
      <c r="L585">
        <f t="shared" si="145"/>
        <v>202</v>
      </c>
      <c r="M585">
        <f t="shared" si="140"/>
        <v>0.7890625</v>
      </c>
      <c r="N585">
        <f t="shared" si="141"/>
        <v>0.79317064564288164</v>
      </c>
      <c r="O585">
        <f t="shared" si="142"/>
        <v>-4.1081456428816443E-3</v>
      </c>
      <c r="P585">
        <f t="shared" si="143"/>
        <v>-5.1793969752270711E-3</v>
      </c>
    </row>
    <row r="586" spans="1:16">
      <c r="A586">
        <v>571</v>
      </c>
      <c r="B586">
        <f t="shared" si="131"/>
        <v>1375</v>
      </c>
      <c r="C586">
        <f t="shared" si="132"/>
        <v>2.2295010964102069</v>
      </c>
      <c r="D586">
        <f t="shared" si="133"/>
        <v>570.75228068101296</v>
      </c>
      <c r="E586">
        <f t="shared" si="144"/>
        <v>571</v>
      </c>
      <c r="F586">
        <f t="shared" si="134"/>
        <v>233</v>
      </c>
      <c r="G586">
        <f t="shared" si="135"/>
        <v>133043</v>
      </c>
      <c r="H586">
        <f t="shared" si="136"/>
        <v>2128688</v>
      </c>
      <c r="I586">
        <f t="shared" si="137"/>
        <v>544944128</v>
      </c>
      <c r="J586">
        <f t="shared" si="138"/>
        <v>2699908</v>
      </c>
      <c r="K586">
        <f t="shared" si="139"/>
        <v>201.83803596270687</v>
      </c>
      <c r="L586">
        <f t="shared" si="145"/>
        <v>202</v>
      </c>
      <c r="M586">
        <f t="shared" si="140"/>
        <v>0.7890625</v>
      </c>
      <c r="N586">
        <f t="shared" si="141"/>
        <v>0.79078569619738337</v>
      </c>
      <c r="O586">
        <f t="shared" si="142"/>
        <v>-1.7231961973833698E-3</v>
      </c>
      <c r="P586">
        <f t="shared" si="143"/>
        <v>-2.1790937869382667E-3</v>
      </c>
    </row>
    <row r="587" spans="1:16">
      <c r="A587">
        <v>572</v>
      </c>
      <c r="B587">
        <f t="shared" si="131"/>
        <v>1376</v>
      </c>
      <c r="C587">
        <f t="shared" si="132"/>
        <v>2.2334073464102069</v>
      </c>
      <c r="D587">
        <f t="shared" si="133"/>
        <v>571.75228068101296</v>
      </c>
      <c r="E587">
        <f t="shared" si="144"/>
        <v>572</v>
      </c>
      <c r="F587">
        <f t="shared" si="134"/>
        <v>232</v>
      </c>
      <c r="G587">
        <f t="shared" si="135"/>
        <v>132704</v>
      </c>
      <c r="H587">
        <f t="shared" si="136"/>
        <v>2123264</v>
      </c>
      <c r="I587">
        <f t="shared" si="137"/>
        <v>543555584</v>
      </c>
      <c r="J587">
        <f t="shared" si="138"/>
        <v>2701264</v>
      </c>
      <c r="K587">
        <f t="shared" si="139"/>
        <v>201.22268093751666</v>
      </c>
      <c r="L587">
        <f t="shared" si="145"/>
        <v>201</v>
      </c>
      <c r="M587">
        <f t="shared" si="140"/>
        <v>0.78515625</v>
      </c>
      <c r="N587">
        <f t="shared" si="141"/>
        <v>0.78838868033509646</v>
      </c>
      <c r="O587">
        <f t="shared" si="142"/>
        <v>-3.2324303350964589E-3</v>
      </c>
      <c r="P587">
        <f t="shared" si="143"/>
        <v>-4.1000466086379469E-3</v>
      </c>
    </row>
    <row r="588" spans="1:16">
      <c r="A588">
        <v>573</v>
      </c>
      <c r="B588">
        <f t="shared" si="131"/>
        <v>1377</v>
      </c>
      <c r="C588">
        <f t="shared" si="132"/>
        <v>2.2373135964102069</v>
      </c>
      <c r="D588">
        <f t="shared" si="133"/>
        <v>572.75228068101296</v>
      </c>
      <c r="E588">
        <f t="shared" si="144"/>
        <v>573</v>
      </c>
      <c r="F588">
        <f t="shared" si="134"/>
        <v>231</v>
      </c>
      <c r="G588">
        <f t="shared" si="135"/>
        <v>132363</v>
      </c>
      <c r="H588">
        <f t="shared" si="136"/>
        <v>2117808</v>
      </c>
      <c r="I588">
        <f t="shared" si="137"/>
        <v>542158848</v>
      </c>
      <c r="J588">
        <f t="shared" si="138"/>
        <v>2702628</v>
      </c>
      <c r="K588">
        <f t="shared" si="139"/>
        <v>200.60431846336232</v>
      </c>
      <c r="L588">
        <f t="shared" si="145"/>
        <v>201</v>
      </c>
      <c r="M588">
        <f t="shared" si="140"/>
        <v>0.78515625</v>
      </c>
      <c r="N588">
        <f t="shared" si="141"/>
        <v>0.78597963463153375</v>
      </c>
      <c r="O588">
        <f t="shared" si="142"/>
        <v>-8.233846315337523E-4</v>
      </c>
      <c r="P588">
        <f t="shared" si="143"/>
        <v>-1.0475902876538956E-3</v>
      </c>
    </row>
    <row r="589" spans="1:16">
      <c r="A589">
        <v>574</v>
      </c>
      <c r="B589">
        <f t="shared" si="131"/>
        <v>1378</v>
      </c>
      <c r="C589">
        <f t="shared" si="132"/>
        <v>2.2412198464102069</v>
      </c>
      <c r="D589">
        <f t="shared" si="133"/>
        <v>573.75228068101296</v>
      </c>
      <c r="E589">
        <f t="shared" si="144"/>
        <v>574</v>
      </c>
      <c r="F589">
        <f t="shared" si="134"/>
        <v>230</v>
      </c>
      <c r="G589">
        <f t="shared" si="135"/>
        <v>132020</v>
      </c>
      <c r="H589">
        <f t="shared" si="136"/>
        <v>2112320</v>
      </c>
      <c r="I589">
        <f t="shared" si="137"/>
        <v>540753920</v>
      </c>
      <c r="J589">
        <f t="shared" si="138"/>
        <v>2704000</v>
      </c>
      <c r="K589">
        <f t="shared" si="139"/>
        <v>199.98295857988165</v>
      </c>
      <c r="L589">
        <f t="shared" si="145"/>
        <v>200</v>
      </c>
      <c r="M589">
        <f t="shared" si="140"/>
        <v>0.78125</v>
      </c>
      <c r="N589">
        <f t="shared" si="141"/>
        <v>0.78355859584576881</v>
      </c>
      <c r="O589">
        <f t="shared" si="142"/>
        <v>-2.3085958457688127E-3</v>
      </c>
      <c r="P589">
        <f t="shared" si="143"/>
        <v>-2.9462963689102627E-3</v>
      </c>
    </row>
    <row r="590" spans="1:16">
      <c r="A590">
        <v>575</v>
      </c>
      <c r="B590">
        <f t="shared" si="131"/>
        <v>1379</v>
      </c>
      <c r="C590">
        <f t="shared" si="132"/>
        <v>2.2451260964102069</v>
      </c>
      <c r="D590">
        <f t="shared" si="133"/>
        <v>574.75228068101296</v>
      </c>
      <c r="E590">
        <f t="shared" si="144"/>
        <v>575</v>
      </c>
      <c r="F590">
        <f t="shared" si="134"/>
        <v>229</v>
      </c>
      <c r="G590">
        <f t="shared" si="135"/>
        <v>131675</v>
      </c>
      <c r="H590">
        <f t="shared" si="136"/>
        <v>2106800</v>
      </c>
      <c r="I590">
        <f t="shared" si="137"/>
        <v>539340800</v>
      </c>
      <c r="J590">
        <f t="shared" si="138"/>
        <v>2705380</v>
      </c>
      <c r="K590">
        <f t="shared" si="139"/>
        <v>199.3586113595872</v>
      </c>
      <c r="L590">
        <f t="shared" si="145"/>
        <v>199</v>
      </c>
      <c r="M590">
        <f t="shared" si="140"/>
        <v>0.77734375</v>
      </c>
      <c r="N590">
        <f t="shared" si="141"/>
        <v>0.78112560091987471</v>
      </c>
      <c r="O590">
        <f t="shared" si="142"/>
        <v>-3.7818509198747075E-3</v>
      </c>
      <c r="P590">
        <f t="shared" si="143"/>
        <v>-4.8415400998521839E-3</v>
      </c>
    </row>
    <row r="591" spans="1:16">
      <c r="A591">
        <v>576</v>
      </c>
      <c r="B591">
        <f t="shared" ref="B591:B654" si="146">B$8+A591*B$3/256</f>
        <v>1380</v>
      </c>
      <c r="C591">
        <f t="shared" ref="C591:C654" si="147">-PI()+B591/B$3</f>
        <v>2.2490323464102069</v>
      </c>
      <c r="D591">
        <f t="shared" ref="D591:D654" si="148">C591*B$3</f>
        <v>575.75228068101296</v>
      </c>
      <c r="E591">
        <f t="shared" si="144"/>
        <v>576</v>
      </c>
      <c r="F591">
        <f t="shared" ref="F591:F654" si="149">B$8-E591</f>
        <v>228</v>
      </c>
      <c r="G591">
        <f t="shared" ref="G591:G654" si="150">E591*F591</f>
        <v>131328</v>
      </c>
      <c r="H591">
        <f t="shared" ref="H591:H654" si="151">B$9*G591</f>
        <v>2101248</v>
      </c>
      <c r="I591">
        <f t="shared" ref="I591:I654" si="152">H591*B$3</f>
        <v>537919488</v>
      </c>
      <c r="J591">
        <f t="shared" ref="J591:J654" si="153">B$10*B$8*B$8-B$11*G591</f>
        <v>2706768</v>
      </c>
      <c r="K591">
        <f t="shared" ref="K591:K654" si="154">I591/J591</f>
        <v>198.73128690748524</v>
      </c>
      <c r="L591">
        <f t="shared" si="145"/>
        <v>199</v>
      </c>
      <c r="M591">
        <f t="shared" ref="M591:M654" si="155">L591/B$3</f>
        <v>0.77734375</v>
      </c>
      <c r="N591">
        <f t="shared" ref="N591:N654" si="156">SIN(C591)</f>
        <v>0.77868068697836068</v>
      </c>
      <c r="O591">
        <f t="shared" ref="O591:O654" si="157">M591-N591</f>
        <v>-1.336936978360681E-3</v>
      </c>
      <c r="P591">
        <f t="shared" ref="P591:P654" si="158">O591/N591</f>
        <v>-1.7169258217365215E-3</v>
      </c>
    </row>
    <row r="592" spans="1:16">
      <c r="A592">
        <v>577</v>
      </c>
      <c r="B592">
        <f t="shared" si="146"/>
        <v>1381</v>
      </c>
      <c r="C592">
        <f t="shared" si="147"/>
        <v>2.2529385964102069</v>
      </c>
      <c r="D592">
        <f t="shared" si="148"/>
        <v>576.75228068101296</v>
      </c>
      <c r="E592">
        <f t="shared" ref="E592:E655" si="159">ROUND(D592,0)</f>
        <v>577</v>
      </c>
      <c r="F592">
        <f t="shared" si="149"/>
        <v>227</v>
      </c>
      <c r="G592">
        <f t="shared" si="150"/>
        <v>130979</v>
      </c>
      <c r="H592">
        <f t="shared" si="151"/>
        <v>2095664</v>
      </c>
      <c r="I592">
        <f t="shared" si="152"/>
        <v>536489984</v>
      </c>
      <c r="J592">
        <f t="shared" si="153"/>
        <v>2708164</v>
      </c>
      <c r="K592">
        <f t="shared" si="154"/>
        <v>198.10099536069455</v>
      </c>
      <c r="L592">
        <f t="shared" ref="L592:L655" si="160">ROUND(K592,0)</f>
        <v>198</v>
      </c>
      <c r="M592">
        <f t="shared" si="155"/>
        <v>0.7734375</v>
      </c>
      <c r="N592">
        <f t="shared" si="156"/>
        <v>0.7762238913276055</v>
      </c>
      <c r="O592">
        <f t="shared" si="157"/>
        <v>-2.7863913276054975E-3</v>
      </c>
      <c r="P592">
        <f t="shared" si="158"/>
        <v>-3.5896747816404175E-3</v>
      </c>
    </row>
    <row r="593" spans="1:16">
      <c r="A593">
        <v>578</v>
      </c>
      <c r="B593">
        <f t="shared" si="146"/>
        <v>1382</v>
      </c>
      <c r="C593">
        <f t="shared" si="147"/>
        <v>2.2568448464102069</v>
      </c>
      <c r="D593">
        <f t="shared" si="148"/>
        <v>577.75228068101296</v>
      </c>
      <c r="E593">
        <f t="shared" si="159"/>
        <v>578</v>
      </c>
      <c r="F593">
        <f t="shared" si="149"/>
        <v>226</v>
      </c>
      <c r="G593">
        <f t="shared" si="150"/>
        <v>130628</v>
      </c>
      <c r="H593">
        <f t="shared" si="151"/>
        <v>2090048</v>
      </c>
      <c r="I593">
        <f t="shared" si="152"/>
        <v>535052288</v>
      </c>
      <c r="J593">
        <f t="shared" si="153"/>
        <v>2709568</v>
      </c>
      <c r="K593">
        <f t="shared" si="154"/>
        <v>197.46774688806482</v>
      </c>
      <c r="L593">
        <f t="shared" si="160"/>
        <v>197</v>
      </c>
      <c r="M593">
        <f t="shared" si="155"/>
        <v>0.76953125</v>
      </c>
      <c r="N593">
        <f t="shared" si="156"/>
        <v>0.7737552514552879</v>
      </c>
      <c r="O593">
        <f t="shared" si="157"/>
        <v>-4.2240014552878957E-3</v>
      </c>
      <c r="P593">
        <f t="shared" si="158"/>
        <v>-5.4590924550668241E-3</v>
      </c>
    </row>
    <row r="594" spans="1:16">
      <c r="A594">
        <v>579</v>
      </c>
      <c r="B594">
        <f t="shared" si="146"/>
        <v>1383</v>
      </c>
      <c r="C594">
        <f t="shared" si="147"/>
        <v>2.2607510964102069</v>
      </c>
      <c r="D594">
        <f t="shared" si="148"/>
        <v>578.75228068101296</v>
      </c>
      <c r="E594">
        <f t="shared" si="159"/>
        <v>579</v>
      </c>
      <c r="F594">
        <f t="shared" si="149"/>
        <v>225</v>
      </c>
      <c r="G594">
        <f t="shared" si="150"/>
        <v>130275</v>
      </c>
      <c r="H594">
        <f t="shared" si="151"/>
        <v>2084400</v>
      </c>
      <c r="I594">
        <f t="shared" si="152"/>
        <v>533606400</v>
      </c>
      <c r="J594">
        <f t="shared" si="153"/>
        <v>2710980</v>
      </c>
      <c r="K594">
        <f t="shared" si="154"/>
        <v>196.83155168979482</v>
      </c>
      <c r="L594">
        <f t="shared" si="160"/>
        <v>197</v>
      </c>
      <c r="M594">
        <f t="shared" si="155"/>
        <v>0.76953125</v>
      </c>
      <c r="N594">
        <f t="shared" si="156"/>
        <v>0.77127480502981516</v>
      </c>
      <c r="O594">
        <f t="shared" si="157"/>
        <v>-1.7435550298151581E-3</v>
      </c>
      <c r="P594">
        <f t="shared" si="158"/>
        <v>-2.2606145286280387E-3</v>
      </c>
    </row>
    <row r="595" spans="1:16">
      <c r="A595">
        <v>580</v>
      </c>
      <c r="B595">
        <f t="shared" si="146"/>
        <v>1384</v>
      </c>
      <c r="C595">
        <f t="shared" si="147"/>
        <v>2.2646573464102069</v>
      </c>
      <c r="D595">
        <f t="shared" si="148"/>
        <v>579.75228068101296</v>
      </c>
      <c r="E595">
        <f t="shared" si="159"/>
        <v>580</v>
      </c>
      <c r="F595">
        <f t="shared" si="149"/>
        <v>224</v>
      </c>
      <c r="G595">
        <f t="shared" si="150"/>
        <v>129920</v>
      </c>
      <c r="H595">
        <f t="shared" si="151"/>
        <v>2078720</v>
      </c>
      <c r="I595">
        <f t="shared" si="152"/>
        <v>532152320</v>
      </c>
      <c r="J595">
        <f t="shared" si="153"/>
        <v>2712400</v>
      </c>
      <c r="K595">
        <f t="shared" si="154"/>
        <v>196.19241999705059</v>
      </c>
      <c r="L595">
        <f t="shared" si="160"/>
        <v>196</v>
      </c>
      <c r="M595">
        <f t="shared" si="155"/>
        <v>0.765625</v>
      </c>
      <c r="N595">
        <f t="shared" si="156"/>
        <v>0.76878258989974801</v>
      </c>
      <c r="O595">
        <f t="shared" si="157"/>
        <v>-3.1575898997480145E-3</v>
      </c>
      <c r="P595">
        <f t="shared" si="158"/>
        <v>-4.1072598953623227E-3</v>
      </c>
    </row>
    <row r="596" spans="1:16">
      <c r="A596">
        <v>581</v>
      </c>
      <c r="B596">
        <f t="shared" si="146"/>
        <v>1385</v>
      </c>
      <c r="C596">
        <f t="shared" si="147"/>
        <v>2.2685635964102069</v>
      </c>
      <c r="D596">
        <f t="shared" si="148"/>
        <v>580.75228068101296</v>
      </c>
      <c r="E596">
        <f t="shared" si="159"/>
        <v>581</v>
      </c>
      <c r="F596">
        <f t="shared" si="149"/>
        <v>223</v>
      </c>
      <c r="G596">
        <f t="shared" si="150"/>
        <v>129563</v>
      </c>
      <c r="H596">
        <f t="shared" si="151"/>
        <v>2073008</v>
      </c>
      <c r="I596">
        <f t="shared" si="152"/>
        <v>530690048</v>
      </c>
      <c r="J596">
        <f t="shared" si="153"/>
        <v>2713828</v>
      </c>
      <c r="K596">
        <f t="shared" si="154"/>
        <v>195.55036207158301</v>
      </c>
      <c r="L596">
        <f t="shared" si="160"/>
        <v>196</v>
      </c>
      <c r="M596">
        <f t="shared" si="155"/>
        <v>0.765625</v>
      </c>
      <c r="N596">
        <f t="shared" si="156"/>
        <v>0.76627864409322299</v>
      </c>
      <c r="O596">
        <f t="shared" si="157"/>
        <v>-6.5364409322299366E-4</v>
      </c>
      <c r="P596">
        <f t="shared" si="158"/>
        <v>-8.530109748738782E-4</v>
      </c>
    </row>
    <row r="597" spans="1:16">
      <c r="A597">
        <v>582</v>
      </c>
      <c r="B597">
        <f t="shared" si="146"/>
        <v>1386</v>
      </c>
      <c r="C597">
        <f t="shared" si="147"/>
        <v>2.2724698464102069</v>
      </c>
      <c r="D597">
        <f t="shared" si="148"/>
        <v>581.75228068101296</v>
      </c>
      <c r="E597">
        <f t="shared" si="159"/>
        <v>582</v>
      </c>
      <c r="F597">
        <f t="shared" si="149"/>
        <v>222</v>
      </c>
      <c r="G597">
        <f t="shared" si="150"/>
        <v>129204</v>
      </c>
      <c r="H597">
        <f t="shared" si="151"/>
        <v>2067264</v>
      </c>
      <c r="I597">
        <f t="shared" si="152"/>
        <v>529219584</v>
      </c>
      <c r="J597">
        <f t="shared" si="153"/>
        <v>2715264</v>
      </c>
      <c r="K597">
        <f t="shared" si="154"/>
        <v>194.90538820534579</v>
      </c>
      <c r="L597">
        <f t="shared" si="160"/>
        <v>195</v>
      </c>
      <c r="M597">
        <f t="shared" si="155"/>
        <v>0.76171875</v>
      </c>
      <c r="N597">
        <f t="shared" si="156"/>
        <v>0.76376300581737233</v>
      </c>
      <c r="O597">
        <f t="shared" si="157"/>
        <v>-2.0442558173723313E-3</v>
      </c>
      <c r="P597">
        <f t="shared" si="158"/>
        <v>-2.6765577827176732E-3</v>
      </c>
    </row>
    <row r="598" spans="1:16">
      <c r="A598">
        <v>583</v>
      </c>
      <c r="B598">
        <f t="shared" si="146"/>
        <v>1387</v>
      </c>
      <c r="C598">
        <f t="shared" si="147"/>
        <v>2.2763760964102069</v>
      </c>
      <c r="D598">
        <f t="shared" si="148"/>
        <v>582.75228068101296</v>
      </c>
      <c r="E598">
        <f t="shared" si="159"/>
        <v>583</v>
      </c>
      <c r="F598">
        <f t="shared" si="149"/>
        <v>221</v>
      </c>
      <c r="G598">
        <f t="shared" si="150"/>
        <v>128843</v>
      </c>
      <c r="H598">
        <f t="shared" si="151"/>
        <v>2061488</v>
      </c>
      <c r="I598">
        <f t="shared" si="152"/>
        <v>527740928</v>
      </c>
      <c r="J598">
        <f t="shared" si="153"/>
        <v>2716708</v>
      </c>
      <c r="K598">
        <f t="shared" si="154"/>
        <v>194.25750872011272</v>
      </c>
      <c r="L598">
        <f t="shared" si="160"/>
        <v>194</v>
      </c>
      <c r="M598">
        <f t="shared" si="155"/>
        <v>0.7578125</v>
      </c>
      <c r="N598">
        <f t="shared" si="156"/>
        <v>0.76123571345774121</v>
      </c>
      <c r="O598">
        <f t="shared" si="157"/>
        <v>-3.4232134577412143E-3</v>
      </c>
      <c r="P598">
        <f t="shared" si="158"/>
        <v>-4.4969165229939633E-3</v>
      </c>
    </row>
    <row r="599" spans="1:16">
      <c r="A599">
        <v>584</v>
      </c>
      <c r="B599">
        <f t="shared" si="146"/>
        <v>1388</v>
      </c>
      <c r="C599">
        <f t="shared" si="147"/>
        <v>2.2802823464102069</v>
      </c>
      <c r="D599">
        <f t="shared" si="148"/>
        <v>583.75228068101296</v>
      </c>
      <c r="E599">
        <f t="shared" si="159"/>
        <v>584</v>
      </c>
      <c r="F599">
        <f t="shared" si="149"/>
        <v>220</v>
      </c>
      <c r="G599">
        <f t="shared" si="150"/>
        <v>128480</v>
      </c>
      <c r="H599">
        <f t="shared" si="151"/>
        <v>2055680</v>
      </c>
      <c r="I599">
        <f t="shared" si="152"/>
        <v>526254080</v>
      </c>
      <c r="J599">
        <f t="shared" si="153"/>
        <v>2718160</v>
      </c>
      <c r="K599">
        <f t="shared" si="154"/>
        <v>193.60673396709538</v>
      </c>
      <c r="L599">
        <f t="shared" si="160"/>
        <v>194</v>
      </c>
      <c r="M599">
        <f t="shared" si="155"/>
        <v>0.7578125</v>
      </c>
      <c r="N599">
        <f t="shared" si="156"/>
        <v>0.75869680557770147</v>
      </c>
      <c r="O599">
        <f t="shared" si="157"/>
        <v>-8.8430557770147189E-4</v>
      </c>
      <c r="P599">
        <f t="shared" si="158"/>
        <v>-1.1655585883587937E-3</v>
      </c>
    </row>
    <row r="600" spans="1:16">
      <c r="A600">
        <v>585</v>
      </c>
      <c r="B600">
        <f t="shared" si="146"/>
        <v>1389</v>
      </c>
      <c r="C600">
        <f t="shared" si="147"/>
        <v>2.2841885964102069</v>
      </c>
      <c r="D600">
        <f t="shared" si="148"/>
        <v>584.75228068101296</v>
      </c>
      <c r="E600">
        <f t="shared" si="159"/>
        <v>585</v>
      </c>
      <c r="F600">
        <f t="shared" si="149"/>
        <v>219</v>
      </c>
      <c r="G600">
        <f t="shared" si="150"/>
        <v>128115</v>
      </c>
      <c r="H600">
        <f t="shared" si="151"/>
        <v>2049840</v>
      </c>
      <c r="I600">
        <f t="shared" si="152"/>
        <v>524759040</v>
      </c>
      <c r="J600">
        <f t="shared" si="153"/>
        <v>2719620</v>
      </c>
      <c r="K600">
        <f t="shared" si="154"/>
        <v>192.95307432656034</v>
      </c>
      <c r="L600">
        <f t="shared" si="160"/>
        <v>193</v>
      </c>
      <c r="M600">
        <f t="shared" si="155"/>
        <v>0.75390625</v>
      </c>
      <c r="N600">
        <f t="shared" si="156"/>
        <v>0.7561463209178636</v>
      </c>
      <c r="O600">
        <f t="shared" si="157"/>
        <v>-2.2400709178636014E-3</v>
      </c>
      <c r="P600">
        <f t="shared" si="158"/>
        <v>-2.9624833922942927E-3</v>
      </c>
    </row>
    <row r="601" spans="1:16">
      <c r="A601">
        <v>586</v>
      </c>
      <c r="B601">
        <f t="shared" si="146"/>
        <v>1390</v>
      </c>
      <c r="C601">
        <f t="shared" si="147"/>
        <v>2.2880948464102069</v>
      </c>
      <c r="D601">
        <f t="shared" si="148"/>
        <v>585.75228068101296</v>
      </c>
      <c r="E601">
        <f t="shared" si="159"/>
        <v>586</v>
      </c>
      <c r="F601">
        <f t="shared" si="149"/>
        <v>218</v>
      </c>
      <c r="G601">
        <f t="shared" si="150"/>
        <v>127748</v>
      </c>
      <c r="H601">
        <f t="shared" si="151"/>
        <v>2043968</v>
      </c>
      <c r="I601">
        <f t="shared" si="152"/>
        <v>523255808</v>
      </c>
      <c r="J601">
        <f t="shared" si="153"/>
        <v>2721088</v>
      </c>
      <c r="K601">
        <f t="shared" si="154"/>
        <v>192.29654020744644</v>
      </c>
      <c r="L601">
        <f t="shared" si="160"/>
        <v>192</v>
      </c>
      <c r="M601">
        <f t="shared" si="155"/>
        <v>0.75</v>
      </c>
      <c r="N601">
        <f t="shared" si="156"/>
        <v>0.75358429839548569</v>
      </c>
      <c r="O601">
        <f t="shared" si="157"/>
        <v>-3.5842983954856855E-3</v>
      </c>
      <c r="P601">
        <f t="shared" si="158"/>
        <v>-4.7563337016406672E-3</v>
      </c>
    </row>
    <row r="602" spans="1:16">
      <c r="A602">
        <v>587</v>
      </c>
      <c r="B602">
        <f t="shared" si="146"/>
        <v>1391</v>
      </c>
      <c r="C602">
        <f t="shared" si="147"/>
        <v>2.2920010964102069</v>
      </c>
      <c r="D602">
        <f t="shared" si="148"/>
        <v>586.75228068101296</v>
      </c>
      <c r="E602">
        <f t="shared" si="159"/>
        <v>587</v>
      </c>
      <c r="F602">
        <f t="shared" si="149"/>
        <v>217</v>
      </c>
      <c r="G602">
        <f t="shared" si="150"/>
        <v>127379</v>
      </c>
      <c r="H602">
        <f t="shared" si="151"/>
        <v>2038064</v>
      </c>
      <c r="I602">
        <f t="shared" si="152"/>
        <v>521744384</v>
      </c>
      <c r="J602">
        <f t="shared" si="153"/>
        <v>2722564</v>
      </c>
      <c r="K602">
        <f t="shared" si="154"/>
        <v>191.63714204698218</v>
      </c>
      <c r="L602">
        <f t="shared" si="160"/>
        <v>192</v>
      </c>
      <c r="M602">
        <f t="shared" si="155"/>
        <v>0.75</v>
      </c>
      <c r="N602">
        <f t="shared" si="156"/>
        <v>0.7510107771038792</v>
      </c>
      <c r="O602">
        <f t="shared" si="157"/>
        <v>-1.0107771038792013E-3</v>
      </c>
      <c r="P602">
        <f t="shared" si="158"/>
        <v>-1.3458889468631306E-3</v>
      </c>
    </row>
    <row r="603" spans="1:16">
      <c r="A603">
        <v>588</v>
      </c>
      <c r="B603">
        <f t="shared" si="146"/>
        <v>1392</v>
      </c>
      <c r="C603">
        <f t="shared" si="147"/>
        <v>2.2959073464102069</v>
      </c>
      <c r="D603">
        <f t="shared" si="148"/>
        <v>587.75228068101296</v>
      </c>
      <c r="E603">
        <f t="shared" si="159"/>
        <v>588</v>
      </c>
      <c r="F603">
        <f t="shared" si="149"/>
        <v>216</v>
      </c>
      <c r="G603">
        <f t="shared" si="150"/>
        <v>127008</v>
      </c>
      <c r="H603">
        <f t="shared" si="151"/>
        <v>2032128</v>
      </c>
      <c r="I603">
        <f t="shared" si="152"/>
        <v>520224768</v>
      </c>
      <c r="J603">
        <f t="shared" si="153"/>
        <v>2724048</v>
      </c>
      <c r="K603">
        <f t="shared" si="154"/>
        <v>190.9748903103029</v>
      </c>
      <c r="L603">
        <f t="shared" si="160"/>
        <v>191</v>
      </c>
      <c r="M603">
        <f t="shared" si="155"/>
        <v>0.74609375</v>
      </c>
      <c r="N603">
        <f t="shared" si="156"/>
        <v>0.74842579631181272</v>
      </c>
      <c r="O603">
        <f t="shared" si="157"/>
        <v>-2.3320463118127188E-3</v>
      </c>
      <c r="P603">
        <f t="shared" si="158"/>
        <v>-3.1159352380755335E-3</v>
      </c>
    </row>
    <row r="604" spans="1:16">
      <c r="A604">
        <v>589</v>
      </c>
      <c r="B604">
        <f t="shared" si="146"/>
        <v>1393</v>
      </c>
      <c r="C604">
        <f t="shared" si="147"/>
        <v>2.2998135964102069</v>
      </c>
      <c r="D604">
        <f t="shared" si="148"/>
        <v>588.75228068101296</v>
      </c>
      <c r="E604">
        <f t="shared" si="159"/>
        <v>589</v>
      </c>
      <c r="F604">
        <f t="shared" si="149"/>
        <v>215</v>
      </c>
      <c r="G604">
        <f t="shared" si="150"/>
        <v>126635</v>
      </c>
      <c r="H604">
        <f t="shared" si="151"/>
        <v>2026160</v>
      </c>
      <c r="I604">
        <f t="shared" si="152"/>
        <v>518696960</v>
      </c>
      <c r="J604">
        <f t="shared" si="153"/>
        <v>2725540</v>
      </c>
      <c r="K604">
        <f t="shared" si="154"/>
        <v>190.30979549006801</v>
      </c>
      <c r="L604">
        <f t="shared" si="160"/>
        <v>190</v>
      </c>
      <c r="M604">
        <f t="shared" si="155"/>
        <v>0.7421875</v>
      </c>
      <c r="N604">
        <f t="shared" si="156"/>
        <v>0.74582939546291271</v>
      </c>
      <c r="O604">
        <f t="shared" si="157"/>
        <v>-3.6418954629127143E-3</v>
      </c>
      <c r="P604">
        <f t="shared" si="158"/>
        <v>-4.8830141116284441E-3</v>
      </c>
    </row>
    <row r="605" spans="1:16">
      <c r="A605">
        <v>590</v>
      </c>
      <c r="B605">
        <f t="shared" si="146"/>
        <v>1394</v>
      </c>
      <c r="C605">
        <f t="shared" si="147"/>
        <v>2.3037198464102069</v>
      </c>
      <c r="D605">
        <f t="shared" si="148"/>
        <v>589.75228068101296</v>
      </c>
      <c r="E605">
        <f t="shared" si="159"/>
        <v>590</v>
      </c>
      <c r="F605">
        <f t="shared" si="149"/>
        <v>214</v>
      </c>
      <c r="G605">
        <f t="shared" si="150"/>
        <v>126260</v>
      </c>
      <c r="H605">
        <f t="shared" si="151"/>
        <v>2020160</v>
      </c>
      <c r="I605">
        <f t="shared" si="152"/>
        <v>517160960</v>
      </c>
      <c r="J605">
        <f t="shared" si="153"/>
        <v>2727040</v>
      </c>
      <c r="K605">
        <f t="shared" si="154"/>
        <v>189.64186810607839</v>
      </c>
      <c r="L605">
        <f t="shared" si="160"/>
        <v>190</v>
      </c>
      <c r="M605">
        <f t="shared" si="155"/>
        <v>0.7421875</v>
      </c>
      <c r="N605">
        <f t="shared" si="156"/>
        <v>0.74322161417506183</v>
      </c>
      <c r="O605">
        <f t="shared" si="157"/>
        <v>-1.0341141750618288E-3</v>
      </c>
      <c r="P605">
        <f t="shared" si="158"/>
        <v>-1.3913941082158152E-3</v>
      </c>
    </row>
    <row r="606" spans="1:16">
      <c r="A606">
        <v>591</v>
      </c>
      <c r="B606">
        <f t="shared" si="146"/>
        <v>1395</v>
      </c>
      <c r="C606">
        <f t="shared" si="147"/>
        <v>2.3076260964102069</v>
      </c>
      <c r="D606">
        <f t="shared" si="148"/>
        <v>590.75228068101296</v>
      </c>
      <c r="E606">
        <f t="shared" si="159"/>
        <v>591</v>
      </c>
      <c r="F606">
        <f t="shared" si="149"/>
        <v>213</v>
      </c>
      <c r="G606">
        <f t="shared" si="150"/>
        <v>125883</v>
      </c>
      <c r="H606">
        <f t="shared" si="151"/>
        <v>2014128</v>
      </c>
      <c r="I606">
        <f t="shared" si="152"/>
        <v>515616768</v>
      </c>
      <c r="J606">
        <f t="shared" si="153"/>
        <v>2728548</v>
      </c>
      <c r="K606">
        <f t="shared" si="154"/>
        <v>188.9711187048936</v>
      </c>
      <c r="L606">
        <f t="shared" si="160"/>
        <v>189</v>
      </c>
      <c r="M606">
        <f t="shared" si="155"/>
        <v>0.73828125</v>
      </c>
      <c r="N606">
        <f t="shared" si="156"/>
        <v>0.7406024922397938</v>
      </c>
      <c r="O606">
        <f t="shared" si="157"/>
        <v>-2.3212422397937971E-3</v>
      </c>
      <c r="P606">
        <f t="shared" si="158"/>
        <v>-3.1342619882005749E-3</v>
      </c>
    </row>
    <row r="607" spans="1:16">
      <c r="A607">
        <v>592</v>
      </c>
      <c r="B607">
        <f t="shared" si="146"/>
        <v>1396</v>
      </c>
      <c r="C607">
        <f t="shared" si="147"/>
        <v>2.3115323464102069</v>
      </c>
      <c r="D607">
        <f t="shared" si="148"/>
        <v>591.75228068101296</v>
      </c>
      <c r="E607">
        <f t="shared" si="159"/>
        <v>592</v>
      </c>
      <c r="F607">
        <f t="shared" si="149"/>
        <v>212</v>
      </c>
      <c r="G607">
        <f t="shared" si="150"/>
        <v>125504</v>
      </c>
      <c r="H607">
        <f t="shared" si="151"/>
        <v>2008064</v>
      </c>
      <c r="I607">
        <f t="shared" si="152"/>
        <v>514064384</v>
      </c>
      <c r="J607">
        <f t="shared" si="153"/>
        <v>2730064</v>
      </c>
      <c r="K607">
        <f t="shared" si="154"/>
        <v>188.29755785944946</v>
      </c>
      <c r="L607">
        <f t="shared" si="160"/>
        <v>188</v>
      </c>
      <c r="M607">
        <f t="shared" si="155"/>
        <v>0.734375</v>
      </c>
      <c r="N607">
        <f t="shared" si="156"/>
        <v>0.73797206962168727</v>
      </c>
      <c r="O607">
        <f t="shared" si="157"/>
        <v>-3.5970696216872655E-3</v>
      </c>
      <c r="P607">
        <f t="shared" si="158"/>
        <v>-4.874262549707689E-3</v>
      </c>
    </row>
    <row r="608" spans="1:16">
      <c r="A608">
        <v>593</v>
      </c>
      <c r="B608">
        <f t="shared" si="146"/>
        <v>1397</v>
      </c>
      <c r="C608">
        <f t="shared" si="147"/>
        <v>2.3154385964102069</v>
      </c>
      <c r="D608">
        <f t="shared" si="148"/>
        <v>592.75228068101296</v>
      </c>
      <c r="E608">
        <f t="shared" si="159"/>
        <v>593</v>
      </c>
      <c r="F608">
        <f t="shared" si="149"/>
        <v>211</v>
      </c>
      <c r="G608">
        <f t="shared" si="150"/>
        <v>125123</v>
      </c>
      <c r="H608">
        <f t="shared" si="151"/>
        <v>2001968</v>
      </c>
      <c r="I608">
        <f t="shared" si="152"/>
        <v>512503808</v>
      </c>
      <c r="J608">
        <f t="shared" si="153"/>
        <v>2731588</v>
      </c>
      <c r="K608">
        <f t="shared" si="154"/>
        <v>187.62119616867551</v>
      </c>
      <c r="L608">
        <f t="shared" si="160"/>
        <v>188</v>
      </c>
      <c r="M608">
        <f t="shared" si="155"/>
        <v>0.734375</v>
      </c>
      <c r="N608">
        <f t="shared" si="156"/>
        <v>0.73533038645775473</v>
      </c>
      <c r="O608">
        <f t="shared" si="157"/>
        <v>-9.5538645775472553E-4</v>
      </c>
      <c r="P608">
        <f t="shared" si="158"/>
        <v>-1.2992614957162705E-3</v>
      </c>
    </row>
    <row r="609" spans="1:16">
      <c r="A609">
        <v>594</v>
      </c>
      <c r="B609">
        <f t="shared" si="146"/>
        <v>1398</v>
      </c>
      <c r="C609">
        <f t="shared" si="147"/>
        <v>2.3193448464102069</v>
      </c>
      <c r="D609">
        <f t="shared" si="148"/>
        <v>593.75228068101296</v>
      </c>
      <c r="E609">
        <f t="shared" si="159"/>
        <v>594</v>
      </c>
      <c r="F609">
        <f t="shared" si="149"/>
        <v>210</v>
      </c>
      <c r="G609">
        <f t="shared" si="150"/>
        <v>124740</v>
      </c>
      <c r="H609">
        <f t="shared" si="151"/>
        <v>1995840</v>
      </c>
      <c r="I609">
        <f t="shared" si="152"/>
        <v>510935040</v>
      </c>
      <c r="J609">
        <f t="shared" si="153"/>
        <v>2733120</v>
      </c>
      <c r="K609">
        <f t="shared" si="154"/>
        <v>186.94204425711274</v>
      </c>
      <c r="L609">
        <f t="shared" si="160"/>
        <v>187</v>
      </c>
      <c r="M609">
        <f t="shared" si="155"/>
        <v>0.73046875</v>
      </c>
      <c r="N609">
        <f t="shared" si="156"/>
        <v>0.73267748305683134</v>
      </c>
      <c r="O609">
        <f t="shared" si="157"/>
        <v>-2.2087330568313357E-3</v>
      </c>
      <c r="P609">
        <f t="shared" si="158"/>
        <v>-3.0146047993944037E-3</v>
      </c>
    </row>
    <row r="610" spans="1:16">
      <c r="A610">
        <v>595</v>
      </c>
      <c r="B610">
        <f t="shared" si="146"/>
        <v>1399</v>
      </c>
      <c r="C610">
        <f t="shared" si="147"/>
        <v>2.3232510964102069</v>
      </c>
      <c r="D610">
        <f t="shared" si="148"/>
        <v>594.75228068101296</v>
      </c>
      <c r="E610">
        <f t="shared" si="159"/>
        <v>595</v>
      </c>
      <c r="F610">
        <f t="shared" si="149"/>
        <v>209</v>
      </c>
      <c r="G610">
        <f t="shared" si="150"/>
        <v>124355</v>
      </c>
      <c r="H610">
        <f t="shared" si="151"/>
        <v>1989680</v>
      </c>
      <c r="I610">
        <f t="shared" si="152"/>
        <v>509358080</v>
      </c>
      <c r="J610">
        <f t="shared" si="153"/>
        <v>2734660</v>
      </c>
      <c r="K610">
        <f t="shared" si="154"/>
        <v>186.26011277453139</v>
      </c>
      <c r="L610">
        <f t="shared" si="160"/>
        <v>186</v>
      </c>
      <c r="M610">
        <f t="shared" si="155"/>
        <v>0.7265625</v>
      </c>
      <c r="N610">
        <f t="shared" si="156"/>
        <v>0.73001339989895897</v>
      </c>
      <c r="O610">
        <f t="shared" si="157"/>
        <v>-3.4508998989589701E-3</v>
      </c>
      <c r="P610">
        <f t="shared" si="158"/>
        <v>-4.7271733634432029E-3</v>
      </c>
    </row>
    <row r="611" spans="1:16">
      <c r="A611">
        <v>596</v>
      </c>
      <c r="B611">
        <f t="shared" si="146"/>
        <v>1400</v>
      </c>
      <c r="C611">
        <f t="shared" si="147"/>
        <v>2.3271573464102069</v>
      </c>
      <c r="D611">
        <f t="shared" si="148"/>
        <v>595.75228068101296</v>
      </c>
      <c r="E611">
        <f t="shared" si="159"/>
        <v>596</v>
      </c>
      <c r="F611">
        <f t="shared" si="149"/>
        <v>208</v>
      </c>
      <c r="G611">
        <f t="shared" si="150"/>
        <v>123968</v>
      </c>
      <c r="H611">
        <f t="shared" si="151"/>
        <v>1983488</v>
      </c>
      <c r="I611">
        <f t="shared" si="152"/>
        <v>507772928</v>
      </c>
      <c r="J611">
        <f t="shared" si="153"/>
        <v>2736208</v>
      </c>
      <c r="K611">
        <f t="shared" si="154"/>
        <v>185.57541239554888</v>
      </c>
      <c r="L611">
        <f t="shared" si="160"/>
        <v>186</v>
      </c>
      <c r="M611">
        <f t="shared" si="155"/>
        <v>0.7265625</v>
      </c>
      <c r="N611">
        <f t="shared" si="156"/>
        <v>0.72733817763476882</v>
      </c>
      <c r="O611">
        <f t="shared" si="157"/>
        <v>-7.7567763476882323E-4</v>
      </c>
      <c r="P611">
        <f t="shared" si="158"/>
        <v>-1.0664607724720975E-3</v>
      </c>
    </row>
    <row r="612" spans="1:16">
      <c r="A612">
        <v>597</v>
      </c>
      <c r="B612">
        <f t="shared" si="146"/>
        <v>1401</v>
      </c>
      <c r="C612">
        <f t="shared" si="147"/>
        <v>2.3310635964102069</v>
      </c>
      <c r="D612">
        <f t="shared" si="148"/>
        <v>596.75228068101296</v>
      </c>
      <c r="E612">
        <f t="shared" si="159"/>
        <v>597</v>
      </c>
      <c r="F612">
        <f t="shared" si="149"/>
        <v>207</v>
      </c>
      <c r="G612">
        <f t="shared" si="150"/>
        <v>123579</v>
      </c>
      <c r="H612">
        <f t="shared" si="151"/>
        <v>1977264</v>
      </c>
      <c r="I612">
        <f t="shared" si="152"/>
        <v>506179584</v>
      </c>
      <c r="J612">
        <f t="shared" si="153"/>
        <v>2737764</v>
      </c>
      <c r="K612">
        <f t="shared" si="154"/>
        <v>184.88795381924811</v>
      </c>
      <c r="L612">
        <f t="shared" si="160"/>
        <v>185</v>
      </c>
      <c r="M612">
        <f t="shared" si="155"/>
        <v>0.72265625</v>
      </c>
      <c r="N612">
        <f t="shared" si="156"/>
        <v>0.72465185708486124</v>
      </c>
      <c r="O612">
        <f t="shared" si="157"/>
        <v>-1.9956070848612395E-3</v>
      </c>
      <c r="P612">
        <f t="shared" si="158"/>
        <v>-2.7538839034915237E-3</v>
      </c>
    </row>
    <row r="613" spans="1:16">
      <c r="A613">
        <v>598</v>
      </c>
      <c r="B613">
        <f t="shared" si="146"/>
        <v>1402</v>
      </c>
      <c r="C613">
        <f t="shared" si="147"/>
        <v>2.3349698464102069</v>
      </c>
      <c r="D613">
        <f t="shared" si="148"/>
        <v>597.75228068101296</v>
      </c>
      <c r="E613">
        <f t="shared" si="159"/>
        <v>598</v>
      </c>
      <c r="F613">
        <f t="shared" si="149"/>
        <v>206</v>
      </c>
      <c r="G613">
        <f t="shared" si="150"/>
        <v>123188</v>
      </c>
      <c r="H613">
        <f t="shared" si="151"/>
        <v>1971008</v>
      </c>
      <c r="I613">
        <f t="shared" si="152"/>
        <v>504578048</v>
      </c>
      <c r="J613">
        <f t="shared" si="153"/>
        <v>2739328</v>
      </c>
      <c r="K613">
        <f t="shared" si="154"/>
        <v>184.19774776879586</v>
      </c>
      <c r="L613">
        <f t="shared" si="160"/>
        <v>184</v>
      </c>
      <c r="M613">
        <f t="shared" si="155"/>
        <v>0.71875</v>
      </c>
      <c r="N613">
        <f t="shared" si="156"/>
        <v>0.72195447923918277</v>
      </c>
      <c r="O613">
        <f t="shared" si="157"/>
        <v>-3.204479239182767E-3</v>
      </c>
      <c r="P613">
        <f t="shared" si="158"/>
        <v>-4.4386167429278133E-3</v>
      </c>
    </row>
    <row r="614" spans="1:16">
      <c r="A614">
        <v>599</v>
      </c>
      <c r="B614">
        <f t="shared" si="146"/>
        <v>1403</v>
      </c>
      <c r="C614">
        <f t="shared" si="147"/>
        <v>2.3388760964102069</v>
      </c>
      <c r="D614">
        <f t="shared" si="148"/>
        <v>598.75228068101296</v>
      </c>
      <c r="E614">
        <f t="shared" si="159"/>
        <v>599</v>
      </c>
      <c r="F614">
        <f t="shared" si="149"/>
        <v>205</v>
      </c>
      <c r="G614">
        <f t="shared" si="150"/>
        <v>122795</v>
      </c>
      <c r="H614">
        <f t="shared" si="151"/>
        <v>1964720</v>
      </c>
      <c r="I614">
        <f t="shared" si="152"/>
        <v>502968320</v>
      </c>
      <c r="J614">
        <f t="shared" si="153"/>
        <v>2740900</v>
      </c>
      <c r="K614">
        <f t="shared" si="154"/>
        <v>183.50480499106132</v>
      </c>
      <c r="L614">
        <f t="shared" si="160"/>
        <v>184</v>
      </c>
      <c r="M614">
        <f t="shared" si="155"/>
        <v>0.71875</v>
      </c>
      <c r="N614">
        <f t="shared" si="156"/>
        <v>0.71924608525640066</v>
      </c>
      <c r="O614">
        <f t="shared" si="157"/>
        <v>-4.9608525640065793E-4</v>
      </c>
      <c r="P614">
        <f t="shared" si="158"/>
        <v>-6.8972951896402858E-4</v>
      </c>
    </row>
    <row r="615" spans="1:16">
      <c r="A615">
        <v>600</v>
      </c>
      <c r="B615">
        <f t="shared" si="146"/>
        <v>1404</v>
      </c>
      <c r="C615">
        <f t="shared" si="147"/>
        <v>2.3427823464102069</v>
      </c>
      <c r="D615">
        <f t="shared" si="148"/>
        <v>599.75228068101296</v>
      </c>
      <c r="E615">
        <f t="shared" si="159"/>
        <v>600</v>
      </c>
      <c r="F615">
        <f t="shared" si="149"/>
        <v>204</v>
      </c>
      <c r="G615">
        <f t="shared" si="150"/>
        <v>122400</v>
      </c>
      <c r="H615">
        <f t="shared" si="151"/>
        <v>1958400</v>
      </c>
      <c r="I615">
        <f t="shared" si="152"/>
        <v>501350400</v>
      </c>
      <c r="J615">
        <f t="shared" si="153"/>
        <v>2742480</v>
      </c>
      <c r="K615">
        <f t="shared" si="154"/>
        <v>182.80913625623523</v>
      </c>
      <c r="L615">
        <f t="shared" si="160"/>
        <v>183</v>
      </c>
      <c r="M615">
        <f t="shared" si="155"/>
        <v>0.71484375</v>
      </c>
      <c r="N615">
        <f t="shared" si="156"/>
        <v>0.7165267164632747</v>
      </c>
      <c r="O615">
        <f t="shared" si="157"/>
        <v>-1.6829664632747043E-3</v>
      </c>
      <c r="P615">
        <f t="shared" si="158"/>
        <v>-2.3487839666072857E-3</v>
      </c>
    </row>
    <row r="616" spans="1:16">
      <c r="A616">
        <v>601</v>
      </c>
      <c r="B616">
        <f t="shared" si="146"/>
        <v>1405</v>
      </c>
      <c r="C616">
        <f t="shared" si="147"/>
        <v>2.3466885964102069</v>
      </c>
      <c r="D616">
        <f t="shared" si="148"/>
        <v>600.75228068101296</v>
      </c>
      <c r="E616">
        <f t="shared" si="159"/>
        <v>601</v>
      </c>
      <c r="F616">
        <f t="shared" si="149"/>
        <v>203</v>
      </c>
      <c r="G616">
        <f t="shared" si="150"/>
        <v>122003</v>
      </c>
      <c r="H616">
        <f t="shared" si="151"/>
        <v>1952048</v>
      </c>
      <c r="I616">
        <f t="shared" si="152"/>
        <v>499724288</v>
      </c>
      <c r="J616">
        <f t="shared" si="153"/>
        <v>2744068</v>
      </c>
      <c r="K616">
        <f t="shared" si="154"/>
        <v>182.11075235744886</v>
      </c>
      <c r="L616">
        <f t="shared" si="160"/>
        <v>182</v>
      </c>
      <c r="M616">
        <f t="shared" si="155"/>
        <v>0.7109375</v>
      </c>
      <c r="N616">
        <f t="shared" si="156"/>
        <v>0.71379641435402708</v>
      </c>
      <c r="O616">
        <f t="shared" si="157"/>
        <v>-2.8589143540270756E-3</v>
      </c>
      <c r="P616">
        <f t="shared" si="158"/>
        <v>-4.0052237536305664E-3</v>
      </c>
    </row>
    <row r="617" spans="1:16">
      <c r="A617">
        <v>602</v>
      </c>
      <c r="B617">
        <f t="shared" si="146"/>
        <v>1406</v>
      </c>
      <c r="C617">
        <f t="shared" si="147"/>
        <v>2.3505948464102069</v>
      </c>
      <c r="D617">
        <f t="shared" si="148"/>
        <v>601.75228068101296</v>
      </c>
      <c r="E617">
        <f t="shared" si="159"/>
        <v>602</v>
      </c>
      <c r="F617">
        <f t="shared" si="149"/>
        <v>202</v>
      </c>
      <c r="G617">
        <f t="shared" si="150"/>
        <v>121604</v>
      </c>
      <c r="H617">
        <f t="shared" si="151"/>
        <v>1945664</v>
      </c>
      <c r="I617">
        <f t="shared" si="152"/>
        <v>498089984</v>
      </c>
      <c r="J617">
        <f t="shared" si="153"/>
        <v>2745664</v>
      </c>
      <c r="K617">
        <f t="shared" si="154"/>
        <v>181.40966411039369</v>
      </c>
      <c r="L617">
        <f t="shared" si="160"/>
        <v>181</v>
      </c>
      <c r="M617">
        <f t="shared" si="155"/>
        <v>0.70703125</v>
      </c>
      <c r="N617">
        <f t="shared" si="156"/>
        <v>0.71105522058970871</v>
      </c>
      <c r="O617">
        <f t="shared" si="157"/>
        <v>-4.0239705897087141E-3</v>
      </c>
      <c r="P617">
        <f t="shared" si="158"/>
        <v>-5.6591534288595226E-3</v>
      </c>
    </row>
    <row r="618" spans="1:16">
      <c r="A618">
        <v>603</v>
      </c>
      <c r="B618">
        <f t="shared" si="146"/>
        <v>1407</v>
      </c>
      <c r="C618">
        <f t="shared" si="147"/>
        <v>2.3545010964102069</v>
      </c>
      <c r="D618">
        <f t="shared" si="148"/>
        <v>602.75228068101296</v>
      </c>
      <c r="E618">
        <f t="shared" si="159"/>
        <v>603</v>
      </c>
      <c r="F618">
        <f t="shared" si="149"/>
        <v>201</v>
      </c>
      <c r="G618">
        <f t="shared" si="150"/>
        <v>121203</v>
      </c>
      <c r="H618">
        <f t="shared" si="151"/>
        <v>1939248</v>
      </c>
      <c r="I618">
        <f t="shared" si="152"/>
        <v>496447488</v>
      </c>
      <c r="J618">
        <f t="shared" si="153"/>
        <v>2747268</v>
      </c>
      <c r="K618">
        <f t="shared" si="154"/>
        <v>180.70588235294119</v>
      </c>
      <c r="L618">
        <f t="shared" si="160"/>
        <v>181</v>
      </c>
      <c r="M618">
        <f t="shared" si="155"/>
        <v>0.70703125</v>
      </c>
      <c r="N618">
        <f t="shared" si="156"/>
        <v>0.70830317699756384</v>
      </c>
      <c r="O618">
        <f t="shared" si="157"/>
        <v>-1.2719269975638436E-3</v>
      </c>
      <c r="P618">
        <f t="shared" si="158"/>
        <v>-1.7957380947455758E-3</v>
      </c>
    </row>
    <row r="619" spans="1:16">
      <c r="A619">
        <v>604</v>
      </c>
      <c r="B619">
        <f t="shared" si="146"/>
        <v>1408</v>
      </c>
      <c r="C619">
        <f t="shared" si="147"/>
        <v>2.3584073464102069</v>
      </c>
      <c r="D619">
        <f t="shared" si="148"/>
        <v>603.75228068101296</v>
      </c>
      <c r="E619">
        <f t="shared" si="159"/>
        <v>604</v>
      </c>
      <c r="F619">
        <f t="shared" si="149"/>
        <v>200</v>
      </c>
      <c r="G619">
        <f t="shared" si="150"/>
        <v>120800</v>
      </c>
      <c r="H619">
        <f t="shared" si="151"/>
        <v>1932800</v>
      </c>
      <c r="I619">
        <f t="shared" si="152"/>
        <v>494796800</v>
      </c>
      <c r="J619">
        <f t="shared" si="153"/>
        <v>2748880</v>
      </c>
      <c r="K619">
        <f t="shared" si="154"/>
        <v>179.99941794476297</v>
      </c>
      <c r="L619">
        <f t="shared" si="160"/>
        <v>180</v>
      </c>
      <c r="M619">
        <f t="shared" si="155"/>
        <v>0.703125</v>
      </c>
      <c r="N619">
        <f t="shared" si="156"/>
        <v>0.70554032557039181</v>
      </c>
      <c r="O619">
        <f t="shared" si="157"/>
        <v>-2.4153255703918131E-3</v>
      </c>
      <c r="P619">
        <f t="shared" si="158"/>
        <v>-3.423369980219275E-3</v>
      </c>
    </row>
    <row r="620" spans="1:16">
      <c r="A620">
        <v>605</v>
      </c>
      <c r="B620">
        <f t="shared" si="146"/>
        <v>1409</v>
      </c>
      <c r="C620">
        <f t="shared" si="147"/>
        <v>2.3623135964102069</v>
      </c>
      <c r="D620">
        <f t="shared" si="148"/>
        <v>604.75228068101296</v>
      </c>
      <c r="E620">
        <f t="shared" si="159"/>
        <v>605</v>
      </c>
      <c r="F620">
        <f t="shared" si="149"/>
        <v>199</v>
      </c>
      <c r="G620">
        <f t="shared" si="150"/>
        <v>120395</v>
      </c>
      <c r="H620">
        <f t="shared" si="151"/>
        <v>1926320</v>
      </c>
      <c r="I620">
        <f t="shared" si="152"/>
        <v>493137920</v>
      </c>
      <c r="J620">
        <f t="shared" si="153"/>
        <v>2750500</v>
      </c>
      <c r="K620">
        <f t="shared" si="154"/>
        <v>179.29028176695147</v>
      </c>
      <c r="L620">
        <f t="shared" si="160"/>
        <v>179</v>
      </c>
      <c r="M620">
        <f t="shared" si="155"/>
        <v>0.69921875</v>
      </c>
      <c r="N620">
        <f t="shared" si="156"/>
        <v>0.70276670846590605</v>
      </c>
      <c r="O620">
        <f t="shared" si="157"/>
        <v>-3.5479584659060537E-3</v>
      </c>
      <c r="P620">
        <f t="shared" si="158"/>
        <v>-5.0485579683349196E-3</v>
      </c>
    </row>
    <row r="621" spans="1:16">
      <c r="A621">
        <v>606</v>
      </c>
      <c r="B621">
        <f t="shared" si="146"/>
        <v>1410</v>
      </c>
      <c r="C621">
        <f t="shared" si="147"/>
        <v>2.3662198464102069</v>
      </c>
      <c r="D621">
        <f t="shared" si="148"/>
        <v>605.75228068101296</v>
      </c>
      <c r="E621">
        <f t="shared" si="159"/>
        <v>606</v>
      </c>
      <c r="F621">
        <f t="shared" si="149"/>
        <v>198</v>
      </c>
      <c r="G621">
        <f t="shared" si="150"/>
        <v>119988</v>
      </c>
      <c r="H621">
        <f t="shared" si="151"/>
        <v>1919808</v>
      </c>
      <c r="I621">
        <f t="shared" si="152"/>
        <v>491470848</v>
      </c>
      <c r="J621">
        <f t="shared" si="153"/>
        <v>2752128</v>
      </c>
      <c r="K621">
        <f t="shared" si="154"/>
        <v>178.57848472164085</v>
      </c>
      <c r="L621">
        <f t="shared" si="160"/>
        <v>179</v>
      </c>
      <c r="M621">
        <f t="shared" si="155"/>
        <v>0.69921875</v>
      </c>
      <c r="N621">
        <f t="shared" si="156"/>
        <v>0.69998236800609115</v>
      </c>
      <c r="O621">
        <f t="shared" si="157"/>
        <v>-7.6361800609114905E-4</v>
      </c>
      <c r="P621">
        <f t="shared" si="158"/>
        <v>-1.0909103443081357E-3</v>
      </c>
    </row>
    <row r="622" spans="1:16">
      <c r="A622">
        <v>607</v>
      </c>
      <c r="B622">
        <f t="shared" si="146"/>
        <v>1411</v>
      </c>
      <c r="C622">
        <f t="shared" si="147"/>
        <v>2.3701260964102069</v>
      </c>
      <c r="D622">
        <f t="shared" si="148"/>
        <v>606.75228068101296</v>
      </c>
      <c r="E622">
        <f t="shared" si="159"/>
        <v>607</v>
      </c>
      <c r="F622">
        <f t="shared" si="149"/>
        <v>197</v>
      </c>
      <c r="G622">
        <f t="shared" si="150"/>
        <v>119579</v>
      </c>
      <c r="H622">
        <f t="shared" si="151"/>
        <v>1913264</v>
      </c>
      <c r="I622">
        <f t="shared" si="152"/>
        <v>489795584</v>
      </c>
      <c r="J622">
        <f t="shared" si="153"/>
        <v>2753764</v>
      </c>
      <c r="K622">
        <f t="shared" si="154"/>
        <v>177.86403773162843</v>
      </c>
      <c r="L622">
        <f t="shared" si="160"/>
        <v>178</v>
      </c>
      <c r="M622">
        <f t="shared" si="155"/>
        <v>0.6953125</v>
      </c>
      <c r="N622">
        <f t="shared" si="156"/>
        <v>0.6971873466765568</v>
      </c>
      <c r="O622">
        <f t="shared" si="157"/>
        <v>-1.8748466765567962E-3</v>
      </c>
      <c r="P622">
        <f t="shared" si="158"/>
        <v>-2.6891576353100192E-3</v>
      </c>
    </row>
    <row r="623" spans="1:16">
      <c r="A623">
        <v>608</v>
      </c>
      <c r="B623">
        <f t="shared" si="146"/>
        <v>1412</v>
      </c>
      <c r="C623">
        <f t="shared" si="147"/>
        <v>2.3740323464102069</v>
      </c>
      <c r="D623">
        <f t="shared" si="148"/>
        <v>607.75228068101296</v>
      </c>
      <c r="E623">
        <f t="shared" si="159"/>
        <v>608</v>
      </c>
      <c r="F623">
        <f t="shared" si="149"/>
        <v>196</v>
      </c>
      <c r="G623">
        <f t="shared" si="150"/>
        <v>119168</v>
      </c>
      <c r="H623">
        <f t="shared" si="151"/>
        <v>1906688</v>
      </c>
      <c r="I623">
        <f t="shared" si="152"/>
        <v>488112128</v>
      </c>
      <c r="J623">
        <f t="shared" si="153"/>
        <v>2755408</v>
      </c>
      <c r="K623">
        <f t="shared" si="154"/>
        <v>177.14695173999641</v>
      </c>
      <c r="L623">
        <f t="shared" si="160"/>
        <v>177</v>
      </c>
      <c r="M623">
        <f t="shared" si="155"/>
        <v>0.69140625</v>
      </c>
      <c r="N623">
        <f t="shared" si="156"/>
        <v>0.69438168712588966</v>
      </c>
      <c r="O623">
        <f t="shared" si="157"/>
        <v>-2.9754371258896573E-3</v>
      </c>
      <c r="P623">
        <f t="shared" si="158"/>
        <v>-4.2850167005487544E-3</v>
      </c>
    </row>
    <row r="624" spans="1:16">
      <c r="A624">
        <v>609</v>
      </c>
      <c r="B624">
        <f t="shared" si="146"/>
        <v>1413</v>
      </c>
      <c r="C624">
        <f t="shared" si="147"/>
        <v>2.3779385964102069</v>
      </c>
      <c r="D624">
        <f t="shared" si="148"/>
        <v>608.75228068101296</v>
      </c>
      <c r="E624">
        <f t="shared" si="159"/>
        <v>609</v>
      </c>
      <c r="F624">
        <f t="shared" si="149"/>
        <v>195</v>
      </c>
      <c r="G624">
        <f t="shared" si="150"/>
        <v>118755</v>
      </c>
      <c r="H624">
        <f t="shared" si="151"/>
        <v>1900080</v>
      </c>
      <c r="I624">
        <f t="shared" si="152"/>
        <v>486420480</v>
      </c>
      <c r="J624">
        <f t="shared" si="153"/>
        <v>2757060</v>
      </c>
      <c r="K624">
        <f t="shared" si="154"/>
        <v>176.42723770973427</v>
      </c>
      <c r="L624">
        <f t="shared" si="160"/>
        <v>176</v>
      </c>
      <c r="M624">
        <f t="shared" si="155"/>
        <v>0.6875</v>
      </c>
      <c r="N624">
        <f t="shared" si="156"/>
        <v>0.69156543216500255</v>
      </c>
      <c r="O624">
        <f t="shared" si="157"/>
        <v>-4.0654321650025471E-3</v>
      </c>
      <c r="P624">
        <f t="shared" si="158"/>
        <v>-5.8785936600031855E-3</v>
      </c>
    </row>
    <row r="625" spans="1:16">
      <c r="A625">
        <v>610</v>
      </c>
      <c r="B625">
        <f t="shared" si="146"/>
        <v>1414</v>
      </c>
      <c r="C625">
        <f t="shared" si="147"/>
        <v>2.3818448464102069</v>
      </c>
      <c r="D625">
        <f t="shared" si="148"/>
        <v>609.75228068101296</v>
      </c>
      <c r="E625">
        <f t="shared" si="159"/>
        <v>610</v>
      </c>
      <c r="F625">
        <f t="shared" si="149"/>
        <v>194</v>
      </c>
      <c r="G625">
        <f t="shared" si="150"/>
        <v>118340</v>
      </c>
      <c r="H625">
        <f t="shared" si="151"/>
        <v>1893440</v>
      </c>
      <c r="I625">
        <f t="shared" si="152"/>
        <v>484720640</v>
      </c>
      <c r="J625">
        <f t="shared" si="153"/>
        <v>2758720</v>
      </c>
      <c r="K625">
        <f t="shared" si="154"/>
        <v>175.70490662336155</v>
      </c>
      <c r="L625">
        <f t="shared" si="160"/>
        <v>176</v>
      </c>
      <c r="M625">
        <f t="shared" si="155"/>
        <v>0.6875</v>
      </c>
      <c r="N625">
        <f t="shared" si="156"/>
        <v>0.68873862476648129</v>
      </c>
      <c r="O625">
        <f t="shared" si="157"/>
        <v>-1.2386247664812888E-3</v>
      </c>
      <c r="P625">
        <f t="shared" si="158"/>
        <v>-1.7983959690096485E-3</v>
      </c>
    </row>
    <row r="626" spans="1:16">
      <c r="A626">
        <v>611</v>
      </c>
      <c r="B626">
        <f t="shared" si="146"/>
        <v>1415</v>
      </c>
      <c r="C626">
        <f t="shared" si="147"/>
        <v>2.3857510964102069</v>
      </c>
      <c r="D626">
        <f t="shared" si="148"/>
        <v>610.75228068101296</v>
      </c>
      <c r="E626">
        <f t="shared" si="159"/>
        <v>611</v>
      </c>
      <c r="F626">
        <f t="shared" si="149"/>
        <v>193</v>
      </c>
      <c r="G626">
        <f t="shared" si="150"/>
        <v>117923</v>
      </c>
      <c r="H626">
        <f t="shared" si="151"/>
        <v>1886768</v>
      </c>
      <c r="I626">
        <f t="shared" si="152"/>
        <v>483012608</v>
      </c>
      <c r="J626">
        <f t="shared" si="153"/>
        <v>2760388</v>
      </c>
      <c r="K626">
        <f t="shared" si="154"/>
        <v>174.97996948255101</v>
      </c>
      <c r="L626">
        <f t="shared" si="160"/>
        <v>175</v>
      </c>
      <c r="M626">
        <f t="shared" si="155"/>
        <v>0.68359375</v>
      </c>
      <c r="N626">
        <f t="shared" si="156"/>
        <v>0.68590130806392879</v>
      </c>
      <c r="O626">
        <f t="shared" si="157"/>
        <v>-2.307558063928794E-3</v>
      </c>
      <c r="P626">
        <f t="shared" si="158"/>
        <v>-3.3642712687664391E-3</v>
      </c>
    </row>
    <row r="627" spans="1:16">
      <c r="A627">
        <v>612</v>
      </c>
      <c r="B627">
        <f t="shared" si="146"/>
        <v>1416</v>
      </c>
      <c r="C627">
        <f t="shared" si="147"/>
        <v>2.3896573464102069</v>
      </c>
      <c r="D627">
        <f t="shared" si="148"/>
        <v>611.75228068101296</v>
      </c>
      <c r="E627">
        <f t="shared" si="159"/>
        <v>612</v>
      </c>
      <c r="F627">
        <f t="shared" si="149"/>
        <v>192</v>
      </c>
      <c r="G627">
        <f t="shared" si="150"/>
        <v>117504</v>
      </c>
      <c r="H627">
        <f t="shared" si="151"/>
        <v>1880064</v>
      </c>
      <c r="I627">
        <f t="shared" si="152"/>
        <v>481296384</v>
      </c>
      <c r="J627">
        <f t="shared" si="153"/>
        <v>2762064</v>
      </c>
      <c r="K627">
        <f t="shared" si="154"/>
        <v>174.25243730775247</v>
      </c>
      <c r="L627">
        <f t="shared" si="160"/>
        <v>174</v>
      </c>
      <c r="M627">
        <f t="shared" si="155"/>
        <v>0.6796875</v>
      </c>
      <c r="N627">
        <f t="shared" si="156"/>
        <v>0.68305352535130703</v>
      </c>
      <c r="O627">
        <f t="shared" si="157"/>
        <v>-3.3660253513070337E-3</v>
      </c>
      <c r="P627">
        <f t="shared" si="158"/>
        <v>-4.9279086138613003E-3</v>
      </c>
    </row>
    <row r="628" spans="1:16">
      <c r="A628">
        <v>613</v>
      </c>
      <c r="B628">
        <f t="shared" si="146"/>
        <v>1417</v>
      </c>
      <c r="C628">
        <f t="shared" si="147"/>
        <v>2.3935635964102069</v>
      </c>
      <c r="D628">
        <f t="shared" si="148"/>
        <v>612.75228068101296</v>
      </c>
      <c r="E628">
        <f t="shared" si="159"/>
        <v>613</v>
      </c>
      <c r="F628">
        <f t="shared" si="149"/>
        <v>191</v>
      </c>
      <c r="G628">
        <f t="shared" si="150"/>
        <v>117083</v>
      </c>
      <c r="H628">
        <f t="shared" si="151"/>
        <v>1873328</v>
      </c>
      <c r="I628">
        <f t="shared" si="152"/>
        <v>479571968</v>
      </c>
      <c r="J628">
        <f t="shared" si="153"/>
        <v>2763748</v>
      </c>
      <c r="K628">
        <f t="shared" si="154"/>
        <v>173.52232113781719</v>
      </c>
      <c r="L628">
        <f t="shared" si="160"/>
        <v>174</v>
      </c>
      <c r="M628">
        <f t="shared" si="155"/>
        <v>0.6796875</v>
      </c>
      <c r="N628">
        <f t="shared" si="156"/>
        <v>0.68019532008227657</v>
      </c>
      <c r="O628">
        <f t="shared" si="157"/>
        <v>-5.0782008227656661E-4</v>
      </c>
      <c r="P628">
        <f t="shared" si="158"/>
        <v>-7.4657979448482616E-4</v>
      </c>
    </row>
    <row r="629" spans="1:16">
      <c r="A629">
        <v>614</v>
      </c>
      <c r="B629">
        <f t="shared" si="146"/>
        <v>1418</v>
      </c>
      <c r="C629">
        <f t="shared" si="147"/>
        <v>2.3974698464102069</v>
      </c>
      <c r="D629">
        <f t="shared" si="148"/>
        <v>613.75228068101296</v>
      </c>
      <c r="E629">
        <f t="shared" si="159"/>
        <v>614</v>
      </c>
      <c r="F629">
        <f t="shared" si="149"/>
        <v>190</v>
      </c>
      <c r="G629">
        <f t="shared" si="150"/>
        <v>116660</v>
      </c>
      <c r="H629">
        <f t="shared" si="151"/>
        <v>1866560</v>
      </c>
      <c r="I629">
        <f t="shared" si="152"/>
        <v>477839360</v>
      </c>
      <c r="J629">
        <f t="shared" si="153"/>
        <v>2765440</v>
      </c>
      <c r="K629">
        <f t="shared" si="154"/>
        <v>172.78963202962277</v>
      </c>
      <c r="L629">
        <f t="shared" si="160"/>
        <v>173</v>
      </c>
      <c r="M629">
        <f t="shared" si="155"/>
        <v>0.67578125</v>
      </c>
      <c r="N629">
        <f t="shared" si="156"/>
        <v>0.67732673586953318</v>
      </c>
      <c r="O629">
        <f t="shared" si="157"/>
        <v>-1.5454858695331808E-3</v>
      </c>
      <c r="P629">
        <f t="shared" si="158"/>
        <v>-2.2817434890549967E-3</v>
      </c>
    </row>
    <row r="630" spans="1:16">
      <c r="A630">
        <v>615</v>
      </c>
      <c r="B630">
        <f t="shared" si="146"/>
        <v>1419</v>
      </c>
      <c r="C630">
        <f t="shared" si="147"/>
        <v>2.4013760964102069</v>
      </c>
      <c r="D630">
        <f t="shared" si="148"/>
        <v>614.75228068101296</v>
      </c>
      <c r="E630">
        <f t="shared" si="159"/>
        <v>615</v>
      </c>
      <c r="F630">
        <f t="shared" si="149"/>
        <v>189</v>
      </c>
      <c r="G630">
        <f t="shared" si="150"/>
        <v>116235</v>
      </c>
      <c r="H630">
        <f t="shared" si="151"/>
        <v>1859760</v>
      </c>
      <c r="I630">
        <f t="shared" si="152"/>
        <v>476098560</v>
      </c>
      <c r="J630">
        <f t="shared" si="153"/>
        <v>2767140</v>
      </c>
      <c r="K630">
        <f t="shared" si="154"/>
        <v>172.05438105769855</v>
      </c>
      <c r="L630">
        <f t="shared" si="160"/>
        <v>172</v>
      </c>
      <c r="M630">
        <f t="shared" si="155"/>
        <v>0.671875</v>
      </c>
      <c r="N630">
        <f t="shared" si="156"/>
        <v>0.67444781648414265</v>
      </c>
      <c r="O630">
        <f t="shared" si="157"/>
        <v>-2.5728164841426482E-3</v>
      </c>
      <c r="P630">
        <f t="shared" si="158"/>
        <v>-3.8147005910028611E-3</v>
      </c>
    </row>
    <row r="631" spans="1:16">
      <c r="A631">
        <v>616</v>
      </c>
      <c r="B631">
        <f t="shared" si="146"/>
        <v>1420</v>
      </c>
      <c r="C631">
        <f t="shared" si="147"/>
        <v>2.4052823464102069</v>
      </c>
      <c r="D631">
        <f t="shared" si="148"/>
        <v>615.75228068101296</v>
      </c>
      <c r="E631">
        <f t="shared" si="159"/>
        <v>616</v>
      </c>
      <c r="F631">
        <f t="shared" si="149"/>
        <v>188</v>
      </c>
      <c r="G631">
        <f t="shared" si="150"/>
        <v>115808</v>
      </c>
      <c r="H631">
        <f t="shared" si="151"/>
        <v>1852928</v>
      </c>
      <c r="I631">
        <f t="shared" si="152"/>
        <v>474349568</v>
      </c>
      <c r="J631">
        <f t="shared" si="153"/>
        <v>2768848</v>
      </c>
      <c r="K631">
        <f t="shared" si="154"/>
        <v>171.31657931385183</v>
      </c>
      <c r="L631">
        <f t="shared" si="160"/>
        <v>171</v>
      </c>
      <c r="M631">
        <f t="shared" si="155"/>
        <v>0.66796875</v>
      </c>
      <c r="N631">
        <f t="shared" si="156"/>
        <v>0.6715586058548727</v>
      </c>
      <c r="O631">
        <f t="shared" si="157"/>
        <v>-3.5898558548727033E-3</v>
      </c>
      <c r="P631">
        <f t="shared" si="158"/>
        <v>-5.3455585611965036E-3</v>
      </c>
    </row>
    <row r="632" spans="1:16">
      <c r="A632">
        <v>617</v>
      </c>
      <c r="B632">
        <f t="shared" si="146"/>
        <v>1421</v>
      </c>
      <c r="C632">
        <f t="shared" si="147"/>
        <v>2.4091885964102069</v>
      </c>
      <c r="D632">
        <f t="shared" si="148"/>
        <v>616.75228068101296</v>
      </c>
      <c r="E632">
        <f t="shared" si="159"/>
        <v>617</v>
      </c>
      <c r="F632">
        <f t="shared" si="149"/>
        <v>187</v>
      </c>
      <c r="G632">
        <f t="shared" si="150"/>
        <v>115379</v>
      </c>
      <c r="H632">
        <f t="shared" si="151"/>
        <v>1846064</v>
      </c>
      <c r="I632">
        <f t="shared" si="152"/>
        <v>472592384</v>
      </c>
      <c r="J632">
        <f t="shared" si="153"/>
        <v>2770564</v>
      </c>
      <c r="K632">
        <f t="shared" si="154"/>
        <v>170.57623790679443</v>
      </c>
      <c r="L632">
        <f t="shared" si="160"/>
        <v>171</v>
      </c>
      <c r="M632">
        <f t="shared" si="155"/>
        <v>0.66796875</v>
      </c>
      <c r="N632">
        <f t="shared" si="156"/>
        <v>0.66865914806752291</v>
      </c>
      <c r="O632">
        <f t="shared" si="157"/>
        <v>-6.9039806752291266E-4</v>
      </c>
      <c r="P632">
        <f t="shared" si="158"/>
        <v>-1.0325112122046291E-3</v>
      </c>
    </row>
    <row r="633" spans="1:16">
      <c r="A633">
        <v>618</v>
      </c>
      <c r="B633">
        <f t="shared" si="146"/>
        <v>1422</v>
      </c>
      <c r="C633">
        <f t="shared" si="147"/>
        <v>2.4130948464102069</v>
      </c>
      <c r="D633">
        <f t="shared" si="148"/>
        <v>617.75228068101296</v>
      </c>
      <c r="E633">
        <f t="shared" si="159"/>
        <v>618</v>
      </c>
      <c r="F633">
        <f t="shared" si="149"/>
        <v>186</v>
      </c>
      <c r="G633">
        <f t="shared" si="150"/>
        <v>114948</v>
      </c>
      <c r="H633">
        <f t="shared" si="151"/>
        <v>1839168</v>
      </c>
      <c r="I633">
        <f t="shared" si="152"/>
        <v>470827008</v>
      </c>
      <c r="J633">
        <f t="shared" si="153"/>
        <v>2772288</v>
      </c>
      <c r="K633">
        <f t="shared" si="154"/>
        <v>169.83336796177019</v>
      </c>
      <c r="L633">
        <f t="shared" si="160"/>
        <v>170</v>
      </c>
      <c r="M633">
        <f t="shared" si="155"/>
        <v>0.6640625</v>
      </c>
      <c r="N633">
        <f t="shared" si="156"/>
        <v>0.66574948736425166</v>
      </c>
      <c r="O633">
        <f t="shared" si="157"/>
        <v>-1.6869873642516575E-3</v>
      </c>
      <c r="P633">
        <f t="shared" si="158"/>
        <v>-2.533967199780442E-3</v>
      </c>
    </row>
    <row r="634" spans="1:16">
      <c r="A634">
        <v>619</v>
      </c>
      <c r="B634">
        <f t="shared" si="146"/>
        <v>1423</v>
      </c>
      <c r="C634">
        <f t="shared" si="147"/>
        <v>2.4170010964102069</v>
      </c>
      <c r="D634">
        <f t="shared" si="148"/>
        <v>618.75228068101296</v>
      </c>
      <c r="E634">
        <f t="shared" si="159"/>
        <v>619</v>
      </c>
      <c r="F634">
        <f t="shared" si="149"/>
        <v>185</v>
      </c>
      <c r="G634">
        <f t="shared" si="150"/>
        <v>114515</v>
      </c>
      <c r="H634">
        <f t="shared" si="151"/>
        <v>1832240</v>
      </c>
      <c r="I634">
        <f t="shared" si="152"/>
        <v>469053440</v>
      </c>
      <c r="J634">
        <f t="shared" si="153"/>
        <v>2774020</v>
      </c>
      <c r="K634">
        <f t="shared" si="154"/>
        <v>169.08798062018298</v>
      </c>
      <c r="L634">
        <f t="shared" si="160"/>
        <v>169</v>
      </c>
      <c r="M634">
        <f t="shared" si="155"/>
        <v>0.66015625</v>
      </c>
      <c r="N634">
        <f t="shared" si="156"/>
        <v>0.66282966814290156</v>
      </c>
      <c r="O634">
        <f t="shared" si="157"/>
        <v>-2.6734181429015624E-3</v>
      </c>
      <c r="P634">
        <f t="shared" si="158"/>
        <v>-4.0333411001228624E-3</v>
      </c>
    </row>
    <row r="635" spans="1:16">
      <c r="A635">
        <v>620</v>
      </c>
      <c r="B635">
        <f t="shared" si="146"/>
        <v>1424</v>
      </c>
      <c r="C635">
        <f t="shared" si="147"/>
        <v>2.4209073464102069</v>
      </c>
      <c r="D635">
        <f t="shared" si="148"/>
        <v>619.75228068101296</v>
      </c>
      <c r="E635">
        <f t="shared" si="159"/>
        <v>620</v>
      </c>
      <c r="F635">
        <f t="shared" si="149"/>
        <v>184</v>
      </c>
      <c r="G635">
        <f t="shared" si="150"/>
        <v>114080</v>
      </c>
      <c r="H635">
        <f t="shared" si="151"/>
        <v>1825280</v>
      </c>
      <c r="I635">
        <f t="shared" si="152"/>
        <v>467271680</v>
      </c>
      <c r="J635">
        <f t="shared" si="153"/>
        <v>2775760</v>
      </c>
      <c r="K635">
        <f t="shared" si="154"/>
        <v>168.3400870392253</v>
      </c>
      <c r="L635">
        <f t="shared" si="160"/>
        <v>168</v>
      </c>
      <c r="M635">
        <f t="shared" si="155"/>
        <v>0.65625</v>
      </c>
      <c r="N635">
        <f t="shared" si="156"/>
        <v>0.65989973495632137</v>
      </c>
      <c r="O635">
        <f t="shared" si="157"/>
        <v>-3.649734956321371E-3</v>
      </c>
      <c r="P635">
        <f t="shared" si="158"/>
        <v>-5.5307416611751576E-3</v>
      </c>
    </row>
    <row r="636" spans="1:16">
      <c r="A636">
        <v>621</v>
      </c>
      <c r="B636">
        <f t="shared" si="146"/>
        <v>1425</v>
      </c>
      <c r="C636">
        <f t="shared" si="147"/>
        <v>2.4248135964102069</v>
      </c>
      <c r="D636">
        <f t="shared" si="148"/>
        <v>620.75228068101296</v>
      </c>
      <c r="E636">
        <f t="shared" si="159"/>
        <v>621</v>
      </c>
      <c r="F636">
        <f t="shared" si="149"/>
        <v>183</v>
      </c>
      <c r="G636">
        <f t="shared" si="150"/>
        <v>113643</v>
      </c>
      <c r="H636">
        <f t="shared" si="151"/>
        <v>1818288</v>
      </c>
      <c r="I636">
        <f t="shared" si="152"/>
        <v>465481728</v>
      </c>
      <c r="J636">
        <f t="shared" si="153"/>
        <v>2777508</v>
      </c>
      <c r="K636">
        <f t="shared" si="154"/>
        <v>167.5896983915078</v>
      </c>
      <c r="L636">
        <f t="shared" si="160"/>
        <v>168</v>
      </c>
      <c r="M636">
        <f t="shared" si="155"/>
        <v>0.65625</v>
      </c>
      <c r="N636">
        <f t="shared" si="156"/>
        <v>0.65695973251168693</v>
      </c>
      <c r="O636">
        <f t="shared" si="157"/>
        <v>-7.0973251168693352E-4</v>
      </c>
      <c r="P636">
        <f t="shared" si="158"/>
        <v>-1.080328788148835E-3</v>
      </c>
    </row>
    <row r="637" spans="1:16">
      <c r="A637">
        <v>622</v>
      </c>
      <c r="B637">
        <f t="shared" si="146"/>
        <v>1426</v>
      </c>
      <c r="C637">
        <f t="shared" si="147"/>
        <v>2.4287198464102069</v>
      </c>
      <c r="D637">
        <f t="shared" si="148"/>
        <v>621.75228068101296</v>
      </c>
      <c r="E637">
        <f t="shared" si="159"/>
        <v>622</v>
      </c>
      <c r="F637">
        <f t="shared" si="149"/>
        <v>182</v>
      </c>
      <c r="G637">
        <f t="shared" si="150"/>
        <v>113204</v>
      </c>
      <c r="H637">
        <f t="shared" si="151"/>
        <v>1811264</v>
      </c>
      <c r="I637">
        <f t="shared" si="152"/>
        <v>463683584</v>
      </c>
      <c r="J637">
        <f t="shared" si="153"/>
        <v>2779264</v>
      </c>
      <c r="K637">
        <f t="shared" si="154"/>
        <v>166.83682586468936</v>
      </c>
      <c r="L637">
        <f t="shared" si="160"/>
        <v>167</v>
      </c>
      <c r="M637">
        <f t="shared" si="155"/>
        <v>0.65234375</v>
      </c>
      <c r="N637">
        <f t="shared" si="156"/>
        <v>0.6540097056698182</v>
      </c>
      <c r="O637">
        <f t="shared" si="157"/>
        <v>-1.6659556698181976E-3</v>
      </c>
      <c r="P637">
        <f t="shared" si="158"/>
        <v>-2.5472950254032899E-3</v>
      </c>
    </row>
    <row r="638" spans="1:16">
      <c r="A638">
        <v>623</v>
      </c>
      <c r="B638">
        <f t="shared" si="146"/>
        <v>1427</v>
      </c>
      <c r="C638">
        <f t="shared" si="147"/>
        <v>2.4326260964102069</v>
      </c>
      <c r="D638">
        <f t="shared" si="148"/>
        <v>622.75228068101296</v>
      </c>
      <c r="E638">
        <f t="shared" si="159"/>
        <v>623</v>
      </c>
      <c r="F638">
        <f t="shared" si="149"/>
        <v>181</v>
      </c>
      <c r="G638">
        <f t="shared" si="150"/>
        <v>112763</v>
      </c>
      <c r="H638">
        <f t="shared" si="151"/>
        <v>1804208</v>
      </c>
      <c r="I638">
        <f t="shared" si="152"/>
        <v>461877248</v>
      </c>
      <c r="J638">
        <f t="shared" si="153"/>
        <v>2781028</v>
      </c>
      <c r="K638">
        <f t="shared" si="154"/>
        <v>166.08148066110806</v>
      </c>
      <c r="L638">
        <f t="shared" si="160"/>
        <v>166</v>
      </c>
      <c r="M638">
        <f t="shared" si="155"/>
        <v>0.6484375</v>
      </c>
      <c r="N638">
        <f t="shared" si="156"/>
        <v>0.6510496994444952</v>
      </c>
      <c r="O638">
        <f t="shared" si="157"/>
        <v>-2.6121994444952001E-3</v>
      </c>
      <c r="P638">
        <f t="shared" si="158"/>
        <v>-4.0122888417336586E-3</v>
      </c>
    </row>
    <row r="639" spans="1:16">
      <c r="A639">
        <v>624</v>
      </c>
      <c r="B639">
        <f t="shared" si="146"/>
        <v>1428</v>
      </c>
      <c r="C639">
        <f t="shared" si="147"/>
        <v>2.4365323464102069</v>
      </c>
      <c r="D639">
        <f t="shared" si="148"/>
        <v>623.75228068101296</v>
      </c>
      <c r="E639">
        <f t="shared" si="159"/>
        <v>624</v>
      </c>
      <c r="F639">
        <f t="shared" si="149"/>
        <v>180</v>
      </c>
      <c r="G639">
        <f t="shared" si="150"/>
        <v>112320</v>
      </c>
      <c r="H639">
        <f t="shared" si="151"/>
        <v>1797120</v>
      </c>
      <c r="I639">
        <f t="shared" si="152"/>
        <v>460062720</v>
      </c>
      <c r="J639">
        <f t="shared" si="153"/>
        <v>2782800</v>
      </c>
      <c r="K639">
        <f t="shared" si="154"/>
        <v>165.32367399741267</v>
      </c>
      <c r="L639">
        <f t="shared" si="160"/>
        <v>165</v>
      </c>
      <c r="M639">
        <f t="shared" si="155"/>
        <v>0.64453125</v>
      </c>
      <c r="N639">
        <f t="shared" si="156"/>
        <v>0.64807975900177128</v>
      </c>
      <c r="O639">
        <f t="shared" si="157"/>
        <v>-3.5485090017712828E-3</v>
      </c>
      <c r="P639">
        <f t="shared" si="158"/>
        <v>-5.4754201971019805E-3</v>
      </c>
    </row>
    <row r="640" spans="1:16">
      <c r="A640">
        <v>625</v>
      </c>
      <c r="B640">
        <f t="shared" si="146"/>
        <v>1429</v>
      </c>
      <c r="C640">
        <f t="shared" si="147"/>
        <v>2.4404385964102069</v>
      </c>
      <c r="D640">
        <f t="shared" si="148"/>
        <v>624.75228068101296</v>
      </c>
      <c r="E640">
        <f t="shared" si="159"/>
        <v>625</v>
      </c>
      <c r="F640">
        <f t="shared" si="149"/>
        <v>179</v>
      </c>
      <c r="G640">
        <f t="shared" si="150"/>
        <v>111875</v>
      </c>
      <c r="H640">
        <f t="shared" si="151"/>
        <v>1790000</v>
      </c>
      <c r="I640">
        <f t="shared" si="152"/>
        <v>458240000</v>
      </c>
      <c r="J640">
        <f t="shared" si="153"/>
        <v>2784580</v>
      </c>
      <c r="K640">
        <f t="shared" si="154"/>
        <v>164.56341710419525</v>
      </c>
      <c r="L640">
        <f t="shared" si="160"/>
        <v>165</v>
      </c>
      <c r="M640">
        <f t="shared" si="155"/>
        <v>0.64453125</v>
      </c>
      <c r="N640">
        <f t="shared" si="156"/>
        <v>0.64509992965928342</v>
      </c>
      <c r="O640">
        <f t="shared" si="157"/>
        <v>-5.6867965928342201E-4</v>
      </c>
      <c r="P640">
        <f t="shared" si="158"/>
        <v>-8.8153731404648635E-4</v>
      </c>
    </row>
    <row r="641" spans="1:16">
      <c r="A641">
        <v>626</v>
      </c>
      <c r="B641">
        <f t="shared" si="146"/>
        <v>1430</v>
      </c>
      <c r="C641">
        <f t="shared" si="147"/>
        <v>2.4443448464102069</v>
      </c>
      <c r="D641">
        <f t="shared" si="148"/>
        <v>625.75228068101296</v>
      </c>
      <c r="E641">
        <f t="shared" si="159"/>
        <v>626</v>
      </c>
      <c r="F641">
        <f t="shared" si="149"/>
        <v>178</v>
      </c>
      <c r="G641">
        <f t="shared" si="150"/>
        <v>111428</v>
      </c>
      <c r="H641">
        <f t="shared" si="151"/>
        <v>1782848</v>
      </c>
      <c r="I641">
        <f t="shared" si="152"/>
        <v>456409088</v>
      </c>
      <c r="J641">
        <f t="shared" si="153"/>
        <v>2786368</v>
      </c>
      <c r="K641">
        <f t="shared" si="154"/>
        <v>163.80072122562419</v>
      </c>
      <c r="L641">
        <f t="shared" si="160"/>
        <v>164</v>
      </c>
      <c r="M641">
        <f t="shared" si="155"/>
        <v>0.640625</v>
      </c>
      <c r="N641">
        <f t="shared" si="156"/>
        <v>0.64211025688556123</v>
      </c>
      <c r="O641">
        <f t="shared" si="157"/>
        <v>-1.4852568855612258E-3</v>
      </c>
      <c r="P641">
        <f t="shared" si="158"/>
        <v>-2.3130869965622314E-3</v>
      </c>
    </row>
    <row r="642" spans="1:16">
      <c r="A642">
        <v>627</v>
      </c>
      <c r="B642">
        <f t="shared" si="146"/>
        <v>1431</v>
      </c>
      <c r="C642">
        <f t="shared" si="147"/>
        <v>2.4482510964102069</v>
      </c>
      <c r="D642">
        <f t="shared" si="148"/>
        <v>626.75228068101296</v>
      </c>
      <c r="E642">
        <f t="shared" si="159"/>
        <v>627</v>
      </c>
      <c r="F642">
        <f t="shared" si="149"/>
        <v>177</v>
      </c>
      <c r="G642">
        <f t="shared" si="150"/>
        <v>110979</v>
      </c>
      <c r="H642">
        <f t="shared" si="151"/>
        <v>1775664</v>
      </c>
      <c r="I642">
        <f t="shared" si="152"/>
        <v>454569984</v>
      </c>
      <c r="J642">
        <f t="shared" si="153"/>
        <v>2788164</v>
      </c>
      <c r="K642">
        <f t="shared" si="154"/>
        <v>163.03559761907837</v>
      </c>
      <c r="L642">
        <f t="shared" si="160"/>
        <v>163</v>
      </c>
      <c r="M642">
        <f t="shared" si="155"/>
        <v>0.63671875</v>
      </c>
      <c r="N642">
        <f t="shared" si="156"/>
        <v>0.63911078629933304</v>
      </c>
      <c r="O642">
        <f t="shared" si="157"/>
        <v>-2.3920362993330446E-3</v>
      </c>
      <c r="P642">
        <f t="shared" si="158"/>
        <v>-3.7427568906851678E-3</v>
      </c>
    </row>
    <row r="643" spans="1:16">
      <c r="A643">
        <v>628</v>
      </c>
      <c r="B643">
        <f t="shared" si="146"/>
        <v>1432</v>
      </c>
      <c r="C643">
        <f t="shared" si="147"/>
        <v>2.4521573464102069</v>
      </c>
      <c r="D643">
        <f t="shared" si="148"/>
        <v>627.75228068101296</v>
      </c>
      <c r="E643">
        <f t="shared" si="159"/>
        <v>628</v>
      </c>
      <c r="F643">
        <f t="shared" si="149"/>
        <v>176</v>
      </c>
      <c r="G643">
        <f t="shared" si="150"/>
        <v>110528</v>
      </c>
      <c r="H643">
        <f t="shared" si="151"/>
        <v>1768448</v>
      </c>
      <c r="I643">
        <f t="shared" si="152"/>
        <v>452722688</v>
      </c>
      <c r="J643">
        <f t="shared" si="153"/>
        <v>2789968</v>
      </c>
      <c r="K643">
        <f t="shared" si="154"/>
        <v>162.26805755478199</v>
      </c>
      <c r="L643">
        <f t="shared" si="160"/>
        <v>162</v>
      </c>
      <c r="M643">
        <f t="shared" si="155"/>
        <v>0.6328125</v>
      </c>
      <c r="N643">
        <f t="shared" si="156"/>
        <v>0.63610156366882942</v>
      </c>
      <c r="O643">
        <f t="shared" si="157"/>
        <v>-3.2890636688294173E-3</v>
      </c>
      <c r="P643">
        <f t="shared" si="158"/>
        <v>-5.1706580468992326E-3</v>
      </c>
    </row>
    <row r="644" spans="1:16">
      <c r="A644">
        <v>629</v>
      </c>
      <c r="B644">
        <f t="shared" si="146"/>
        <v>1433</v>
      </c>
      <c r="C644">
        <f t="shared" si="147"/>
        <v>2.4560635964102069</v>
      </c>
      <c r="D644">
        <f t="shared" si="148"/>
        <v>628.75228068101296</v>
      </c>
      <c r="E644">
        <f t="shared" si="159"/>
        <v>629</v>
      </c>
      <c r="F644">
        <f t="shared" si="149"/>
        <v>175</v>
      </c>
      <c r="G644">
        <f t="shared" si="150"/>
        <v>110075</v>
      </c>
      <c r="H644">
        <f t="shared" si="151"/>
        <v>1761200</v>
      </c>
      <c r="I644">
        <f t="shared" si="152"/>
        <v>450867200</v>
      </c>
      <c r="J644">
        <f t="shared" si="153"/>
        <v>2791780</v>
      </c>
      <c r="K644">
        <f t="shared" si="154"/>
        <v>161.49811231544032</v>
      </c>
      <c r="L644">
        <f t="shared" si="160"/>
        <v>161</v>
      </c>
      <c r="M644">
        <f t="shared" si="155"/>
        <v>0.62890625</v>
      </c>
      <c r="N644">
        <f t="shared" si="156"/>
        <v>0.63308263491108541</v>
      </c>
      <c r="O644">
        <f t="shared" si="157"/>
        <v>-4.1763849110854068E-3</v>
      </c>
      <c r="P644">
        <f t="shared" si="158"/>
        <v>-6.5969032805203503E-3</v>
      </c>
    </row>
    <row r="645" spans="1:16">
      <c r="A645">
        <v>630</v>
      </c>
      <c r="B645">
        <f t="shared" si="146"/>
        <v>1434</v>
      </c>
      <c r="C645">
        <f t="shared" si="147"/>
        <v>2.4599698464102069</v>
      </c>
      <c r="D645">
        <f t="shared" si="148"/>
        <v>629.75228068101296</v>
      </c>
      <c r="E645">
        <f t="shared" si="159"/>
        <v>630</v>
      </c>
      <c r="F645">
        <f t="shared" si="149"/>
        <v>174</v>
      </c>
      <c r="G645">
        <f t="shared" si="150"/>
        <v>109620</v>
      </c>
      <c r="H645">
        <f t="shared" si="151"/>
        <v>1753920</v>
      </c>
      <c r="I645">
        <f t="shared" si="152"/>
        <v>449003520</v>
      </c>
      <c r="J645">
        <f t="shared" si="153"/>
        <v>2793600</v>
      </c>
      <c r="K645">
        <f t="shared" si="154"/>
        <v>160.72577319587629</v>
      </c>
      <c r="L645">
        <f t="shared" si="160"/>
        <v>161</v>
      </c>
      <c r="M645">
        <f t="shared" si="155"/>
        <v>0.62890625</v>
      </c>
      <c r="N645">
        <f t="shared" si="156"/>
        <v>0.63005404609123961</v>
      </c>
      <c r="O645">
        <f t="shared" si="157"/>
        <v>-1.1477960912396057E-3</v>
      </c>
      <c r="P645">
        <f t="shared" si="158"/>
        <v>-1.8217422749053985E-3</v>
      </c>
    </row>
    <row r="646" spans="1:16">
      <c r="A646">
        <v>631</v>
      </c>
      <c r="B646">
        <f t="shared" si="146"/>
        <v>1435</v>
      </c>
      <c r="C646">
        <f t="shared" si="147"/>
        <v>2.4638760964102069</v>
      </c>
      <c r="D646">
        <f t="shared" si="148"/>
        <v>630.75228068101296</v>
      </c>
      <c r="E646">
        <f t="shared" si="159"/>
        <v>631</v>
      </c>
      <c r="F646">
        <f t="shared" si="149"/>
        <v>173</v>
      </c>
      <c r="G646">
        <f t="shared" si="150"/>
        <v>109163</v>
      </c>
      <c r="H646">
        <f t="shared" si="151"/>
        <v>1746608</v>
      </c>
      <c r="I646">
        <f t="shared" si="152"/>
        <v>447131648</v>
      </c>
      <c r="J646">
        <f t="shared" si="153"/>
        <v>2795428</v>
      </c>
      <c r="K646">
        <f t="shared" si="154"/>
        <v>159.95105150266792</v>
      </c>
      <c r="L646">
        <f t="shared" si="160"/>
        <v>160</v>
      </c>
      <c r="M646">
        <f t="shared" si="155"/>
        <v>0.625</v>
      </c>
      <c r="N646">
        <f t="shared" si="156"/>
        <v>0.62701584342183114</v>
      </c>
      <c r="O646">
        <f t="shared" si="157"/>
        <v>-2.0158434218311427E-3</v>
      </c>
      <c r="P646">
        <f t="shared" si="158"/>
        <v>-3.2149800407435063E-3</v>
      </c>
    </row>
    <row r="647" spans="1:16">
      <c r="A647">
        <v>632</v>
      </c>
      <c r="B647">
        <f t="shared" si="146"/>
        <v>1436</v>
      </c>
      <c r="C647">
        <f t="shared" si="147"/>
        <v>2.4677823464102069</v>
      </c>
      <c r="D647">
        <f t="shared" si="148"/>
        <v>631.75228068101296</v>
      </c>
      <c r="E647">
        <f t="shared" si="159"/>
        <v>632</v>
      </c>
      <c r="F647">
        <f t="shared" si="149"/>
        <v>172</v>
      </c>
      <c r="G647">
        <f t="shared" si="150"/>
        <v>108704</v>
      </c>
      <c r="H647">
        <f t="shared" si="151"/>
        <v>1739264</v>
      </c>
      <c r="I647">
        <f t="shared" si="152"/>
        <v>445251584</v>
      </c>
      <c r="J647">
        <f t="shared" si="153"/>
        <v>2797264</v>
      </c>
      <c r="K647">
        <f t="shared" si="154"/>
        <v>159.17395855378683</v>
      </c>
      <c r="L647">
        <f t="shared" si="160"/>
        <v>159</v>
      </c>
      <c r="M647">
        <f t="shared" si="155"/>
        <v>0.62109375</v>
      </c>
      <c r="N647">
        <f t="shared" si="156"/>
        <v>0.6239680732620948</v>
      </c>
      <c r="O647">
        <f t="shared" si="157"/>
        <v>-2.8743232620948023E-3</v>
      </c>
      <c r="P647">
        <f t="shared" si="158"/>
        <v>-4.606522970106287E-3</v>
      </c>
    </row>
    <row r="648" spans="1:16">
      <c r="A648">
        <v>633</v>
      </c>
      <c r="B648">
        <f t="shared" si="146"/>
        <v>1437</v>
      </c>
      <c r="C648">
        <f t="shared" si="147"/>
        <v>2.4716885964102069</v>
      </c>
      <c r="D648">
        <f t="shared" si="148"/>
        <v>632.75228068101296</v>
      </c>
      <c r="E648">
        <f t="shared" si="159"/>
        <v>633</v>
      </c>
      <c r="F648">
        <f t="shared" si="149"/>
        <v>171</v>
      </c>
      <c r="G648">
        <f t="shared" si="150"/>
        <v>108243</v>
      </c>
      <c r="H648">
        <f t="shared" si="151"/>
        <v>1731888</v>
      </c>
      <c r="I648">
        <f t="shared" si="152"/>
        <v>443363328</v>
      </c>
      <c r="J648">
        <f t="shared" si="153"/>
        <v>2799108</v>
      </c>
      <c r="K648">
        <f t="shared" si="154"/>
        <v>158.39450567823749</v>
      </c>
      <c r="L648">
        <f t="shared" si="160"/>
        <v>158</v>
      </c>
      <c r="M648">
        <f t="shared" si="155"/>
        <v>0.6171875</v>
      </c>
      <c r="N648">
        <f t="shared" si="156"/>
        <v>0.62091078211725337</v>
      </c>
      <c r="O648">
        <f t="shared" si="157"/>
        <v>-3.7232821172533681E-3</v>
      </c>
      <c r="P648">
        <f t="shared" si="158"/>
        <v>-5.996484880738083E-3</v>
      </c>
    </row>
    <row r="649" spans="1:16">
      <c r="A649">
        <v>634</v>
      </c>
      <c r="B649">
        <f t="shared" si="146"/>
        <v>1438</v>
      </c>
      <c r="C649">
        <f t="shared" si="147"/>
        <v>2.4755948464102069</v>
      </c>
      <c r="D649">
        <f t="shared" si="148"/>
        <v>633.75228068101296</v>
      </c>
      <c r="E649">
        <f t="shared" si="159"/>
        <v>634</v>
      </c>
      <c r="F649">
        <f t="shared" si="149"/>
        <v>170</v>
      </c>
      <c r="G649">
        <f t="shared" si="150"/>
        <v>107780</v>
      </c>
      <c r="H649">
        <f t="shared" si="151"/>
        <v>1724480</v>
      </c>
      <c r="I649">
        <f t="shared" si="152"/>
        <v>441466880</v>
      </c>
      <c r="J649">
        <f t="shared" si="153"/>
        <v>2800960</v>
      </c>
      <c r="K649">
        <f t="shared" si="154"/>
        <v>157.61270421569748</v>
      </c>
      <c r="L649">
        <f t="shared" si="160"/>
        <v>158</v>
      </c>
      <c r="M649">
        <f t="shared" si="155"/>
        <v>0.6171875</v>
      </c>
      <c r="N649">
        <f t="shared" si="156"/>
        <v>0.6178440166378083</v>
      </c>
      <c r="O649">
        <f t="shared" si="157"/>
        <v>-6.5651663780830205E-4</v>
      </c>
      <c r="P649">
        <f t="shared" si="158"/>
        <v>-1.0625928553633049E-3</v>
      </c>
    </row>
    <row r="650" spans="1:16">
      <c r="A650">
        <v>635</v>
      </c>
      <c r="B650">
        <f t="shared" si="146"/>
        <v>1439</v>
      </c>
      <c r="C650">
        <f t="shared" si="147"/>
        <v>2.4795010964102069</v>
      </c>
      <c r="D650">
        <f t="shared" si="148"/>
        <v>634.75228068101296</v>
      </c>
      <c r="E650">
        <f t="shared" si="159"/>
        <v>635</v>
      </c>
      <c r="F650">
        <f t="shared" si="149"/>
        <v>169</v>
      </c>
      <c r="G650">
        <f t="shared" si="150"/>
        <v>107315</v>
      </c>
      <c r="H650">
        <f t="shared" si="151"/>
        <v>1717040</v>
      </c>
      <c r="I650">
        <f t="shared" si="152"/>
        <v>439562240</v>
      </c>
      <c r="J650">
        <f t="shared" si="153"/>
        <v>2802820</v>
      </c>
      <c r="K650">
        <f t="shared" si="154"/>
        <v>156.82856551615873</v>
      </c>
      <c r="L650">
        <f t="shared" si="160"/>
        <v>157</v>
      </c>
      <c r="M650">
        <f t="shared" si="155"/>
        <v>0.61328125</v>
      </c>
      <c r="N650">
        <f t="shared" si="156"/>
        <v>0.61476782361882754</v>
      </c>
      <c r="O650">
        <f t="shared" si="157"/>
        <v>-1.4865736188275358E-3</v>
      </c>
      <c r="P650">
        <f t="shared" si="158"/>
        <v>-2.4181057656479615E-3</v>
      </c>
    </row>
    <row r="651" spans="1:16">
      <c r="A651">
        <v>636</v>
      </c>
      <c r="B651">
        <f t="shared" si="146"/>
        <v>1440</v>
      </c>
      <c r="C651">
        <f t="shared" si="147"/>
        <v>2.4834073464102069</v>
      </c>
      <c r="D651">
        <f t="shared" si="148"/>
        <v>635.75228068101296</v>
      </c>
      <c r="E651">
        <f t="shared" si="159"/>
        <v>636</v>
      </c>
      <c r="F651">
        <f t="shared" si="149"/>
        <v>168</v>
      </c>
      <c r="G651">
        <f t="shared" si="150"/>
        <v>106848</v>
      </c>
      <c r="H651">
        <f t="shared" si="151"/>
        <v>1709568</v>
      </c>
      <c r="I651">
        <f t="shared" si="152"/>
        <v>437649408</v>
      </c>
      <c r="J651">
        <f t="shared" si="153"/>
        <v>2804688</v>
      </c>
      <c r="K651">
        <f t="shared" si="154"/>
        <v>156.04210093956974</v>
      </c>
      <c r="L651">
        <f t="shared" si="160"/>
        <v>156</v>
      </c>
      <c r="M651">
        <f t="shared" si="155"/>
        <v>0.609375</v>
      </c>
      <c r="N651">
        <f t="shared" si="156"/>
        <v>0.61168224999923182</v>
      </c>
      <c r="O651">
        <f t="shared" si="157"/>
        <v>-2.3072499992318196E-3</v>
      </c>
      <c r="P651">
        <f t="shared" si="158"/>
        <v>-3.7719747454413089E-3</v>
      </c>
    </row>
    <row r="652" spans="1:16">
      <c r="A652">
        <v>637</v>
      </c>
      <c r="B652">
        <f t="shared" si="146"/>
        <v>1441</v>
      </c>
      <c r="C652">
        <f t="shared" si="147"/>
        <v>2.4873135964102069</v>
      </c>
      <c r="D652">
        <f t="shared" si="148"/>
        <v>636.75228068101296</v>
      </c>
      <c r="E652">
        <f t="shared" si="159"/>
        <v>637</v>
      </c>
      <c r="F652">
        <f t="shared" si="149"/>
        <v>167</v>
      </c>
      <c r="G652">
        <f t="shared" si="150"/>
        <v>106379</v>
      </c>
      <c r="H652">
        <f t="shared" si="151"/>
        <v>1702064</v>
      </c>
      <c r="I652">
        <f t="shared" si="152"/>
        <v>435728384</v>
      </c>
      <c r="J652">
        <f t="shared" si="153"/>
        <v>2806564</v>
      </c>
      <c r="K652">
        <f t="shared" si="154"/>
        <v>155.25332185547879</v>
      </c>
      <c r="L652">
        <f t="shared" si="160"/>
        <v>155</v>
      </c>
      <c r="M652">
        <f t="shared" si="155"/>
        <v>0.60546875</v>
      </c>
      <c r="N652">
        <f t="shared" si="156"/>
        <v>0.60858734286107818</v>
      </c>
      <c r="O652">
        <f t="shared" si="157"/>
        <v>-3.1185928610781843E-3</v>
      </c>
      <c r="P652">
        <f t="shared" si="158"/>
        <v>-5.1243143612174392E-3</v>
      </c>
    </row>
    <row r="653" spans="1:16">
      <c r="A653">
        <v>638</v>
      </c>
      <c r="B653">
        <f t="shared" si="146"/>
        <v>1442</v>
      </c>
      <c r="C653">
        <f t="shared" si="147"/>
        <v>2.4912198464102069</v>
      </c>
      <c r="D653">
        <f t="shared" si="148"/>
        <v>637.75228068101296</v>
      </c>
      <c r="E653">
        <f t="shared" si="159"/>
        <v>638</v>
      </c>
      <c r="F653">
        <f t="shared" si="149"/>
        <v>166</v>
      </c>
      <c r="G653">
        <f t="shared" si="150"/>
        <v>105908</v>
      </c>
      <c r="H653">
        <f t="shared" si="151"/>
        <v>1694528</v>
      </c>
      <c r="I653">
        <f t="shared" si="152"/>
        <v>433799168</v>
      </c>
      <c r="J653">
        <f t="shared" si="153"/>
        <v>2808448</v>
      </c>
      <c r="K653">
        <f t="shared" si="154"/>
        <v>154.4622396426781</v>
      </c>
      <c r="L653">
        <f t="shared" si="160"/>
        <v>154</v>
      </c>
      <c r="M653">
        <f t="shared" si="155"/>
        <v>0.6015625</v>
      </c>
      <c r="N653">
        <f t="shared" si="156"/>
        <v>0.60548314942884196</v>
      </c>
      <c r="O653">
        <f t="shared" si="157"/>
        <v>-3.9206494288419602E-3</v>
      </c>
      <c r="P653">
        <f t="shared" si="158"/>
        <v>-6.4752411896852064E-3</v>
      </c>
    </row>
    <row r="654" spans="1:16">
      <c r="A654">
        <v>639</v>
      </c>
      <c r="B654">
        <f t="shared" si="146"/>
        <v>1443</v>
      </c>
      <c r="C654">
        <f t="shared" si="147"/>
        <v>2.4951260964102069</v>
      </c>
      <c r="D654">
        <f t="shared" si="148"/>
        <v>638.75228068101296</v>
      </c>
      <c r="E654">
        <f t="shared" si="159"/>
        <v>639</v>
      </c>
      <c r="F654">
        <f t="shared" si="149"/>
        <v>165</v>
      </c>
      <c r="G654">
        <f t="shared" si="150"/>
        <v>105435</v>
      </c>
      <c r="H654">
        <f t="shared" si="151"/>
        <v>1686960</v>
      </c>
      <c r="I654">
        <f t="shared" si="152"/>
        <v>431861760</v>
      </c>
      <c r="J654">
        <f t="shared" si="153"/>
        <v>2810340</v>
      </c>
      <c r="K654">
        <f t="shared" si="154"/>
        <v>153.66886568884902</v>
      </c>
      <c r="L654">
        <f t="shared" si="160"/>
        <v>154</v>
      </c>
      <c r="M654">
        <f t="shared" si="155"/>
        <v>0.6015625</v>
      </c>
      <c r="N654">
        <f t="shared" si="156"/>
        <v>0.60236971706869558</v>
      </c>
      <c r="O654">
        <f t="shared" si="157"/>
        <v>-8.0721706869557597E-4</v>
      </c>
      <c r="P654">
        <f t="shared" si="158"/>
        <v>-1.3400691399689322E-3</v>
      </c>
    </row>
    <row r="655" spans="1:16">
      <c r="A655">
        <v>640</v>
      </c>
      <c r="B655">
        <f t="shared" ref="B655:B718" si="161">B$8+A655*B$3/256</f>
        <v>1444</v>
      </c>
      <c r="C655">
        <f t="shared" ref="C655:C718" si="162">-PI()+B655/B$3</f>
        <v>2.4990323464102069</v>
      </c>
      <c r="D655">
        <f t="shared" ref="D655:D718" si="163">C655*B$3</f>
        <v>639.75228068101296</v>
      </c>
      <c r="E655">
        <f t="shared" si="159"/>
        <v>640</v>
      </c>
      <c r="F655">
        <f t="shared" ref="F655:F718" si="164">B$8-E655</f>
        <v>164</v>
      </c>
      <c r="G655">
        <f t="shared" ref="G655:G718" si="165">E655*F655</f>
        <v>104960</v>
      </c>
      <c r="H655">
        <f t="shared" ref="H655:H718" si="166">B$9*G655</f>
        <v>1679360</v>
      </c>
      <c r="I655">
        <f t="shared" ref="I655:I718" si="167">H655*B$3</f>
        <v>429916160</v>
      </c>
      <c r="J655">
        <f t="shared" ref="J655:J718" si="168">B$10*B$8*B$8-B$11*G655</f>
        <v>2812240</v>
      </c>
      <c r="K655">
        <f t="shared" ref="K655:K718" si="169">I655/J655</f>
        <v>152.87321139020852</v>
      </c>
      <c r="L655">
        <f t="shared" si="160"/>
        <v>153</v>
      </c>
      <c r="M655">
        <f t="shared" ref="M655:M718" si="170">L655/B$3</f>
        <v>0.59765625</v>
      </c>
      <c r="N655">
        <f t="shared" ref="N655:N718" si="171">SIN(C655)</f>
        <v>0.59924709328778636</v>
      </c>
      <c r="O655">
        <f t="shared" ref="O655:O718" si="172">M655-N655</f>
        <v>-1.5908432877863588E-3</v>
      </c>
      <c r="P655">
        <f t="shared" ref="P655:P718" si="173">O655/N655</f>
        <v>-2.6547367615221149E-3</v>
      </c>
    </row>
    <row r="656" spans="1:16">
      <c r="A656">
        <v>641</v>
      </c>
      <c r="B656">
        <f t="shared" si="161"/>
        <v>1445</v>
      </c>
      <c r="C656">
        <f t="shared" si="162"/>
        <v>2.5029385964102069</v>
      </c>
      <c r="D656">
        <f t="shared" si="163"/>
        <v>640.75228068101296</v>
      </c>
      <c r="E656">
        <f t="shared" ref="E656:E719" si="174">ROUND(D656,0)</f>
        <v>641</v>
      </c>
      <c r="F656">
        <f t="shared" si="164"/>
        <v>163</v>
      </c>
      <c r="G656">
        <f t="shared" si="165"/>
        <v>104483</v>
      </c>
      <c r="H656">
        <f t="shared" si="166"/>
        <v>1671728</v>
      </c>
      <c r="I656">
        <f t="shared" si="167"/>
        <v>427962368</v>
      </c>
      <c r="J656">
        <f t="shared" si="168"/>
        <v>2814148</v>
      </c>
      <c r="K656">
        <f t="shared" si="169"/>
        <v>152.07528815115623</v>
      </c>
      <c r="L656">
        <f t="shared" ref="L656:L719" si="175">ROUND(K656,0)</f>
        <v>152</v>
      </c>
      <c r="M656">
        <f t="shared" si="170"/>
        <v>0.59375</v>
      </c>
      <c r="N656">
        <f t="shared" si="171"/>
        <v>0.59611532573351123</v>
      </c>
      <c r="O656">
        <f t="shared" si="172"/>
        <v>-2.3653257335112254E-3</v>
      </c>
      <c r="P656">
        <f t="shared" si="173"/>
        <v>-3.9678995513170653E-3</v>
      </c>
    </row>
    <row r="657" spans="1:16">
      <c r="A657">
        <v>642</v>
      </c>
      <c r="B657">
        <f t="shared" si="161"/>
        <v>1446</v>
      </c>
      <c r="C657">
        <f t="shared" si="162"/>
        <v>2.5068448464102069</v>
      </c>
      <c r="D657">
        <f t="shared" si="163"/>
        <v>641.75228068101296</v>
      </c>
      <c r="E657">
        <f t="shared" si="174"/>
        <v>642</v>
      </c>
      <c r="F657">
        <f t="shared" si="164"/>
        <v>162</v>
      </c>
      <c r="G657">
        <f t="shared" si="165"/>
        <v>104004</v>
      </c>
      <c r="H657">
        <f t="shared" si="166"/>
        <v>1664064</v>
      </c>
      <c r="I657">
        <f t="shared" si="167"/>
        <v>426000384</v>
      </c>
      <c r="J657">
        <f t="shared" si="168"/>
        <v>2816064</v>
      </c>
      <c r="K657">
        <f t="shared" si="169"/>
        <v>151.27510738392309</v>
      </c>
      <c r="L657">
        <f t="shared" si="175"/>
        <v>151</v>
      </c>
      <c r="M657">
        <f t="shared" si="170"/>
        <v>0.58984375</v>
      </c>
      <c r="N657">
        <f t="shared" si="171"/>
        <v>0.59297446219278993</v>
      </c>
      <c r="O657">
        <f t="shared" si="172"/>
        <v>-3.1307121927899306E-3</v>
      </c>
      <c r="P657">
        <f t="shared" si="173"/>
        <v>-5.2796745768995063E-3</v>
      </c>
    </row>
    <row r="658" spans="1:16">
      <c r="A658">
        <v>643</v>
      </c>
      <c r="B658">
        <f t="shared" si="161"/>
        <v>1447</v>
      </c>
      <c r="C658">
        <f t="shared" si="162"/>
        <v>2.5107510964102069</v>
      </c>
      <c r="D658">
        <f t="shared" si="163"/>
        <v>642.75228068101296</v>
      </c>
      <c r="E658">
        <f t="shared" si="174"/>
        <v>643</v>
      </c>
      <c r="F658">
        <f t="shared" si="164"/>
        <v>161</v>
      </c>
      <c r="G658">
        <f t="shared" si="165"/>
        <v>103523</v>
      </c>
      <c r="H658">
        <f t="shared" si="166"/>
        <v>1656368</v>
      </c>
      <c r="I658">
        <f t="shared" si="167"/>
        <v>424030208</v>
      </c>
      <c r="J658">
        <f t="shared" si="168"/>
        <v>2817988</v>
      </c>
      <c r="K658">
        <f t="shared" si="169"/>
        <v>150.47268050822075</v>
      </c>
      <c r="L658">
        <f t="shared" si="175"/>
        <v>150</v>
      </c>
      <c r="M658">
        <f t="shared" si="170"/>
        <v>0.5859375</v>
      </c>
      <c r="N658">
        <f t="shared" si="171"/>
        <v>0.58982455059133587</v>
      </c>
      <c r="O658">
        <f t="shared" si="172"/>
        <v>-3.8870505913358722E-3</v>
      </c>
      <c r="P658">
        <f t="shared" si="173"/>
        <v>-6.5901810757772999E-3</v>
      </c>
    </row>
    <row r="659" spans="1:16">
      <c r="A659">
        <v>644</v>
      </c>
      <c r="B659">
        <f t="shared" si="161"/>
        <v>1448</v>
      </c>
      <c r="C659">
        <f t="shared" si="162"/>
        <v>2.5146573464102069</v>
      </c>
      <c r="D659">
        <f t="shared" si="163"/>
        <v>643.75228068101296</v>
      </c>
      <c r="E659">
        <f t="shared" si="174"/>
        <v>644</v>
      </c>
      <c r="F659">
        <f t="shared" si="164"/>
        <v>160</v>
      </c>
      <c r="G659">
        <f t="shared" si="165"/>
        <v>103040</v>
      </c>
      <c r="H659">
        <f t="shared" si="166"/>
        <v>1648640</v>
      </c>
      <c r="I659">
        <f t="shared" si="167"/>
        <v>422051840</v>
      </c>
      <c r="J659">
        <f t="shared" si="168"/>
        <v>2819920</v>
      </c>
      <c r="K659">
        <f t="shared" si="169"/>
        <v>149.66801895089222</v>
      </c>
      <c r="L659">
        <f t="shared" si="175"/>
        <v>150</v>
      </c>
      <c r="M659">
        <f t="shared" si="170"/>
        <v>0.5859375</v>
      </c>
      <c r="N659">
        <f t="shared" si="171"/>
        <v>0.58666563899292457</v>
      </c>
      <c r="O659">
        <f t="shared" si="172"/>
        <v>-7.2813899292456519E-4</v>
      </c>
      <c r="P659">
        <f t="shared" si="173"/>
        <v>-1.2411481848067581E-3</v>
      </c>
    </row>
    <row r="660" spans="1:16">
      <c r="A660">
        <v>645</v>
      </c>
      <c r="B660">
        <f t="shared" si="161"/>
        <v>1449</v>
      </c>
      <c r="C660">
        <f t="shared" si="162"/>
        <v>2.5185635964102069</v>
      </c>
      <c r="D660">
        <f t="shared" si="163"/>
        <v>644.75228068101296</v>
      </c>
      <c r="E660">
        <f t="shared" si="174"/>
        <v>645</v>
      </c>
      <c r="F660">
        <f t="shared" si="164"/>
        <v>159</v>
      </c>
      <c r="G660">
        <f t="shared" si="165"/>
        <v>102555</v>
      </c>
      <c r="H660">
        <f t="shared" si="166"/>
        <v>1640880</v>
      </c>
      <c r="I660">
        <f t="shared" si="167"/>
        <v>420065280</v>
      </c>
      <c r="J660">
        <f t="shared" si="168"/>
        <v>2821860</v>
      </c>
      <c r="K660">
        <f t="shared" si="169"/>
        <v>148.86113414556357</v>
      </c>
      <c r="L660">
        <f t="shared" si="175"/>
        <v>149</v>
      </c>
      <c r="M660">
        <f t="shared" si="170"/>
        <v>0.58203125</v>
      </c>
      <c r="N660">
        <f t="shared" si="171"/>
        <v>0.58349777559866034</v>
      </c>
      <c r="O660">
        <f t="shared" si="172"/>
        <v>-1.4665255986603398E-3</v>
      </c>
      <c r="P660">
        <f t="shared" si="173"/>
        <v>-2.5133353715970992E-3</v>
      </c>
    </row>
    <row r="661" spans="1:16">
      <c r="A661">
        <v>646</v>
      </c>
      <c r="B661">
        <f t="shared" si="161"/>
        <v>1450</v>
      </c>
      <c r="C661">
        <f t="shared" si="162"/>
        <v>2.5224698464102069</v>
      </c>
      <c r="D661">
        <f t="shared" si="163"/>
        <v>645.75228068101296</v>
      </c>
      <c r="E661">
        <f t="shared" si="174"/>
        <v>646</v>
      </c>
      <c r="F661">
        <f t="shared" si="164"/>
        <v>158</v>
      </c>
      <c r="G661">
        <f t="shared" si="165"/>
        <v>102068</v>
      </c>
      <c r="H661">
        <f t="shared" si="166"/>
        <v>1633088</v>
      </c>
      <c r="I661">
        <f t="shared" si="167"/>
        <v>418070528</v>
      </c>
      <c r="J661">
        <f t="shared" si="168"/>
        <v>2823808</v>
      </c>
      <c r="K661">
        <f t="shared" si="169"/>
        <v>148.05203753229682</v>
      </c>
      <c r="L661">
        <f t="shared" si="175"/>
        <v>148</v>
      </c>
      <c r="M661">
        <f t="shared" si="170"/>
        <v>0.578125</v>
      </c>
      <c r="N661">
        <f t="shared" si="171"/>
        <v>0.58032100874624126</v>
      </c>
      <c r="O661">
        <f t="shared" si="172"/>
        <v>-2.1960087462412625E-3</v>
      </c>
      <c r="P661">
        <f t="shared" si="173"/>
        <v>-3.7841276003183922E-3</v>
      </c>
    </row>
    <row r="662" spans="1:16">
      <c r="A662">
        <v>647</v>
      </c>
      <c r="B662">
        <f t="shared" si="161"/>
        <v>1451</v>
      </c>
      <c r="C662">
        <f t="shared" si="162"/>
        <v>2.5263760964102069</v>
      </c>
      <c r="D662">
        <f t="shared" si="163"/>
        <v>646.75228068101296</v>
      </c>
      <c r="E662">
        <f t="shared" si="174"/>
        <v>647</v>
      </c>
      <c r="F662">
        <f t="shared" si="164"/>
        <v>157</v>
      </c>
      <c r="G662">
        <f t="shared" si="165"/>
        <v>101579</v>
      </c>
      <c r="H662">
        <f t="shared" si="166"/>
        <v>1625264</v>
      </c>
      <c r="I662">
        <f t="shared" si="167"/>
        <v>416067584</v>
      </c>
      <c r="J662">
        <f t="shared" si="168"/>
        <v>2825764</v>
      </c>
      <c r="K662">
        <f t="shared" si="169"/>
        <v>147.24074055724398</v>
      </c>
      <c r="L662">
        <f t="shared" si="175"/>
        <v>147</v>
      </c>
      <c r="M662">
        <f t="shared" si="170"/>
        <v>0.57421875</v>
      </c>
      <c r="N662">
        <f t="shared" si="171"/>
        <v>0.57713538690922084</v>
      </c>
      <c r="O662">
        <f t="shared" si="172"/>
        <v>-2.9166369092208377E-3</v>
      </c>
      <c r="P662">
        <f t="shared" si="173"/>
        <v>-5.0536442148185296E-3</v>
      </c>
    </row>
    <row r="663" spans="1:16">
      <c r="A663">
        <v>648</v>
      </c>
      <c r="B663">
        <f t="shared" si="161"/>
        <v>1452</v>
      </c>
      <c r="C663">
        <f t="shared" si="162"/>
        <v>2.5302823464102069</v>
      </c>
      <c r="D663">
        <f t="shared" si="163"/>
        <v>647.75228068101296</v>
      </c>
      <c r="E663">
        <f t="shared" si="174"/>
        <v>648</v>
      </c>
      <c r="F663">
        <f t="shared" si="164"/>
        <v>156</v>
      </c>
      <c r="G663">
        <f t="shared" si="165"/>
        <v>101088</v>
      </c>
      <c r="H663">
        <f t="shared" si="166"/>
        <v>1617408</v>
      </c>
      <c r="I663">
        <f t="shared" si="167"/>
        <v>414056448</v>
      </c>
      <c r="J663">
        <f t="shared" si="168"/>
        <v>2827728</v>
      </c>
      <c r="K663">
        <f t="shared" si="169"/>
        <v>146.4272546723023</v>
      </c>
      <c r="L663">
        <f t="shared" si="175"/>
        <v>146</v>
      </c>
      <c r="M663">
        <f t="shared" si="170"/>
        <v>0.5703125</v>
      </c>
      <c r="N663">
        <f t="shared" si="171"/>
        <v>0.57394095869626893</v>
      </c>
      <c r="O663">
        <f t="shared" si="172"/>
        <v>-3.6284586962689325E-3</v>
      </c>
      <c r="P663">
        <f t="shared" si="173"/>
        <v>-6.3220068916341665E-3</v>
      </c>
    </row>
    <row r="664" spans="1:16">
      <c r="A664">
        <v>649</v>
      </c>
      <c r="B664">
        <f t="shared" si="161"/>
        <v>1453</v>
      </c>
      <c r="C664">
        <f t="shared" si="162"/>
        <v>2.5341885964102069</v>
      </c>
      <c r="D664">
        <f t="shared" si="163"/>
        <v>648.75228068101296</v>
      </c>
      <c r="E664">
        <f t="shared" si="174"/>
        <v>649</v>
      </c>
      <c r="F664">
        <f t="shared" si="164"/>
        <v>155</v>
      </c>
      <c r="G664">
        <f t="shared" si="165"/>
        <v>100595</v>
      </c>
      <c r="H664">
        <f t="shared" si="166"/>
        <v>1609520</v>
      </c>
      <c r="I664">
        <f t="shared" si="167"/>
        <v>412037120</v>
      </c>
      <c r="J664">
        <f t="shared" si="168"/>
        <v>2829700</v>
      </c>
      <c r="K664">
        <f t="shared" si="169"/>
        <v>145.61159133477048</v>
      </c>
      <c r="L664">
        <f t="shared" si="175"/>
        <v>146</v>
      </c>
      <c r="M664">
        <f t="shared" si="170"/>
        <v>0.5703125</v>
      </c>
      <c r="N664">
        <f t="shared" si="171"/>
        <v>0.57073777285042993</v>
      </c>
      <c r="O664">
        <f t="shared" si="172"/>
        <v>-4.2527285042992524E-4</v>
      </c>
      <c r="P664">
        <f t="shared" si="173"/>
        <v>-7.4512827196628203E-4</v>
      </c>
    </row>
    <row r="665" spans="1:16">
      <c r="A665">
        <v>650</v>
      </c>
      <c r="B665">
        <f t="shared" si="161"/>
        <v>1454</v>
      </c>
      <c r="C665">
        <f t="shared" si="162"/>
        <v>2.5380948464102069</v>
      </c>
      <c r="D665">
        <f t="shared" si="163"/>
        <v>649.75228068101296</v>
      </c>
      <c r="E665">
        <f t="shared" si="174"/>
        <v>650</v>
      </c>
      <c r="F665">
        <f t="shared" si="164"/>
        <v>154</v>
      </c>
      <c r="G665">
        <f t="shared" si="165"/>
        <v>100100</v>
      </c>
      <c r="H665">
        <f t="shared" si="166"/>
        <v>1601600</v>
      </c>
      <c r="I665">
        <f t="shared" si="167"/>
        <v>410009600</v>
      </c>
      <c r="J665">
        <f t="shared" si="168"/>
        <v>2831680</v>
      </c>
      <c r="K665">
        <f t="shared" si="169"/>
        <v>144.79376200700645</v>
      </c>
      <c r="L665">
        <f t="shared" si="175"/>
        <v>145</v>
      </c>
      <c r="M665">
        <f t="shared" si="170"/>
        <v>0.56640625</v>
      </c>
      <c r="N665">
        <f t="shared" si="171"/>
        <v>0.56752587824837875</v>
      </c>
      <c r="O665">
        <f t="shared" si="172"/>
        <v>-1.1196282483787456E-3</v>
      </c>
      <c r="P665">
        <f t="shared" si="173"/>
        <v>-1.9728232513984822E-3</v>
      </c>
    </row>
    <row r="666" spans="1:16">
      <c r="A666">
        <v>651</v>
      </c>
      <c r="B666">
        <f t="shared" si="161"/>
        <v>1455</v>
      </c>
      <c r="C666">
        <f t="shared" si="162"/>
        <v>2.5420010964102069</v>
      </c>
      <c r="D666">
        <f t="shared" si="163"/>
        <v>650.75228068101296</v>
      </c>
      <c r="E666">
        <f t="shared" si="174"/>
        <v>651</v>
      </c>
      <c r="F666">
        <f t="shared" si="164"/>
        <v>153</v>
      </c>
      <c r="G666">
        <f t="shared" si="165"/>
        <v>99603</v>
      </c>
      <c r="H666">
        <f t="shared" si="166"/>
        <v>1593648</v>
      </c>
      <c r="I666">
        <f t="shared" si="167"/>
        <v>407973888</v>
      </c>
      <c r="J666">
        <f t="shared" si="168"/>
        <v>2833668</v>
      </c>
      <c r="K666">
        <f t="shared" si="169"/>
        <v>143.97377815608604</v>
      </c>
      <c r="L666">
        <f t="shared" si="175"/>
        <v>144</v>
      </c>
      <c r="M666">
        <f t="shared" si="170"/>
        <v>0.5625</v>
      </c>
      <c r="N666">
        <f t="shared" si="171"/>
        <v>0.56430532389967525</v>
      </c>
      <c r="O666">
        <f t="shared" si="172"/>
        <v>-1.8053238996752485E-3</v>
      </c>
      <c r="P666">
        <f t="shared" si="173"/>
        <v>-3.1991970006581176E-3</v>
      </c>
    </row>
    <row r="667" spans="1:16">
      <c r="A667">
        <v>652</v>
      </c>
      <c r="B667">
        <f t="shared" si="161"/>
        <v>1456</v>
      </c>
      <c r="C667">
        <f t="shared" si="162"/>
        <v>2.5459073464102069</v>
      </c>
      <c r="D667">
        <f t="shared" si="163"/>
        <v>651.75228068101296</v>
      </c>
      <c r="E667">
        <f t="shared" si="174"/>
        <v>652</v>
      </c>
      <c r="F667">
        <f t="shared" si="164"/>
        <v>152</v>
      </c>
      <c r="G667">
        <f t="shared" si="165"/>
        <v>99104</v>
      </c>
      <c r="H667">
        <f t="shared" si="166"/>
        <v>1585664</v>
      </c>
      <c r="I667">
        <f t="shared" si="167"/>
        <v>405929984</v>
      </c>
      <c r="J667">
        <f t="shared" si="168"/>
        <v>2835664</v>
      </c>
      <c r="K667">
        <f t="shared" si="169"/>
        <v>143.15165125346303</v>
      </c>
      <c r="L667">
        <f t="shared" si="175"/>
        <v>143</v>
      </c>
      <c r="M667">
        <f t="shared" si="170"/>
        <v>0.55859375</v>
      </c>
      <c r="N667">
        <f t="shared" si="171"/>
        <v>0.56107615894601659</v>
      </c>
      <c r="O667">
        <f t="shared" si="172"/>
        <v>-2.4824089460165899E-3</v>
      </c>
      <c r="P667">
        <f t="shared" si="173"/>
        <v>-4.4243707497388651E-3</v>
      </c>
    </row>
    <row r="668" spans="1:16">
      <c r="A668">
        <v>653</v>
      </c>
      <c r="B668">
        <f t="shared" si="161"/>
        <v>1457</v>
      </c>
      <c r="C668">
        <f t="shared" si="162"/>
        <v>2.5498135964102069</v>
      </c>
      <c r="D668">
        <f t="shared" si="163"/>
        <v>652.75228068101296</v>
      </c>
      <c r="E668">
        <f t="shared" si="174"/>
        <v>653</v>
      </c>
      <c r="F668">
        <f t="shared" si="164"/>
        <v>151</v>
      </c>
      <c r="G668">
        <f t="shared" si="165"/>
        <v>98603</v>
      </c>
      <c r="H668">
        <f t="shared" si="166"/>
        <v>1577648</v>
      </c>
      <c r="I668">
        <f t="shared" si="167"/>
        <v>403877888</v>
      </c>
      <c r="J668">
        <f t="shared" si="168"/>
        <v>2837668</v>
      </c>
      <c r="K668">
        <f t="shared" si="169"/>
        <v>142.32739277463043</v>
      </c>
      <c r="L668">
        <f t="shared" si="175"/>
        <v>142</v>
      </c>
      <c r="M668">
        <f t="shared" si="170"/>
        <v>0.5546875</v>
      </c>
      <c r="N668">
        <f t="shared" si="171"/>
        <v>0.55783843266048683</v>
      </c>
      <c r="O668">
        <f t="shared" si="172"/>
        <v>-3.1509326604868271E-3</v>
      </c>
      <c r="P668">
        <f t="shared" si="173"/>
        <v>-5.6484682230644309E-3</v>
      </c>
    </row>
    <row r="669" spans="1:16">
      <c r="A669">
        <v>654</v>
      </c>
      <c r="B669">
        <f t="shared" si="161"/>
        <v>1458</v>
      </c>
      <c r="C669">
        <f t="shared" si="162"/>
        <v>2.5537198464102069</v>
      </c>
      <c r="D669">
        <f t="shared" si="163"/>
        <v>653.75228068101296</v>
      </c>
      <c r="E669">
        <f t="shared" si="174"/>
        <v>654</v>
      </c>
      <c r="F669">
        <f t="shared" si="164"/>
        <v>150</v>
      </c>
      <c r="G669">
        <f t="shared" si="165"/>
        <v>98100</v>
      </c>
      <c r="H669">
        <f t="shared" si="166"/>
        <v>1569600</v>
      </c>
      <c r="I669">
        <f t="shared" si="167"/>
        <v>401817600</v>
      </c>
      <c r="J669">
        <f t="shared" si="168"/>
        <v>2839680</v>
      </c>
      <c r="K669">
        <f t="shared" si="169"/>
        <v>141.50101419878297</v>
      </c>
      <c r="L669">
        <f t="shared" si="175"/>
        <v>142</v>
      </c>
      <c r="M669">
        <f t="shared" si="170"/>
        <v>0.5546875</v>
      </c>
      <c r="N669">
        <f t="shared" si="171"/>
        <v>0.55459219444680563</v>
      </c>
      <c r="O669">
        <f t="shared" si="172"/>
        <v>9.5305553194369175E-5</v>
      </c>
      <c r="P669">
        <f t="shared" si="173"/>
        <v>1.7184798875403306E-4</v>
      </c>
    </row>
    <row r="670" spans="1:16">
      <c r="A670">
        <v>655</v>
      </c>
      <c r="B670">
        <f t="shared" si="161"/>
        <v>1459</v>
      </c>
      <c r="C670">
        <f t="shared" si="162"/>
        <v>2.5576260964102069</v>
      </c>
      <c r="D670">
        <f t="shared" si="163"/>
        <v>654.75228068101296</v>
      </c>
      <c r="E670">
        <f t="shared" si="174"/>
        <v>655</v>
      </c>
      <c r="F670">
        <f t="shared" si="164"/>
        <v>149</v>
      </c>
      <c r="G670">
        <f t="shared" si="165"/>
        <v>97595</v>
      </c>
      <c r="H670">
        <f t="shared" si="166"/>
        <v>1561520</v>
      </c>
      <c r="I670">
        <f t="shared" si="167"/>
        <v>399749120</v>
      </c>
      <c r="J670">
        <f t="shared" si="168"/>
        <v>2841700</v>
      </c>
      <c r="K670">
        <f t="shared" si="169"/>
        <v>140.67252700848084</v>
      </c>
      <c r="L670">
        <f t="shared" si="175"/>
        <v>141</v>
      </c>
      <c r="M670">
        <f t="shared" si="170"/>
        <v>0.55078125</v>
      </c>
      <c r="N670">
        <f t="shared" si="171"/>
        <v>0.55133749383857411</v>
      </c>
      <c r="O670">
        <f t="shared" si="172"/>
        <v>-5.5624383857411086E-4</v>
      </c>
      <c r="P670">
        <f t="shared" si="173"/>
        <v>-1.008898986175196E-3</v>
      </c>
    </row>
    <row r="671" spans="1:16">
      <c r="A671">
        <v>656</v>
      </c>
      <c r="B671">
        <f t="shared" si="161"/>
        <v>1460</v>
      </c>
      <c r="C671">
        <f t="shared" si="162"/>
        <v>2.5615323464102069</v>
      </c>
      <c r="D671">
        <f t="shared" si="163"/>
        <v>655.75228068101296</v>
      </c>
      <c r="E671">
        <f t="shared" si="174"/>
        <v>656</v>
      </c>
      <c r="F671">
        <f t="shared" si="164"/>
        <v>148</v>
      </c>
      <c r="G671">
        <f t="shared" si="165"/>
        <v>97088</v>
      </c>
      <c r="H671">
        <f t="shared" si="166"/>
        <v>1553408</v>
      </c>
      <c r="I671">
        <f t="shared" si="167"/>
        <v>397672448</v>
      </c>
      <c r="J671">
        <f t="shared" si="168"/>
        <v>2843728</v>
      </c>
      <c r="K671">
        <f t="shared" si="169"/>
        <v>139.84194268931486</v>
      </c>
      <c r="L671">
        <f t="shared" si="175"/>
        <v>140</v>
      </c>
      <c r="M671">
        <f t="shared" si="170"/>
        <v>0.546875</v>
      </c>
      <c r="N671">
        <f t="shared" si="171"/>
        <v>0.5480743804985192</v>
      </c>
      <c r="O671">
        <f t="shared" si="172"/>
        <v>-1.199380498519198E-3</v>
      </c>
      <c r="P671">
        <f t="shared" si="173"/>
        <v>-2.1883535176890805E-3</v>
      </c>
    </row>
    <row r="672" spans="1:16">
      <c r="A672">
        <v>657</v>
      </c>
      <c r="B672">
        <f t="shared" si="161"/>
        <v>1461</v>
      </c>
      <c r="C672">
        <f t="shared" si="162"/>
        <v>2.5654385964102069</v>
      </c>
      <c r="D672">
        <f t="shared" si="163"/>
        <v>656.75228068101296</v>
      </c>
      <c r="E672">
        <f t="shared" si="174"/>
        <v>657</v>
      </c>
      <c r="F672">
        <f t="shared" si="164"/>
        <v>147</v>
      </c>
      <c r="G672">
        <f t="shared" si="165"/>
        <v>96579</v>
      </c>
      <c r="H672">
        <f t="shared" si="166"/>
        <v>1545264</v>
      </c>
      <c r="I672">
        <f t="shared" si="167"/>
        <v>395587584</v>
      </c>
      <c r="J672">
        <f t="shared" si="168"/>
        <v>2845764</v>
      </c>
      <c r="K672">
        <f t="shared" si="169"/>
        <v>139.00927272957279</v>
      </c>
      <c r="L672">
        <f t="shared" si="175"/>
        <v>139</v>
      </c>
      <c r="M672">
        <f t="shared" si="170"/>
        <v>0.54296875</v>
      </c>
      <c r="N672">
        <f t="shared" si="171"/>
        <v>0.54480290421773581</v>
      </c>
      <c r="O672">
        <f t="shared" si="172"/>
        <v>-1.8341542177358061E-3</v>
      </c>
      <c r="P672">
        <f t="shared" si="173"/>
        <v>-3.3666381062512993E-3</v>
      </c>
    </row>
    <row r="673" spans="1:16">
      <c r="A673">
        <v>658</v>
      </c>
      <c r="B673">
        <f t="shared" si="161"/>
        <v>1462</v>
      </c>
      <c r="C673">
        <f t="shared" si="162"/>
        <v>2.5693448464102069</v>
      </c>
      <c r="D673">
        <f t="shared" si="163"/>
        <v>657.75228068101296</v>
      </c>
      <c r="E673">
        <f t="shared" si="174"/>
        <v>658</v>
      </c>
      <c r="F673">
        <f t="shared" si="164"/>
        <v>146</v>
      </c>
      <c r="G673">
        <f t="shared" si="165"/>
        <v>96068</v>
      </c>
      <c r="H673">
        <f t="shared" si="166"/>
        <v>1537088</v>
      </c>
      <c r="I673">
        <f t="shared" si="167"/>
        <v>393494528</v>
      </c>
      <c r="J673">
        <f t="shared" si="168"/>
        <v>2847808</v>
      </c>
      <c r="K673">
        <f t="shared" si="169"/>
        <v>138.17452861990697</v>
      </c>
      <c r="L673">
        <f t="shared" si="175"/>
        <v>138</v>
      </c>
      <c r="M673">
        <f t="shared" si="170"/>
        <v>0.5390625</v>
      </c>
      <c r="N673">
        <f t="shared" si="171"/>
        <v>0.54152311491492688</v>
      </c>
      <c r="O673">
        <f t="shared" si="172"/>
        <v>-2.4606149149268841E-3</v>
      </c>
      <c r="P673">
        <f t="shared" si="173"/>
        <v>-4.5438779013402706E-3</v>
      </c>
    </row>
    <row r="674" spans="1:16">
      <c r="A674">
        <v>659</v>
      </c>
      <c r="B674">
        <f t="shared" si="161"/>
        <v>1463</v>
      </c>
      <c r="C674">
        <f t="shared" si="162"/>
        <v>2.5732510964102069</v>
      </c>
      <c r="D674">
        <f t="shared" si="163"/>
        <v>658.75228068101296</v>
      </c>
      <c r="E674">
        <f t="shared" si="174"/>
        <v>659</v>
      </c>
      <c r="F674">
        <f t="shared" si="164"/>
        <v>145</v>
      </c>
      <c r="G674">
        <f t="shared" si="165"/>
        <v>95555</v>
      </c>
      <c r="H674">
        <f t="shared" si="166"/>
        <v>1528880</v>
      </c>
      <c r="I674">
        <f t="shared" si="167"/>
        <v>391393280</v>
      </c>
      <c r="J674">
        <f t="shared" si="168"/>
        <v>2849860</v>
      </c>
      <c r="K674">
        <f t="shared" si="169"/>
        <v>137.3377218530033</v>
      </c>
      <c r="L674">
        <f t="shared" si="175"/>
        <v>137</v>
      </c>
      <c r="M674">
        <f t="shared" si="170"/>
        <v>0.53515625</v>
      </c>
      <c r="N674">
        <f t="shared" si="171"/>
        <v>0.53823506263564191</v>
      </c>
      <c r="O674">
        <f t="shared" si="172"/>
        <v>-3.0788126356419143E-3</v>
      </c>
      <c r="P674">
        <f t="shared" si="173"/>
        <v>-5.7202007995642524E-3</v>
      </c>
    </row>
    <row r="675" spans="1:16">
      <c r="A675">
        <v>660</v>
      </c>
      <c r="B675">
        <f t="shared" si="161"/>
        <v>1464</v>
      </c>
      <c r="C675">
        <f t="shared" si="162"/>
        <v>2.5771573464102069</v>
      </c>
      <c r="D675">
        <f t="shared" si="163"/>
        <v>659.75228068101296</v>
      </c>
      <c r="E675">
        <f t="shared" si="174"/>
        <v>660</v>
      </c>
      <c r="F675">
        <f t="shared" si="164"/>
        <v>144</v>
      </c>
      <c r="G675">
        <f t="shared" si="165"/>
        <v>95040</v>
      </c>
      <c r="H675">
        <f t="shared" si="166"/>
        <v>1520640</v>
      </c>
      <c r="I675">
        <f t="shared" si="167"/>
        <v>389283840</v>
      </c>
      <c r="J675">
        <f t="shared" si="168"/>
        <v>2851920</v>
      </c>
      <c r="K675">
        <f t="shared" si="169"/>
        <v>136.49886392325169</v>
      </c>
      <c r="L675">
        <f t="shared" si="175"/>
        <v>136</v>
      </c>
      <c r="M675">
        <f t="shared" si="170"/>
        <v>0.53125</v>
      </c>
      <c r="N675">
        <f t="shared" si="171"/>
        <v>0.5349387975515133</v>
      </c>
      <c r="O675">
        <f t="shared" si="172"/>
        <v>-3.6887975515133009E-3</v>
      </c>
      <c r="P675">
        <f t="shared" si="173"/>
        <v>-6.8957375467949278E-3</v>
      </c>
    </row>
    <row r="676" spans="1:16">
      <c r="A676">
        <v>661</v>
      </c>
      <c r="B676">
        <f t="shared" si="161"/>
        <v>1465</v>
      </c>
      <c r="C676">
        <f t="shared" si="162"/>
        <v>2.5810635964102069</v>
      </c>
      <c r="D676">
        <f t="shared" si="163"/>
        <v>660.75228068101296</v>
      </c>
      <c r="E676">
        <f t="shared" si="174"/>
        <v>661</v>
      </c>
      <c r="F676">
        <f t="shared" si="164"/>
        <v>143</v>
      </c>
      <c r="G676">
        <f t="shared" si="165"/>
        <v>94523</v>
      </c>
      <c r="H676">
        <f t="shared" si="166"/>
        <v>1512368</v>
      </c>
      <c r="I676">
        <f t="shared" si="167"/>
        <v>387166208</v>
      </c>
      <c r="J676">
        <f t="shared" si="168"/>
        <v>2853988</v>
      </c>
      <c r="K676">
        <f t="shared" si="169"/>
        <v>135.65796632641764</v>
      </c>
      <c r="L676">
        <f t="shared" si="175"/>
        <v>136</v>
      </c>
      <c r="M676">
        <f t="shared" si="170"/>
        <v>0.53125</v>
      </c>
      <c r="N676">
        <f t="shared" si="171"/>
        <v>0.53163436995949065</v>
      </c>
      <c r="O676">
        <f t="shared" si="172"/>
        <v>-3.8436995949064912E-4</v>
      </c>
      <c r="P676">
        <f t="shared" si="173"/>
        <v>-7.2299682114220203E-4</v>
      </c>
    </row>
    <row r="677" spans="1:16">
      <c r="A677">
        <v>662</v>
      </c>
      <c r="B677">
        <f t="shared" si="161"/>
        <v>1466</v>
      </c>
      <c r="C677">
        <f t="shared" si="162"/>
        <v>2.5849698464102069</v>
      </c>
      <c r="D677">
        <f t="shared" si="163"/>
        <v>661.75228068101296</v>
      </c>
      <c r="E677">
        <f t="shared" si="174"/>
        <v>662</v>
      </c>
      <c r="F677">
        <f t="shared" si="164"/>
        <v>142</v>
      </c>
      <c r="G677">
        <f t="shared" si="165"/>
        <v>94004</v>
      </c>
      <c r="H677">
        <f t="shared" si="166"/>
        <v>1504064</v>
      </c>
      <c r="I677">
        <f t="shared" si="167"/>
        <v>385040384</v>
      </c>
      <c r="J677">
        <f t="shared" si="168"/>
        <v>2856064</v>
      </c>
      <c r="K677">
        <f t="shared" si="169"/>
        <v>134.81504055931521</v>
      </c>
      <c r="L677">
        <f t="shared" si="175"/>
        <v>135</v>
      </c>
      <c r="M677">
        <f t="shared" si="170"/>
        <v>0.52734375</v>
      </c>
      <c r="N677">
        <f t="shared" si="171"/>
        <v>0.52832183028107349</v>
      </c>
      <c r="O677">
        <f t="shared" si="172"/>
        <v>-9.780802810734901E-4</v>
      </c>
      <c r="P677">
        <f t="shared" si="173"/>
        <v>-1.8512963595563329E-3</v>
      </c>
    </row>
    <row r="678" spans="1:16">
      <c r="A678">
        <v>663</v>
      </c>
      <c r="B678">
        <f t="shared" si="161"/>
        <v>1467</v>
      </c>
      <c r="C678">
        <f t="shared" si="162"/>
        <v>2.5888760964102069</v>
      </c>
      <c r="D678">
        <f t="shared" si="163"/>
        <v>662.75228068101296</v>
      </c>
      <c r="E678">
        <f t="shared" si="174"/>
        <v>663</v>
      </c>
      <c r="F678">
        <f t="shared" si="164"/>
        <v>141</v>
      </c>
      <c r="G678">
        <f t="shared" si="165"/>
        <v>93483</v>
      </c>
      <c r="H678">
        <f t="shared" si="166"/>
        <v>1495728</v>
      </c>
      <c r="I678">
        <f t="shared" si="167"/>
        <v>382906368</v>
      </c>
      <c r="J678">
        <f t="shared" si="168"/>
        <v>2858148</v>
      </c>
      <c r="K678">
        <f t="shared" si="169"/>
        <v>133.97009811948158</v>
      </c>
      <c r="L678">
        <f t="shared" si="175"/>
        <v>134</v>
      </c>
      <c r="M678">
        <f t="shared" si="170"/>
        <v>0.5234375</v>
      </c>
      <c r="N678">
        <f t="shared" si="171"/>
        <v>0.52500122906154167</v>
      </c>
      <c r="O678">
        <f t="shared" si="172"/>
        <v>-1.5637290615416743E-3</v>
      </c>
      <c r="P678">
        <f t="shared" si="173"/>
        <v>-2.9785245728603253E-3</v>
      </c>
    </row>
    <row r="679" spans="1:16">
      <c r="A679">
        <v>664</v>
      </c>
      <c r="B679">
        <f t="shared" si="161"/>
        <v>1468</v>
      </c>
      <c r="C679">
        <f t="shared" si="162"/>
        <v>2.5927823464102069</v>
      </c>
      <c r="D679">
        <f t="shared" si="163"/>
        <v>663.75228068101296</v>
      </c>
      <c r="E679">
        <f t="shared" si="174"/>
        <v>664</v>
      </c>
      <c r="F679">
        <f t="shared" si="164"/>
        <v>140</v>
      </c>
      <c r="G679">
        <f t="shared" si="165"/>
        <v>92960</v>
      </c>
      <c r="H679">
        <f t="shared" si="166"/>
        <v>1487360</v>
      </c>
      <c r="I679">
        <f t="shared" si="167"/>
        <v>380764160</v>
      </c>
      <c r="J679">
        <f t="shared" si="168"/>
        <v>2860240</v>
      </c>
      <c r="K679">
        <f t="shared" si="169"/>
        <v>133.12315050485273</v>
      </c>
      <c r="L679">
        <f t="shared" si="175"/>
        <v>133</v>
      </c>
      <c r="M679">
        <f t="shared" si="170"/>
        <v>0.51953125</v>
      </c>
      <c r="N679">
        <f t="shared" si="171"/>
        <v>0.52167261696918443</v>
      </c>
      <c r="O679">
        <f t="shared" si="172"/>
        <v>-2.1413669691844328E-3</v>
      </c>
      <c r="P679">
        <f t="shared" si="173"/>
        <v>-4.1048099891179924E-3</v>
      </c>
    </row>
    <row r="680" spans="1:16">
      <c r="A680">
        <v>665</v>
      </c>
      <c r="B680">
        <f t="shared" si="161"/>
        <v>1469</v>
      </c>
      <c r="C680">
        <f t="shared" si="162"/>
        <v>2.5966885964102069</v>
      </c>
      <c r="D680">
        <f t="shared" si="163"/>
        <v>664.75228068101296</v>
      </c>
      <c r="E680">
        <f t="shared" si="174"/>
        <v>665</v>
      </c>
      <c r="F680">
        <f t="shared" si="164"/>
        <v>139</v>
      </c>
      <c r="G680">
        <f t="shared" si="165"/>
        <v>92435</v>
      </c>
      <c r="H680">
        <f t="shared" si="166"/>
        <v>1478960</v>
      </c>
      <c r="I680">
        <f t="shared" si="167"/>
        <v>378613760</v>
      </c>
      <c r="J680">
        <f t="shared" si="168"/>
        <v>2862340</v>
      </c>
      <c r="K680">
        <f t="shared" si="169"/>
        <v>132.27420921344074</v>
      </c>
      <c r="L680">
        <f t="shared" si="175"/>
        <v>132</v>
      </c>
      <c r="M680">
        <f t="shared" si="170"/>
        <v>0.515625</v>
      </c>
      <c r="N680">
        <f t="shared" si="171"/>
        <v>0.518336044794527</v>
      </c>
      <c r="O680">
        <f t="shared" si="172"/>
        <v>-2.7110447945269955E-3</v>
      </c>
      <c r="P680">
        <f t="shared" si="173"/>
        <v>-5.2302841404781673E-3</v>
      </c>
    </row>
    <row r="681" spans="1:16">
      <c r="A681">
        <v>666</v>
      </c>
      <c r="B681">
        <f t="shared" si="161"/>
        <v>1470</v>
      </c>
      <c r="C681">
        <f t="shared" si="162"/>
        <v>2.6005948464102069</v>
      </c>
      <c r="D681">
        <f t="shared" si="163"/>
        <v>665.75228068101296</v>
      </c>
      <c r="E681">
        <f t="shared" si="174"/>
        <v>666</v>
      </c>
      <c r="F681">
        <f t="shared" si="164"/>
        <v>138</v>
      </c>
      <c r="G681">
        <f t="shared" si="165"/>
        <v>91908</v>
      </c>
      <c r="H681">
        <f t="shared" si="166"/>
        <v>1470528</v>
      </c>
      <c r="I681">
        <f t="shared" si="167"/>
        <v>376455168</v>
      </c>
      <c r="J681">
        <f t="shared" si="168"/>
        <v>2864448</v>
      </c>
      <c r="K681">
        <f t="shared" si="169"/>
        <v>131.42328574301226</v>
      </c>
      <c r="L681">
        <f t="shared" si="175"/>
        <v>131</v>
      </c>
      <c r="M681">
        <f t="shared" si="170"/>
        <v>0.51171875</v>
      </c>
      <c r="N681">
        <f t="shared" si="171"/>
        <v>0.51499156344955554</v>
      </c>
      <c r="O681">
        <f t="shared" si="172"/>
        <v>-3.272813449555545E-3</v>
      </c>
      <c r="P681">
        <f t="shared" si="173"/>
        <v>-6.3550816786848655E-3</v>
      </c>
    </row>
    <row r="682" spans="1:16">
      <c r="A682">
        <v>667</v>
      </c>
      <c r="B682">
        <f t="shared" si="161"/>
        <v>1471</v>
      </c>
      <c r="C682">
        <f t="shared" si="162"/>
        <v>2.6045010964102069</v>
      </c>
      <c r="D682">
        <f t="shared" si="163"/>
        <v>666.75228068101296</v>
      </c>
      <c r="E682">
        <f t="shared" si="174"/>
        <v>667</v>
      </c>
      <c r="F682">
        <f t="shared" si="164"/>
        <v>137</v>
      </c>
      <c r="G682">
        <f t="shared" si="165"/>
        <v>91379</v>
      </c>
      <c r="H682">
        <f t="shared" si="166"/>
        <v>1462064</v>
      </c>
      <c r="I682">
        <f t="shared" si="167"/>
        <v>374288384</v>
      </c>
      <c r="J682">
        <f t="shared" si="168"/>
        <v>2866564</v>
      </c>
      <c r="K682">
        <f t="shared" si="169"/>
        <v>130.57039159076859</v>
      </c>
      <c r="L682">
        <f t="shared" si="175"/>
        <v>131</v>
      </c>
      <c r="M682">
        <f t="shared" si="170"/>
        <v>0.51171875</v>
      </c>
      <c r="N682">
        <f t="shared" si="171"/>
        <v>0.51163922396694062</v>
      </c>
      <c r="O682">
        <f t="shared" si="172"/>
        <v>7.9526033059384993E-5</v>
      </c>
      <c r="P682">
        <f t="shared" si="173"/>
        <v>1.5543380830497768E-4</v>
      </c>
    </row>
    <row r="683" spans="1:16">
      <c r="A683">
        <v>668</v>
      </c>
      <c r="B683">
        <f t="shared" si="161"/>
        <v>1472</v>
      </c>
      <c r="C683">
        <f t="shared" si="162"/>
        <v>2.6084073464102069</v>
      </c>
      <c r="D683">
        <f t="shared" si="163"/>
        <v>667.75228068101296</v>
      </c>
      <c r="E683">
        <f t="shared" si="174"/>
        <v>668</v>
      </c>
      <c r="F683">
        <f t="shared" si="164"/>
        <v>136</v>
      </c>
      <c r="G683">
        <f t="shared" si="165"/>
        <v>90848</v>
      </c>
      <c r="H683">
        <f t="shared" si="166"/>
        <v>1453568</v>
      </c>
      <c r="I683">
        <f t="shared" si="167"/>
        <v>372113408</v>
      </c>
      <c r="J683">
        <f t="shared" si="168"/>
        <v>2868688</v>
      </c>
      <c r="K683">
        <f t="shared" si="169"/>
        <v>129.71553825302718</v>
      </c>
      <c r="L683">
        <f t="shared" si="175"/>
        <v>130</v>
      </c>
      <c r="M683">
        <f t="shared" si="170"/>
        <v>0.5078125</v>
      </c>
      <c r="N683">
        <f t="shared" si="171"/>
        <v>0.50827907749925827</v>
      </c>
      <c r="O683">
        <f t="shared" si="172"/>
        <v>-4.6657749925826941E-4</v>
      </c>
      <c r="P683">
        <f t="shared" si="173"/>
        <v>-9.1795535152428204E-4</v>
      </c>
    </row>
    <row r="684" spans="1:16">
      <c r="A684">
        <v>669</v>
      </c>
      <c r="B684">
        <f t="shared" si="161"/>
        <v>1473</v>
      </c>
      <c r="C684">
        <f t="shared" si="162"/>
        <v>2.6123135964102069</v>
      </c>
      <c r="D684">
        <f t="shared" si="163"/>
        <v>668.75228068101296</v>
      </c>
      <c r="E684">
        <f t="shared" si="174"/>
        <v>669</v>
      </c>
      <c r="F684">
        <f t="shared" si="164"/>
        <v>135</v>
      </c>
      <c r="G684">
        <f t="shared" si="165"/>
        <v>90315</v>
      </c>
      <c r="H684">
        <f t="shared" si="166"/>
        <v>1445040</v>
      </c>
      <c r="I684">
        <f t="shared" si="167"/>
        <v>369930240</v>
      </c>
      <c r="J684">
        <f t="shared" si="168"/>
        <v>2870820</v>
      </c>
      <c r="K684">
        <f t="shared" si="169"/>
        <v>128.85873722490439</v>
      </c>
      <c r="L684">
        <f t="shared" si="175"/>
        <v>129</v>
      </c>
      <c r="M684">
        <f t="shared" si="170"/>
        <v>0.50390625</v>
      </c>
      <c r="N684">
        <f t="shared" si="171"/>
        <v>0.50491117531820928</v>
      </c>
      <c r="O684">
        <f t="shared" si="172"/>
        <v>-1.0049253182092821E-3</v>
      </c>
      <c r="P684">
        <f t="shared" si="173"/>
        <v>-1.9903012001585224E-3</v>
      </c>
    </row>
    <row r="685" spans="1:16">
      <c r="A685">
        <v>670</v>
      </c>
      <c r="B685">
        <f t="shared" si="161"/>
        <v>1474</v>
      </c>
      <c r="C685">
        <f t="shared" si="162"/>
        <v>2.6162198464102069</v>
      </c>
      <c r="D685">
        <f t="shared" si="163"/>
        <v>669.75228068101296</v>
      </c>
      <c r="E685">
        <f t="shared" si="174"/>
        <v>670</v>
      </c>
      <c r="F685">
        <f t="shared" si="164"/>
        <v>134</v>
      </c>
      <c r="G685">
        <f t="shared" si="165"/>
        <v>89780</v>
      </c>
      <c r="H685">
        <f t="shared" si="166"/>
        <v>1436480</v>
      </c>
      <c r="I685">
        <f t="shared" si="167"/>
        <v>367738880</v>
      </c>
      <c r="J685">
        <f t="shared" si="168"/>
        <v>2872960</v>
      </c>
      <c r="K685">
        <f t="shared" si="169"/>
        <v>128</v>
      </c>
      <c r="L685">
        <f t="shared" si="175"/>
        <v>128</v>
      </c>
      <c r="M685">
        <f t="shared" si="170"/>
        <v>0.5</v>
      </c>
      <c r="N685">
        <f t="shared" si="171"/>
        <v>0.50153556881383732</v>
      </c>
      <c r="O685">
        <f t="shared" si="172"/>
        <v>-1.535568813837318E-3</v>
      </c>
      <c r="P685">
        <f t="shared" si="173"/>
        <v>-3.0617346192794129E-3</v>
      </c>
    </row>
    <row r="686" spans="1:16">
      <c r="A686">
        <v>671</v>
      </c>
      <c r="B686">
        <f t="shared" si="161"/>
        <v>1475</v>
      </c>
      <c r="C686">
        <f t="shared" si="162"/>
        <v>2.6201260964102069</v>
      </c>
      <c r="D686">
        <f t="shared" si="163"/>
        <v>670.75228068101296</v>
      </c>
      <c r="E686">
        <f t="shared" si="174"/>
        <v>671</v>
      </c>
      <c r="F686">
        <f t="shared" si="164"/>
        <v>133</v>
      </c>
      <c r="G686">
        <f t="shared" si="165"/>
        <v>89243</v>
      </c>
      <c r="H686">
        <f t="shared" si="166"/>
        <v>1427888</v>
      </c>
      <c r="I686">
        <f t="shared" si="167"/>
        <v>365539328</v>
      </c>
      <c r="J686">
        <f t="shared" si="168"/>
        <v>2875108</v>
      </c>
      <c r="K686">
        <f t="shared" si="169"/>
        <v>127.13933807008293</v>
      </c>
      <c r="L686">
        <f t="shared" si="175"/>
        <v>127</v>
      </c>
      <c r="M686">
        <f t="shared" si="170"/>
        <v>0.49609375</v>
      </c>
      <c r="N686">
        <f t="shared" si="171"/>
        <v>0.49815230949374467</v>
      </c>
      <c r="O686">
        <f t="shared" si="172"/>
        <v>-2.0585594937446716E-3</v>
      </c>
      <c r="P686">
        <f t="shared" si="173"/>
        <v>-4.1323897420785143E-3</v>
      </c>
    </row>
    <row r="687" spans="1:16">
      <c r="A687">
        <v>672</v>
      </c>
      <c r="B687">
        <f t="shared" si="161"/>
        <v>1476</v>
      </c>
      <c r="C687">
        <f t="shared" si="162"/>
        <v>2.6240323464102069</v>
      </c>
      <c r="D687">
        <f t="shared" si="163"/>
        <v>671.75228068101296</v>
      </c>
      <c r="E687">
        <f t="shared" si="174"/>
        <v>672</v>
      </c>
      <c r="F687">
        <f t="shared" si="164"/>
        <v>132</v>
      </c>
      <c r="G687">
        <f t="shared" si="165"/>
        <v>88704</v>
      </c>
      <c r="H687">
        <f t="shared" si="166"/>
        <v>1419264</v>
      </c>
      <c r="I687">
        <f t="shared" si="167"/>
        <v>363331584</v>
      </c>
      <c r="J687">
        <f t="shared" si="168"/>
        <v>2877264</v>
      </c>
      <c r="K687">
        <f t="shared" si="169"/>
        <v>126.27676292477854</v>
      </c>
      <c r="L687">
        <f t="shared" si="175"/>
        <v>126</v>
      </c>
      <c r="M687">
        <f t="shared" si="170"/>
        <v>0.4921875</v>
      </c>
      <c r="N687">
        <f t="shared" si="171"/>
        <v>0.49476144898230584</v>
      </c>
      <c r="O687">
        <f t="shared" si="172"/>
        <v>-2.5739489823058403E-3</v>
      </c>
      <c r="P687">
        <f t="shared" si="173"/>
        <v>-5.2024040830187896E-3</v>
      </c>
    </row>
    <row r="688" spans="1:16">
      <c r="A688">
        <v>673</v>
      </c>
      <c r="B688">
        <f t="shared" si="161"/>
        <v>1477</v>
      </c>
      <c r="C688">
        <f t="shared" si="162"/>
        <v>2.6279385964102069</v>
      </c>
      <c r="D688">
        <f t="shared" si="163"/>
        <v>672.75228068101296</v>
      </c>
      <c r="E688">
        <f t="shared" si="174"/>
        <v>673</v>
      </c>
      <c r="F688">
        <f t="shared" si="164"/>
        <v>131</v>
      </c>
      <c r="G688">
        <f t="shared" si="165"/>
        <v>88163</v>
      </c>
      <c r="H688">
        <f t="shared" si="166"/>
        <v>1410608</v>
      </c>
      <c r="I688">
        <f t="shared" si="167"/>
        <v>361115648</v>
      </c>
      <c r="J688">
        <f t="shared" si="168"/>
        <v>2879428</v>
      </c>
      <c r="K688">
        <f t="shared" si="169"/>
        <v>125.4122860512574</v>
      </c>
      <c r="L688">
        <f t="shared" si="175"/>
        <v>125</v>
      </c>
      <c r="M688">
        <f t="shared" si="170"/>
        <v>0.48828125</v>
      </c>
      <c r="N688">
        <f t="shared" si="171"/>
        <v>0.49136303901988038</v>
      </c>
      <c r="O688">
        <f t="shared" si="172"/>
        <v>-3.0817890198803766E-3</v>
      </c>
      <c r="P688">
        <f t="shared" si="173"/>
        <v>-6.2719186734671931E-3</v>
      </c>
    </row>
    <row r="689" spans="1:16">
      <c r="A689">
        <v>674</v>
      </c>
      <c r="B689">
        <f t="shared" si="161"/>
        <v>1478</v>
      </c>
      <c r="C689">
        <f t="shared" si="162"/>
        <v>2.6318448464102069</v>
      </c>
      <c r="D689">
        <f t="shared" si="163"/>
        <v>673.75228068101296</v>
      </c>
      <c r="E689">
        <f t="shared" si="174"/>
        <v>674</v>
      </c>
      <c r="F689">
        <f t="shared" si="164"/>
        <v>130</v>
      </c>
      <c r="G689">
        <f t="shared" si="165"/>
        <v>87620</v>
      </c>
      <c r="H689">
        <f t="shared" si="166"/>
        <v>1401920</v>
      </c>
      <c r="I689">
        <f t="shared" si="167"/>
        <v>358891520</v>
      </c>
      <c r="J689">
        <f t="shared" si="168"/>
        <v>2881600</v>
      </c>
      <c r="K689">
        <f t="shared" si="169"/>
        <v>124.54591893392559</v>
      </c>
      <c r="L689">
        <f t="shared" si="175"/>
        <v>125</v>
      </c>
      <c r="M689">
        <f t="shared" si="170"/>
        <v>0.48828125</v>
      </c>
      <c r="N689">
        <f t="shared" si="171"/>
        <v>0.48795713146202307</v>
      </c>
      <c r="O689">
        <f t="shared" si="172"/>
        <v>3.2411853797692514E-4</v>
      </c>
      <c r="P689">
        <f t="shared" si="173"/>
        <v>6.6423568194566031E-4</v>
      </c>
    </row>
    <row r="690" spans="1:16">
      <c r="A690">
        <v>675</v>
      </c>
      <c r="B690">
        <f t="shared" si="161"/>
        <v>1479</v>
      </c>
      <c r="C690">
        <f t="shared" si="162"/>
        <v>2.6357510964102069</v>
      </c>
      <c r="D690">
        <f t="shared" si="163"/>
        <v>674.75228068101296</v>
      </c>
      <c r="E690">
        <f t="shared" si="174"/>
        <v>675</v>
      </c>
      <c r="F690">
        <f t="shared" si="164"/>
        <v>129</v>
      </c>
      <c r="G690">
        <f t="shared" si="165"/>
        <v>87075</v>
      </c>
      <c r="H690">
        <f t="shared" si="166"/>
        <v>1393200</v>
      </c>
      <c r="I690">
        <f t="shared" si="167"/>
        <v>356659200</v>
      </c>
      <c r="J690">
        <f t="shared" si="168"/>
        <v>2883780</v>
      </c>
      <c r="K690">
        <f t="shared" si="169"/>
        <v>123.67767305411647</v>
      </c>
      <c r="L690">
        <f t="shared" si="175"/>
        <v>124</v>
      </c>
      <c r="M690">
        <f t="shared" si="170"/>
        <v>0.484375</v>
      </c>
      <c r="N690">
        <f t="shared" si="171"/>
        <v>0.48454377827869283</v>
      </c>
      <c r="O690">
        <f t="shared" si="172"/>
        <v>-1.6877827869282713E-4</v>
      </c>
      <c r="P690">
        <f t="shared" si="173"/>
        <v>-3.4832410663160286E-4</v>
      </c>
    </row>
    <row r="691" spans="1:16">
      <c r="A691">
        <v>676</v>
      </c>
      <c r="B691">
        <f t="shared" si="161"/>
        <v>1480</v>
      </c>
      <c r="C691">
        <f t="shared" si="162"/>
        <v>2.6396573464102069</v>
      </c>
      <c r="D691">
        <f t="shared" si="163"/>
        <v>675.75228068101296</v>
      </c>
      <c r="E691">
        <f t="shared" si="174"/>
        <v>676</v>
      </c>
      <c r="F691">
        <f t="shared" si="164"/>
        <v>128</v>
      </c>
      <c r="G691">
        <f t="shared" si="165"/>
        <v>86528</v>
      </c>
      <c r="H691">
        <f t="shared" si="166"/>
        <v>1384448</v>
      </c>
      <c r="I691">
        <f t="shared" si="167"/>
        <v>354418688</v>
      </c>
      <c r="J691">
        <f t="shared" si="168"/>
        <v>2885968</v>
      </c>
      <c r="K691">
        <f t="shared" si="169"/>
        <v>122.80755988978395</v>
      </c>
      <c r="L691">
        <f t="shared" si="175"/>
        <v>123</v>
      </c>
      <c r="M691">
        <f t="shared" si="170"/>
        <v>0.48046875</v>
      </c>
      <c r="N691">
        <f t="shared" si="171"/>
        <v>0.4811230315534597</v>
      </c>
      <c r="O691">
        <f t="shared" si="172"/>
        <v>-6.5428155345970129E-4</v>
      </c>
      <c r="P691">
        <f t="shared" si="173"/>
        <v>-1.3599048695447896E-3</v>
      </c>
    </row>
    <row r="692" spans="1:16">
      <c r="A692">
        <v>677</v>
      </c>
      <c r="B692">
        <f t="shared" si="161"/>
        <v>1481</v>
      </c>
      <c r="C692">
        <f t="shared" si="162"/>
        <v>2.6435635964102069</v>
      </c>
      <c r="D692">
        <f t="shared" si="163"/>
        <v>676.75228068101296</v>
      </c>
      <c r="E692">
        <f t="shared" si="174"/>
        <v>677</v>
      </c>
      <c r="F692">
        <f t="shared" si="164"/>
        <v>127</v>
      </c>
      <c r="G692">
        <f t="shared" si="165"/>
        <v>85979</v>
      </c>
      <c r="H692">
        <f t="shared" si="166"/>
        <v>1375664</v>
      </c>
      <c r="I692">
        <f t="shared" si="167"/>
        <v>352169984</v>
      </c>
      <c r="J692">
        <f t="shared" si="168"/>
        <v>2888164</v>
      </c>
      <c r="K692">
        <f t="shared" si="169"/>
        <v>121.93559091519734</v>
      </c>
      <c r="L692">
        <f t="shared" si="175"/>
        <v>122</v>
      </c>
      <c r="M692">
        <f t="shared" si="170"/>
        <v>0.4765625</v>
      </c>
      <c r="N692">
        <f t="shared" si="171"/>
        <v>0.47769494348271002</v>
      </c>
      <c r="O692">
        <f t="shared" si="172"/>
        <v>-1.1324434827100216E-3</v>
      </c>
      <c r="P692">
        <f t="shared" si="173"/>
        <v>-2.3706415530668264E-3</v>
      </c>
    </row>
    <row r="693" spans="1:16">
      <c r="A693">
        <v>678</v>
      </c>
      <c r="B693">
        <f t="shared" si="161"/>
        <v>1482</v>
      </c>
      <c r="C693">
        <f t="shared" si="162"/>
        <v>2.6474698464102069</v>
      </c>
      <c r="D693">
        <f t="shared" si="163"/>
        <v>677.75228068101296</v>
      </c>
      <c r="E693">
        <f t="shared" si="174"/>
        <v>678</v>
      </c>
      <c r="F693">
        <f t="shared" si="164"/>
        <v>126</v>
      </c>
      <c r="G693">
        <f t="shared" si="165"/>
        <v>85428</v>
      </c>
      <c r="H693">
        <f t="shared" si="166"/>
        <v>1366848</v>
      </c>
      <c r="I693">
        <f t="shared" si="167"/>
        <v>349913088</v>
      </c>
      <c r="J693">
        <f t="shared" si="168"/>
        <v>2890368</v>
      </c>
      <c r="K693">
        <f t="shared" si="169"/>
        <v>121.06177760063771</v>
      </c>
      <c r="L693">
        <f t="shared" si="175"/>
        <v>121</v>
      </c>
      <c r="M693">
        <f t="shared" si="170"/>
        <v>0.47265625</v>
      </c>
      <c r="N693">
        <f t="shared" si="171"/>
        <v>0.47425956637485001</v>
      </c>
      <c r="O693">
        <f t="shared" si="172"/>
        <v>-1.6033163748500057E-3</v>
      </c>
      <c r="P693">
        <f t="shared" si="173"/>
        <v>-3.3806727128467885E-3</v>
      </c>
    </row>
    <row r="694" spans="1:16">
      <c r="A694">
        <v>679</v>
      </c>
      <c r="B694">
        <f t="shared" si="161"/>
        <v>1483</v>
      </c>
      <c r="C694">
        <f t="shared" si="162"/>
        <v>2.6513760964102069</v>
      </c>
      <c r="D694">
        <f t="shared" si="163"/>
        <v>678.75228068101296</v>
      </c>
      <c r="E694">
        <f t="shared" si="174"/>
        <v>679</v>
      </c>
      <c r="F694">
        <f t="shared" si="164"/>
        <v>125</v>
      </c>
      <c r="G694">
        <f t="shared" si="165"/>
        <v>84875</v>
      </c>
      <c r="H694">
        <f t="shared" si="166"/>
        <v>1358000</v>
      </c>
      <c r="I694">
        <f t="shared" si="167"/>
        <v>347648000</v>
      </c>
      <c r="J694">
        <f t="shared" si="168"/>
        <v>2892580</v>
      </c>
      <c r="K694">
        <f t="shared" si="169"/>
        <v>120.18613141209578</v>
      </c>
      <c r="L694">
        <f t="shared" si="175"/>
        <v>120</v>
      </c>
      <c r="M694">
        <f t="shared" si="170"/>
        <v>0.46875</v>
      </c>
      <c r="N694">
        <f t="shared" si="171"/>
        <v>0.47081695264950763</v>
      </c>
      <c r="O694">
        <f t="shared" si="172"/>
        <v>-2.0669526495076251E-3</v>
      </c>
      <c r="P694">
        <f t="shared" si="173"/>
        <v>-4.3901406648080834E-3</v>
      </c>
    </row>
    <row r="695" spans="1:16">
      <c r="A695">
        <v>680</v>
      </c>
      <c r="B695">
        <f t="shared" si="161"/>
        <v>1484</v>
      </c>
      <c r="C695">
        <f t="shared" si="162"/>
        <v>2.6552823464102069</v>
      </c>
      <c r="D695">
        <f t="shared" si="163"/>
        <v>679.75228068101296</v>
      </c>
      <c r="E695">
        <f t="shared" si="174"/>
        <v>680</v>
      </c>
      <c r="F695">
        <f t="shared" si="164"/>
        <v>124</v>
      </c>
      <c r="G695">
        <f t="shared" si="165"/>
        <v>84320</v>
      </c>
      <c r="H695">
        <f t="shared" si="166"/>
        <v>1349120</v>
      </c>
      <c r="I695">
        <f t="shared" si="167"/>
        <v>345374720</v>
      </c>
      <c r="J695">
        <f t="shared" si="168"/>
        <v>2894800</v>
      </c>
      <c r="K695">
        <f t="shared" si="169"/>
        <v>119.3086638109714</v>
      </c>
      <c r="L695">
        <f t="shared" si="175"/>
        <v>119</v>
      </c>
      <c r="M695">
        <f t="shared" si="170"/>
        <v>0.46484375</v>
      </c>
      <c r="N695">
        <f t="shared" si="171"/>
        <v>0.46736715483673275</v>
      </c>
      <c r="O695">
        <f t="shared" si="172"/>
        <v>-2.5234048367327455E-3</v>
      </c>
      <c r="P695">
        <f t="shared" si="173"/>
        <v>-5.3991916432686773E-3</v>
      </c>
    </row>
    <row r="696" spans="1:16">
      <c r="A696">
        <v>681</v>
      </c>
      <c r="B696">
        <f t="shared" si="161"/>
        <v>1485</v>
      </c>
      <c r="C696">
        <f t="shared" si="162"/>
        <v>2.6591885964102069</v>
      </c>
      <c r="D696">
        <f t="shared" si="163"/>
        <v>680.75228068101296</v>
      </c>
      <c r="E696">
        <f t="shared" si="174"/>
        <v>681</v>
      </c>
      <c r="F696">
        <f t="shared" si="164"/>
        <v>123</v>
      </c>
      <c r="G696">
        <f t="shared" si="165"/>
        <v>83763</v>
      </c>
      <c r="H696">
        <f t="shared" si="166"/>
        <v>1340208</v>
      </c>
      <c r="I696">
        <f t="shared" si="167"/>
        <v>343093248</v>
      </c>
      <c r="J696">
        <f t="shared" si="168"/>
        <v>2897028</v>
      </c>
      <c r="K696">
        <f t="shared" si="169"/>
        <v>118.42938625377455</v>
      </c>
      <c r="L696">
        <f t="shared" si="175"/>
        <v>118</v>
      </c>
      <c r="M696">
        <f t="shared" si="170"/>
        <v>0.4609375</v>
      </c>
      <c r="N696">
        <f t="shared" si="171"/>
        <v>0.4639102255761956</v>
      </c>
      <c r="O696">
        <f t="shared" si="172"/>
        <v>-2.9727255761956006E-3</v>
      </c>
      <c r="P696">
        <f t="shared" si="173"/>
        <v>-6.4079759666934551E-3</v>
      </c>
    </row>
    <row r="697" spans="1:16">
      <c r="A697">
        <v>682</v>
      </c>
      <c r="B697">
        <f t="shared" si="161"/>
        <v>1486</v>
      </c>
      <c r="C697">
        <f t="shared" si="162"/>
        <v>2.6630948464102069</v>
      </c>
      <c r="D697">
        <f t="shared" si="163"/>
        <v>681.75228068101296</v>
      </c>
      <c r="E697">
        <f t="shared" si="174"/>
        <v>682</v>
      </c>
      <c r="F697">
        <f t="shared" si="164"/>
        <v>122</v>
      </c>
      <c r="G697">
        <f t="shared" si="165"/>
        <v>83204</v>
      </c>
      <c r="H697">
        <f t="shared" si="166"/>
        <v>1331264</v>
      </c>
      <c r="I697">
        <f t="shared" si="167"/>
        <v>340803584</v>
      </c>
      <c r="J697">
        <f t="shared" si="168"/>
        <v>2899264</v>
      </c>
      <c r="K697">
        <f t="shared" si="169"/>
        <v>117.54831019182799</v>
      </c>
      <c r="L697">
        <f t="shared" si="175"/>
        <v>118</v>
      </c>
      <c r="M697">
        <f t="shared" si="170"/>
        <v>0.4609375</v>
      </c>
      <c r="N697">
        <f t="shared" si="171"/>
        <v>0.46044621761638349</v>
      </c>
      <c r="O697">
        <f t="shared" si="172"/>
        <v>4.9128238361650922E-4</v>
      </c>
      <c r="P697">
        <f t="shared" si="173"/>
        <v>1.0669701798393676E-3</v>
      </c>
    </row>
    <row r="698" spans="1:16">
      <c r="A698">
        <v>683</v>
      </c>
      <c r="B698">
        <f t="shared" si="161"/>
        <v>1487</v>
      </c>
      <c r="C698">
        <f t="shared" si="162"/>
        <v>2.6670010964102069</v>
      </c>
      <c r="D698">
        <f t="shared" si="163"/>
        <v>682.75228068101296</v>
      </c>
      <c r="E698">
        <f t="shared" si="174"/>
        <v>683</v>
      </c>
      <c r="F698">
        <f t="shared" si="164"/>
        <v>121</v>
      </c>
      <c r="G698">
        <f t="shared" si="165"/>
        <v>82643</v>
      </c>
      <c r="H698">
        <f t="shared" si="166"/>
        <v>1322288</v>
      </c>
      <c r="I698">
        <f t="shared" si="167"/>
        <v>338505728</v>
      </c>
      <c r="J698">
        <f t="shared" si="168"/>
        <v>2901508</v>
      </c>
      <c r="K698">
        <f t="shared" si="169"/>
        <v>116.66544707097137</v>
      </c>
      <c r="L698">
        <f t="shared" si="175"/>
        <v>117</v>
      </c>
      <c r="M698">
        <f t="shared" si="170"/>
        <v>0.45703125</v>
      </c>
      <c r="N698">
        <f t="shared" si="171"/>
        <v>0.45697518381379598</v>
      </c>
      <c r="O698">
        <f t="shared" si="172"/>
        <v>5.6066186204017932E-5</v>
      </c>
      <c r="P698">
        <f t="shared" si="173"/>
        <v>1.2268978314337363E-4</v>
      </c>
    </row>
    <row r="699" spans="1:16">
      <c r="A699">
        <v>684</v>
      </c>
      <c r="B699">
        <f t="shared" si="161"/>
        <v>1488</v>
      </c>
      <c r="C699">
        <f t="shared" si="162"/>
        <v>2.6709073464102069</v>
      </c>
      <c r="D699">
        <f t="shared" si="163"/>
        <v>683.75228068101296</v>
      </c>
      <c r="E699">
        <f t="shared" si="174"/>
        <v>684</v>
      </c>
      <c r="F699">
        <f t="shared" si="164"/>
        <v>120</v>
      </c>
      <c r="G699">
        <f t="shared" si="165"/>
        <v>82080</v>
      </c>
      <c r="H699">
        <f t="shared" si="166"/>
        <v>1313280</v>
      </c>
      <c r="I699">
        <f t="shared" si="167"/>
        <v>336199680</v>
      </c>
      <c r="J699">
        <f t="shared" si="168"/>
        <v>2903760</v>
      </c>
      <c r="K699">
        <f t="shared" si="169"/>
        <v>115.78080833126705</v>
      </c>
      <c r="L699">
        <f t="shared" si="175"/>
        <v>116</v>
      </c>
      <c r="M699">
        <f t="shared" si="170"/>
        <v>0.453125</v>
      </c>
      <c r="N699">
        <f t="shared" si="171"/>
        <v>0.45349717713213833</v>
      </c>
      <c r="O699">
        <f t="shared" si="172"/>
        <v>-3.7217713213832937E-4</v>
      </c>
      <c r="P699">
        <f t="shared" si="173"/>
        <v>-8.206823568162714E-4</v>
      </c>
    </row>
    <row r="700" spans="1:16">
      <c r="A700">
        <v>685</v>
      </c>
      <c r="B700">
        <f t="shared" si="161"/>
        <v>1489</v>
      </c>
      <c r="C700">
        <f t="shared" si="162"/>
        <v>2.6748135964102069</v>
      </c>
      <c r="D700">
        <f t="shared" si="163"/>
        <v>684.75228068101296</v>
      </c>
      <c r="E700">
        <f t="shared" si="174"/>
        <v>685</v>
      </c>
      <c r="F700">
        <f t="shared" si="164"/>
        <v>119</v>
      </c>
      <c r="G700">
        <f t="shared" si="165"/>
        <v>81515</v>
      </c>
      <c r="H700">
        <f t="shared" si="166"/>
        <v>1304240</v>
      </c>
      <c r="I700">
        <f t="shared" si="167"/>
        <v>333885440</v>
      </c>
      <c r="J700">
        <f t="shared" si="168"/>
        <v>2906020</v>
      </c>
      <c r="K700">
        <f t="shared" si="169"/>
        <v>114.89440540670745</v>
      </c>
      <c r="L700">
        <f t="shared" si="175"/>
        <v>115</v>
      </c>
      <c r="M700">
        <f t="shared" si="170"/>
        <v>0.44921875</v>
      </c>
      <c r="N700">
        <f t="shared" si="171"/>
        <v>0.4500122506415134</v>
      </c>
      <c r="O700">
        <f t="shared" si="172"/>
        <v>-7.935006415134005E-4</v>
      </c>
      <c r="P700">
        <f t="shared" si="173"/>
        <v>-1.7632867558210435E-3</v>
      </c>
    </row>
    <row r="701" spans="1:16">
      <c r="A701">
        <v>686</v>
      </c>
      <c r="B701">
        <f t="shared" si="161"/>
        <v>1490</v>
      </c>
      <c r="C701">
        <f t="shared" si="162"/>
        <v>2.6787198464102069</v>
      </c>
      <c r="D701">
        <f t="shared" si="163"/>
        <v>685.75228068101296</v>
      </c>
      <c r="E701">
        <f t="shared" si="174"/>
        <v>686</v>
      </c>
      <c r="F701">
        <f t="shared" si="164"/>
        <v>118</v>
      </c>
      <c r="G701">
        <f t="shared" si="165"/>
        <v>80948</v>
      </c>
      <c r="H701">
        <f t="shared" si="166"/>
        <v>1295168</v>
      </c>
      <c r="I701">
        <f t="shared" si="167"/>
        <v>331563008</v>
      </c>
      <c r="J701">
        <f t="shared" si="168"/>
        <v>2908288</v>
      </c>
      <c r="K701">
        <f t="shared" si="169"/>
        <v>114.00624972492407</v>
      </c>
      <c r="L701">
        <f t="shared" si="175"/>
        <v>114</v>
      </c>
      <c r="M701">
        <f t="shared" si="170"/>
        <v>0.4453125</v>
      </c>
      <c r="N701">
        <f t="shared" si="171"/>
        <v>0.44652045751761177</v>
      </c>
      <c r="O701">
        <f t="shared" si="172"/>
        <v>-1.2079575176117685E-3</v>
      </c>
      <c r="P701">
        <f t="shared" si="173"/>
        <v>-2.7052680280928092E-3</v>
      </c>
    </row>
    <row r="702" spans="1:16">
      <c r="A702">
        <v>687</v>
      </c>
      <c r="B702">
        <f t="shared" si="161"/>
        <v>1491</v>
      </c>
      <c r="C702">
        <f t="shared" si="162"/>
        <v>2.6826260964102069</v>
      </c>
      <c r="D702">
        <f t="shared" si="163"/>
        <v>686.75228068101296</v>
      </c>
      <c r="E702">
        <f t="shared" si="174"/>
        <v>687</v>
      </c>
      <c r="F702">
        <f t="shared" si="164"/>
        <v>117</v>
      </c>
      <c r="G702">
        <f t="shared" si="165"/>
        <v>80379</v>
      </c>
      <c r="H702">
        <f t="shared" si="166"/>
        <v>1286064</v>
      </c>
      <c r="I702">
        <f t="shared" si="167"/>
        <v>329232384</v>
      </c>
      <c r="J702">
        <f t="shared" si="168"/>
        <v>2910564</v>
      </c>
      <c r="K702">
        <f t="shared" si="169"/>
        <v>113.11635270689804</v>
      </c>
      <c r="L702">
        <f t="shared" si="175"/>
        <v>113</v>
      </c>
      <c r="M702">
        <f t="shared" si="170"/>
        <v>0.44140625</v>
      </c>
      <c r="N702">
        <f t="shared" si="171"/>
        <v>0.44302185104090036</v>
      </c>
      <c r="O702">
        <f t="shared" si="172"/>
        <v>-1.6156010409003607E-3</v>
      </c>
      <c r="P702">
        <f t="shared" si="173"/>
        <v>-3.6467750678762937E-3</v>
      </c>
    </row>
    <row r="703" spans="1:16">
      <c r="A703">
        <v>688</v>
      </c>
      <c r="B703">
        <f t="shared" si="161"/>
        <v>1492</v>
      </c>
      <c r="C703">
        <f t="shared" si="162"/>
        <v>2.6865323464102069</v>
      </c>
      <c r="D703">
        <f t="shared" si="163"/>
        <v>687.75228068101296</v>
      </c>
      <c r="E703">
        <f t="shared" si="174"/>
        <v>688</v>
      </c>
      <c r="F703">
        <f t="shared" si="164"/>
        <v>116</v>
      </c>
      <c r="G703">
        <f t="shared" si="165"/>
        <v>79808</v>
      </c>
      <c r="H703">
        <f t="shared" si="166"/>
        <v>1276928</v>
      </c>
      <c r="I703">
        <f t="shared" si="167"/>
        <v>326893568</v>
      </c>
      <c r="J703">
        <f t="shared" si="168"/>
        <v>2912848</v>
      </c>
      <c r="K703">
        <f t="shared" si="169"/>
        <v>112.22472576667234</v>
      </c>
      <c r="L703">
        <f t="shared" si="175"/>
        <v>112</v>
      </c>
      <c r="M703">
        <f t="shared" si="170"/>
        <v>0.4375</v>
      </c>
      <c r="N703">
        <f t="shared" si="171"/>
        <v>0.43951648459580966</v>
      </c>
      <c r="O703">
        <f t="shared" si="172"/>
        <v>-2.0164845958096644E-3</v>
      </c>
      <c r="P703">
        <f t="shared" si="173"/>
        <v>-4.5879612403254321E-3</v>
      </c>
    </row>
    <row r="704" spans="1:16">
      <c r="A704">
        <v>689</v>
      </c>
      <c r="B704">
        <f t="shared" si="161"/>
        <v>1493</v>
      </c>
      <c r="C704">
        <f t="shared" si="162"/>
        <v>2.6904385964102069</v>
      </c>
      <c r="D704">
        <f t="shared" si="163"/>
        <v>688.75228068101296</v>
      </c>
      <c r="E704">
        <f t="shared" si="174"/>
        <v>689</v>
      </c>
      <c r="F704">
        <f t="shared" si="164"/>
        <v>115</v>
      </c>
      <c r="G704">
        <f t="shared" si="165"/>
        <v>79235</v>
      </c>
      <c r="H704">
        <f t="shared" si="166"/>
        <v>1267760</v>
      </c>
      <c r="I704">
        <f t="shared" si="167"/>
        <v>324546560</v>
      </c>
      <c r="J704">
        <f t="shared" si="168"/>
        <v>2915140</v>
      </c>
      <c r="K704">
        <f t="shared" si="169"/>
        <v>111.33138031106567</v>
      </c>
      <c r="L704">
        <f t="shared" si="175"/>
        <v>111</v>
      </c>
      <c r="M704">
        <f t="shared" si="170"/>
        <v>0.43359375</v>
      </c>
      <c r="N704">
        <f t="shared" si="171"/>
        <v>0.43600441166991871</v>
      </c>
      <c r="O704">
        <f t="shared" si="172"/>
        <v>-2.4106616699187122E-3</v>
      </c>
      <c r="P704">
        <f t="shared" si="173"/>
        <v>-5.5289845822563063E-3</v>
      </c>
    </row>
    <row r="705" spans="1:16">
      <c r="A705">
        <v>690</v>
      </c>
      <c r="B705">
        <f t="shared" si="161"/>
        <v>1494</v>
      </c>
      <c r="C705">
        <f t="shared" si="162"/>
        <v>2.6943448464102069</v>
      </c>
      <c r="D705">
        <f t="shared" si="163"/>
        <v>689.75228068101296</v>
      </c>
      <c r="E705">
        <f t="shared" si="174"/>
        <v>690</v>
      </c>
      <c r="F705">
        <f t="shared" si="164"/>
        <v>114</v>
      </c>
      <c r="G705">
        <f t="shared" si="165"/>
        <v>78660</v>
      </c>
      <c r="H705">
        <f t="shared" si="166"/>
        <v>1258560</v>
      </c>
      <c r="I705">
        <f t="shared" si="167"/>
        <v>322191360</v>
      </c>
      <c r="J705">
        <f t="shared" si="168"/>
        <v>2917440</v>
      </c>
      <c r="K705">
        <f t="shared" si="169"/>
        <v>110.43632773938796</v>
      </c>
      <c r="L705">
        <f t="shared" si="175"/>
        <v>110</v>
      </c>
      <c r="M705">
        <f t="shared" si="170"/>
        <v>0.4296875</v>
      </c>
      <c r="N705">
        <f t="shared" si="171"/>
        <v>0.4324856858531394</v>
      </c>
      <c r="O705">
        <f t="shared" si="172"/>
        <v>-2.798185853139401E-3</v>
      </c>
      <c r="P705">
        <f t="shared" si="173"/>
        <v>-6.4700080133740893E-3</v>
      </c>
    </row>
    <row r="706" spans="1:16">
      <c r="A706">
        <v>691</v>
      </c>
      <c r="B706">
        <f t="shared" si="161"/>
        <v>1495</v>
      </c>
      <c r="C706">
        <f t="shared" si="162"/>
        <v>2.6982510964102069</v>
      </c>
      <c r="D706">
        <f t="shared" si="163"/>
        <v>690.75228068101296</v>
      </c>
      <c r="E706">
        <f t="shared" si="174"/>
        <v>691</v>
      </c>
      <c r="F706">
        <f t="shared" si="164"/>
        <v>113</v>
      </c>
      <c r="G706">
        <f t="shared" si="165"/>
        <v>78083</v>
      </c>
      <c r="H706">
        <f t="shared" si="166"/>
        <v>1249328</v>
      </c>
      <c r="I706">
        <f t="shared" si="167"/>
        <v>319827968</v>
      </c>
      <c r="J706">
        <f t="shared" si="168"/>
        <v>2919748</v>
      </c>
      <c r="K706">
        <f t="shared" si="169"/>
        <v>109.53957944315742</v>
      </c>
      <c r="L706">
        <f t="shared" si="175"/>
        <v>110</v>
      </c>
      <c r="M706">
        <f t="shared" si="170"/>
        <v>0.4296875</v>
      </c>
      <c r="N706">
        <f t="shared" si="171"/>
        <v>0.42896036083689842</v>
      </c>
      <c r="O706">
        <f t="shared" si="172"/>
        <v>7.2713916310157556E-4</v>
      </c>
      <c r="P706">
        <f t="shared" si="173"/>
        <v>1.6951197114878692E-3</v>
      </c>
    </row>
    <row r="707" spans="1:16">
      <c r="A707">
        <v>692</v>
      </c>
      <c r="B707">
        <f t="shared" si="161"/>
        <v>1496</v>
      </c>
      <c r="C707">
        <f t="shared" si="162"/>
        <v>2.7021573464102069</v>
      </c>
      <c r="D707">
        <f t="shared" si="163"/>
        <v>691.75228068101296</v>
      </c>
      <c r="E707">
        <f t="shared" si="174"/>
        <v>692</v>
      </c>
      <c r="F707">
        <f t="shared" si="164"/>
        <v>112</v>
      </c>
      <c r="G707">
        <f t="shared" si="165"/>
        <v>77504</v>
      </c>
      <c r="H707">
        <f t="shared" si="166"/>
        <v>1240064</v>
      </c>
      <c r="I707">
        <f t="shared" si="167"/>
        <v>317456384</v>
      </c>
      <c r="J707">
        <f t="shared" si="168"/>
        <v>2922064</v>
      </c>
      <c r="K707">
        <f t="shared" si="169"/>
        <v>108.64114680581945</v>
      </c>
      <c r="L707">
        <f t="shared" si="175"/>
        <v>109</v>
      </c>
      <c r="M707">
        <f t="shared" si="170"/>
        <v>0.42578125</v>
      </c>
      <c r="N707">
        <f t="shared" si="171"/>
        <v>0.42542849041331821</v>
      </c>
      <c r="O707">
        <f t="shared" si="172"/>
        <v>3.5275958668179452E-4</v>
      </c>
      <c r="P707">
        <f t="shared" si="173"/>
        <v>8.2918656044656674E-4</v>
      </c>
    </row>
    <row r="708" spans="1:16">
      <c r="A708">
        <v>693</v>
      </c>
      <c r="B708">
        <f t="shared" si="161"/>
        <v>1497</v>
      </c>
      <c r="C708">
        <f t="shared" si="162"/>
        <v>2.7060635964102069</v>
      </c>
      <c r="D708">
        <f t="shared" si="163"/>
        <v>692.75228068101296</v>
      </c>
      <c r="E708">
        <f t="shared" si="174"/>
        <v>693</v>
      </c>
      <c r="F708">
        <f t="shared" si="164"/>
        <v>111</v>
      </c>
      <c r="G708">
        <f t="shared" si="165"/>
        <v>76923</v>
      </c>
      <c r="H708">
        <f t="shared" si="166"/>
        <v>1230768</v>
      </c>
      <c r="I708">
        <f t="shared" si="167"/>
        <v>315076608</v>
      </c>
      <c r="J708">
        <f t="shared" si="168"/>
        <v>2924388</v>
      </c>
      <c r="K708">
        <f t="shared" si="169"/>
        <v>107.74104120246697</v>
      </c>
      <c r="L708">
        <f t="shared" si="175"/>
        <v>108</v>
      </c>
      <c r="M708">
        <f t="shared" si="170"/>
        <v>0.421875</v>
      </c>
      <c r="N708">
        <f t="shared" si="171"/>
        <v>0.42189012847439594</v>
      </c>
      <c r="O708">
        <f t="shared" si="172"/>
        <v>-1.5128474395942337E-5</v>
      </c>
      <c r="P708">
        <f t="shared" si="173"/>
        <v>-3.5858801557288555E-5</v>
      </c>
    </row>
    <row r="709" spans="1:16">
      <c r="A709">
        <v>694</v>
      </c>
      <c r="B709">
        <f t="shared" si="161"/>
        <v>1498</v>
      </c>
      <c r="C709">
        <f t="shared" si="162"/>
        <v>2.7099698464102069</v>
      </c>
      <c r="D709">
        <f t="shared" si="163"/>
        <v>693.75228068101296</v>
      </c>
      <c r="E709">
        <f t="shared" si="174"/>
        <v>694</v>
      </c>
      <c r="F709">
        <f t="shared" si="164"/>
        <v>110</v>
      </c>
      <c r="G709">
        <f t="shared" si="165"/>
        <v>76340</v>
      </c>
      <c r="H709">
        <f t="shared" si="166"/>
        <v>1221440</v>
      </c>
      <c r="I709">
        <f t="shared" si="167"/>
        <v>312688640</v>
      </c>
      <c r="J709">
        <f t="shared" si="168"/>
        <v>2926720</v>
      </c>
      <c r="K709">
        <f t="shared" si="169"/>
        <v>106.83927399956265</v>
      </c>
      <c r="L709">
        <f t="shared" si="175"/>
        <v>107</v>
      </c>
      <c r="M709">
        <f t="shared" si="170"/>
        <v>0.41796875</v>
      </c>
      <c r="N709">
        <f t="shared" si="171"/>
        <v>0.41834532901118149</v>
      </c>
      <c r="O709">
        <f t="shared" si="172"/>
        <v>-3.7657901118148818E-4</v>
      </c>
      <c r="P709">
        <f t="shared" si="173"/>
        <v>-9.0016305924004478E-4</v>
      </c>
    </row>
    <row r="710" spans="1:16">
      <c r="A710">
        <v>695</v>
      </c>
      <c r="B710">
        <f t="shared" si="161"/>
        <v>1499</v>
      </c>
      <c r="C710">
        <f t="shared" si="162"/>
        <v>2.7138760964102069</v>
      </c>
      <c r="D710">
        <f t="shared" si="163"/>
        <v>694.75228068101296</v>
      </c>
      <c r="E710">
        <f t="shared" si="174"/>
        <v>695</v>
      </c>
      <c r="F710">
        <f t="shared" si="164"/>
        <v>109</v>
      </c>
      <c r="G710">
        <f t="shared" si="165"/>
        <v>75755</v>
      </c>
      <c r="H710">
        <f t="shared" si="166"/>
        <v>1212080</v>
      </c>
      <c r="I710">
        <f t="shared" si="167"/>
        <v>310292480</v>
      </c>
      <c r="J710">
        <f t="shared" si="168"/>
        <v>2929060</v>
      </c>
      <c r="K710">
        <f t="shared" si="169"/>
        <v>105.93585655466259</v>
      </c>
      <c r="L710">
        <f t="shared" si="175"/>
        <v>106</v>
      </c>
      <c r="M710">
        <f t="shared" si="170"/>
        <v>0.4140625</v>
      </c>
      <c r="N710">
        <f t="shared" si="171"/>
        <v>0.41479414611295334</v>
      </c>
      <c r="O710">
        <f t="shared" si="172"/>
        <v>-7.3164611295334359E-4</v>
      </c>
      <c r="P710">
        <f t="shared" si="173"/>
        <v>-1.7638776241410787E-3</v>
      </c>
    </row>
    <row r="711" spans="1:16">
      <c r="A711">
        <v>696</v>
      </c>
      <c r="B711">
        <f t="shared" si="161"/>
        <v>1500</v>
      </c>
      <c r="C711">
        <f t="shared" si="162"/>
        <v>2.7177823464102069</v>
      </c>
      <c r="D711">
        <f t="shared" si="163"/>
        <v>695.75228068101296</v>
      </c>
      <c r="E711">
        <f t="shared" si="174"/>
        <v>696</v>
      </c>
      <c r="F711">
        <f t="shared" si="164"/>
        <v>108</v>
      </c>
      <c r="G711">
        <f t="shared" si="165"/>
        <v>75168</v>
      </c>
      <c r="H711">
        <f t="shared" si="166"/>
        <v>1202688</v>
      </c>
      <c r="I711">
        <f t="shared" si="167"/>
        <v>307888128</v>
      </c>
      <c r="J711">
        <f t="shared" si="168"/>
        <v>2931408</v>
      </c>
      <c r="K711">
        <f t="shared" si="169"/>
        <v>105.03080021614187</v>
      </c>
      <c r="L711">
        <f t="shared" si="175"/>
        <v>105</v>
      </c>
      <c r="M711">
        <f t="shared" si="170"/>
        <v>0.41015625</v>
      </c>
      <c r="N711">
        <f t="shared" si="171"/>
        <v>0.41123663396639337</v>
      </c>
      <c r="O711">
        <f t="shared" si="172"/>
        <v>-1.0803839663933723E-3</v>
      </c>
      <c r="P711">
        <f t="shared" si="173"/>
        <v>-2.6271588597859747E-3</v>
      </c>
    </row>
    <row r="712" spans="1:16">
      <c r="A712">
        <v>697</v>
      </c>
      <c r="B712">
        <f t="shared" si="161"/>
        <v>1501</v>
      </c>
      <c r="C712">
        <f t="shared" si="162"/>
        <v>2.7216885964102069</v>
      </c>
      <c r="D712">
        <f t="shared" si="163"/>
        <v>696.75228068101296</v>
      </c>
      <c r="E712">
        <f t="shared" si="174"/>
        <v>697</v>
      </c>
      <c r="F712">
        <f t="shared" si="164"/>
        <v>107</v>
      </c>
      <c r="G712">
        <f t="shared" si="165"/>
        <v>74579</v>
      </c>
      <c r="H712">
        <f t="shared" si="166"/>
        <v>1193264</v>
      </c>
      <c r="I712">
        <f t="shared" si="167"/>
        <v>305475584</v>
      </c>
      <c r="J712">
        <f t="shared" si="168"/>
        <v>2933764</v>
      </c>
      <c r="K712">
        <f t="shared" si="169"/>
        <v>104.12411632292168</v>
      </c>
      <c r="L712">
        <f t="shared" si="175"/>
        <v>104</v>
      </c>
      <c r="M712">
        <f t="shared" si="170"/>
        <v>0.40625</v>
      </c>
      <c r="N712">
        <f t="shared" si="171"/>
        <v>0.40767284685475996</v>
      </c>
      <c r="O712">
        <f t="shared" si="172"/>
        <v>-1.4228468547599626E-3</v>
      </c>
      <c r="P712">
        <f t="shared" si="173"/>
        <v>-3.4901683193702495E-3</v>
      </c>
    </row>
    <row r="713" spans="1:16">
      <c r="A713">
        <v>698</v>
      </c>
      <c r="B713">
        <f t="shared" si="161"/>
        <v>1502</v>
      </c>
      <c r="C713">
        <f t="shared" si="162"/>
        <v>2.7255948464102069</v>
      </c>
      <c r="D713">
        <f t="shared" si="163"/>
        <v>697.75228068101296</v>
      </c>
      <c r="E713">
        <f t="shared" si="174"/>
        <v>698</v>
      </c>
      <c r="F713">
        <f t="shared" si="164"/>
        <v>106</v>
      </c>
      <c r="G713">
        <f t="shared" si="165"/>
        <v>73988</v>
      </c>
      <c r="H713">
        <f t="shared" si="166"/>
        <v>1183808</v>
      </c>
      <c r="I713">
        <f t="shared" si="167"/>
        <v>303054848</v>
      </c>
      <c r="J713">
        <f t="shared" si="168"/>
        <v>2936128</v>
      </c>
      <c r="K713">
        <f t="shared" si="169"/>
        <v>103.21581620419818</v>
      </c>
      <c r="L713">
        <f t="shared" si="175"/>
        <v>103</v>
      </c>
      <c r="M713">
        <f t="shared" si="170"/>
        <v>0.40234375</v>
      </c>
      <c r="N713">
        <f t="shared" si="171"/>
        <v>0.4041028391570598</v>
      </c>
      <c r="O713">
        <f t="shared" si="172"/>
        <v>-1.7590891570598011E-3</v>
      </c>
      <c r="P713">
        <f t="shared" si="173"/>
        <v>-4.3530729967876033E-3</v>
      </c>
    </row>
    <row r="714" spans="1:16">
      <c r="A714">
        <v>699</v>
      </c>
      <c r="B714">
        <f t="shared" si="161"/>
        <v>1503</v>
      </c>
      <c r="C714">
        <f t="shared" si="162"/>
        <v>2.7295010964102069</v>
      </c>
      <c r="D714">
        <f t="shared" si="163"/>
        <v>698.75228068101296</v>
      </c>
      <c r="E714">
        <f t="shared" si="174"/>
        <v>699</v>
      </c>
      <c r="F714">
        <f t="shared" si="164"/>
        <v>105</v>
      </c>
      <c r="G714">
        <f t="shared" si="165"/>
        <v>73395</v>
      </c>
      <c r="H714">
        <f t="shared" si="166"/>
        <v>1174320</v>
      </c>
      <c r="I714">
        <f t="shared" si="167"/>
        <v>300625920</v>
      </c>
      <c r="J714">
        <f t="shared" si="168"/>
        <v>2938500</v>
      </c>
      <c r="K714">
        <f t="shared" si="169"/>
        <v>102.30591117917305</v>
      </c>
      <c r="L714">
        <f t="shared" si="175"/>
        <v>102</v>
      </c>
      <c r="M714">
        <f t="shared" si="170"/>
        <v>0.3984375</v>
      </c>
      <c r="N714">
        <f t="shared" si="171"/>
        <v>0.40052666534721798</v>
      </c>
      <c r="O714">
        <f t="shared" si="172"/>
        <v>-2.0891653472179805E-3</v>
      </c>
      <c r="P714">
        <f t="shared" si="173"/>
        <v>-5.2160455918880601E-3</v>
      </c>
    </row>
    <row r="715" spans="1:16">
      <c r="A715">
        <v>700</v>
      </c>
      <c r="B715">
        <f t="shared" si="161"/>
        <v>1504</v>
      </c>
      <c r="C715">
        <f t="shared" si="162"/>
        <v>2.7334073464102069</v>
      </c>
      <c r="D715">
        <f t="shared" si="163"/>
        <v>699.75228068101296</v>
      </c>
      <c r="E715">
        <f t="shared" si="174"/>
        <v>700</v>
      </c>
      <c r="F715">
        <f t="shared" si="164"/>
        <v>104</v>
      </c>
      <c r="G715">
        <f t="shared" si="165"/>
        <v>72800</v>
      </c>
      <c r="H715">
        <f t="shared" si="166"/>
        <v>1164800</v>
      </c>
      <c r="I715">
        <f t="shared" si="167"/>
        <v>298188800</v>
      </c>
      <c r="J715">
        <f t="shared" si="168"/>
        <v>2940880</v>
      </c>
      <c r="K715">
        <f t="shared" si="169"/>
        <v>101.39441255678572</v>
      </c>
      <c r="L715">
        <f t="shared" si="175"/>
        <v>101</v>
      </c>
      <c r="M715">
        <f t="shared" si="170"/>
        <v>0.39453125</v>
      </c>
      <c r="N715">
        <f t="shared" si="171"/>
        <v>0.39694437999324694</v>
      </c>
      <c r="O715">
        <f t="shared" si="172"/>
        <v>-2.413129993246943E-3</v>
      </c>
      <c r="P715">
        <f t="shared" si="173"/>
        <v>-6.0792647909210769E-3</v>
      </c>
    </row>
    <row r="716" spans="1:16">
      <c r="A716">
        <v>701</v>
      </c>
      <c r="B716">
        <f t="shared" si="161"/>
        <v>1505</v>
      </c>
      <c r="C716">
        <f t="shared" si="162"/>
        <v>2.7373135964102069</v>
      </c>
      <c r="D716">
        <f t="shared" si="163"/>
        <v>700.75228068101296</v>
      </c>
      <c r="E716">
        <f t="shared" si="174"/>
        <v>701</v>
      </c>
      <c r="F716">
        <f t="shared" si="164"/>
        <v>103</v>
      </c>
      <c r="G716">
        <f t="shared" si="165"/>
        <v>72203</v>
      </c>
      <c r="H716">
        <f t="shared" si="166"/>
        <v>1155248</v>
      </c>
      <c r="I716">
        <f t="shared" si="167"/>
        <v>295743488</v>
      </c>
      <c r="J716">
        <f t="shared" si="168"/>
        <v>2943268</v>
      </c>
      <c r="K716">
        <f t="shared" si="169"/>
        <v>100.4813316354474</v>
      </c>
      <c r="L716">
        <f t="shared" si="175"/>
        <v>100</v>
      </c>
      <c r="M716">
        <f t="shared" si="170"/>
        <v>0.390625</v>
      </c>
      <c r="N716">
        <f t="shared" si="171"/>
        <v>0.39335603775641381</v>
      </c>
      <c r="O716">
        <f t="shared" si="172"/>
        <v>-2.7310377564138122E-3</v>
      </c>
      <c r="P716">
        <f t="shared" si="173"/>
        <v>-6.942915563190136E-3</v>
      </c>
    </row>
    <row r="717" spans="1:16">
      <c r="A717">
        <v>702</v>
      </c>
      <c r="B717">
        <f t="shared" si="161"/>
        <v>1506</v>
      </c>
      <c r="C717">
        <f t="shared" si="162"/>
        <v>2.7412198464102069</v>
      </c>
      <c r="D717">
        <f t="shared" si="163"/>
        <v>701.75228068101296</v>
      </c>
      <c r="E717">
        <f t="shared" si="174"/>
        <v>702</v>
      </c>
      <c r="F717">
        <f t="shared" si="164"/>
        <v>102</v>
      </c>
      <c r="G717">
        <f t="shared" si="165"/>
        <v>71604</v>
      </c>
      <c r="H717">
        <f t="shared" si="166"/>
        <v>1145664</v>
      </c>
      <c r="I717">
        <f t="shared" si="167"/>
        <v>293289984</v>
      </c>
      <c r="J717">
        <f t="shared" si="168"/>
        <v>2945664</v>
      </c>
      <c r="K717">
        <f t="shared" si="169"/>
        <v>99.566679702776696</v>
      </c>
      <c r="L717">
        <f t="shared" si="175"/>
        <v>100</v>
      </c>
      <c r="M717">
        <f t="shared" si="170"/>
        <v>0.390625</v>
      </c>
      <c r="N717">
        <f t="shared" si="171"/>
        <v>0.38976169339040617</v>
      </c>
      <c r="O717">
        <f t="shared" si="172"/>
        <v>8.6330660959382799E-4</v>
      </c>
      <c r="P717">
        <f t="shared" si="173"/>
        <v>2.2149601262356328E-3</v>
      </c>
    </row>
    <row r="718" spans="1:16">
      <c r="A718">
        <v>703</v>
      </c>
      <c r="B718">
        <f t="shared" si="161"/>
        <v>1507</v>
      </c>
      <c r="C718">
        <f t="shared" si="162"/>
        <v>2.7451260964102069</v>
      </c>
      <c r="D718">
        <f t="shared" si="163"/>
        <v>702.75228068101296</v>
      </c>
      <c r="E718">
        <f t="shared" si="174"/>
        <v>703</v>
      </c>
      <c r="F718">
        <f t="shared" si="164"/>
        <v>101</v>
      </c>
      <c r="G718">
        <f t="shared" si="165"/>
        <v>71003</v>
      </c>
      <c r="H718">
        <f t="shared" si="166"/>
        <v>1136048</v>
      </c>
      <c r="I718">
        <f t="shared" si="167"/>
        <v>290828288</v>
      </c>
      <c r="J718">
        <f t="shared" si="168"/>
        <v>2948068</v>
      </c>
      <c r="K718">
        <f t="shared" si="169"/>
        <v>98.650468035337042</v>
      </c>
      <c r="L718">
        <f t="shared" si="175"/>
        <v>99</v>
      </c>
      <c r="M718">
        <f t="shared" si="170"/>
        <v>0.38671875</v>
      </c>
      <c r="N718">
        <f t="shared" si="171"/>
        <v>0.38616140174049685</v>
      </c>
      <c r="O718">
        <f t="shared" si="172"/>
        <v>5.5734825950315425E-4</v>
      </c>
      <c r="P718">
        <f t="shared" si="173"/>
        <v>1.4433039060638593E-3</v>
      </c>
    </row>
    <row r="719" spans="1:16">
      <c r="A719">
        <v>704</v>
      </c>
      <c r="B719">
        <f t="shared" ref="B719:B782" si="176">B$8+A719*B$3/256</f>
        <v>1508</v>
      </c>
      <c r="C719">
        <f t="shared" ref="C719:C782" si="177">-PI()+B719/B$3</f>
        <v>2.7490323464102069</v>
      </c>
      <c r="D719">
        <f t="shared" ref="D719:D782" si="178">C719*B$3</f>
        <v>703.75228068101296</v>
      </c>
      <c r="E719">
        <f t="shared" si="174"/>
        <v>704</v>
      </c>
      <c r="F719">
        <f t="shared" ref="F719:F782" si="179">B$8-E719</f>
        <v>100</v>
      </c>
      <c r="G719">
        <f t="shared" ref="G719:G782" si="180">E719*F719</f>
        <v>70400</v>
      </c>
      <c r="H719">
        <f t="shared" ref="H719:H782" si="181">B$9*G719</f>
        <v>1126400</v>
      </c>
      <c r="I719">
        <f t="shared" ref="I719:I782" si="182">H719*B$3</f>
        <v>288358400</v>
      </c>
      <c r="J719">
        <f t="shared" ref="J719:J782" si="183">B$10*B$8*B$8-B$11*G719</f>
        <v>2950480</v>
      </c>
      <c r="K719">
        <f t="shared" ref="K719:K782" si="184">I719/J719</f>
        <v>97.732707898375864</v>
      </c>
      <c r="L719">
        <f t="shared" si="175"/>
        <v>98</v>
      </c>
      <c r="M719">
        <f t="shared" ref="M719:M782" si="185">L719/B$3</f>
        <v>0.3828125</v>
      </c>
      <c r="N719">
        <f t="shared" ref="N719:N782" si="186">SIN(C719)</f>
        <v>0.38255521774270679</v>
      </c>
      <c r="O719">
        <f t="shared" ref="O719:O782" si="187">M719-N719</f>
        <v>2.5728225729321208E-4</v>
      </c>
      <c r="P719">
        <f t="shared" ref="P719:P782" si="188">O719/N719</f>
        <v>6.7253626499025061E-4</v>
      </c>
    </row>
    <row r="720" spans="1:16">
      <c r="A720">
        <v>705</v>
      </c>
      <c r="B720">
        <f t="shared" si="176"/>
        <v>1509</v>
      </c>
      <c r="C720">
        <f t="shared" si="177"/>
        <v>2.7529385964102069</v>
      </c>
      <c r="D720">
        <f t="shared" si="178"/>
        <v>704.75228068101296</v>
      </c>
      <c r="E720">
        <f t="shared" ref="E720:E783" si="189">ROUND(D720,0)</f>
        <v>705</v>
      </c>
      <c r="F720">
        <f t="shared" si="179"/>
        <v>99</v>
      </c>
      <c r="G720">
        <f t="shared" si="180"/>
        <v>69795</v>
      </c>
      <c r="H720">
        <f t="shared" si="181"/>
        <v>1116720</v>
      </c>
      <c r="I720">
        <f t="shared" si="182"/>
        <v>285880320</v>
      </c>
      <c r="J720">
        <f t="shared" si="183"/>
        <v>2952900</v>
      </c>
      <c r="K720">
        <f t="shared" si="184"/>
        <v>96.813410545565375</v>
      </c>
      <c r="L720">
        <f t="shared" ref="L720:L783" si="190">ROUND(K720,0)</f>
        <v>97</v>
      </c>
      <c r="M720">
        <f t="shared" si="185"/>
        <v>0.37890625</v>
      </c>
      <c r="N720">
        <f t="shared" si="186"/>
        <v>0.37894319642296692</v>
      </c>
      <c r="O720">
        <f t="shared" si="187"/>
        <v>-3.6946422966921411E-5</v>
      </c>
      <c r="P720">
        <f t="shared" si="188"/>
        <v>-9.7498578456288573E-5</v>
      </c>
    </row>
    <row r="721" spans="1:16">
      <c r="A721">
        <v>706</v>
      </c>
      <c r="B721">
        <f t="shared" si="176"/>
        <v>1510</v>
      </c>
      <c r="C721">
        <f t="shared" si="177"/>
        <v>2.7568448464102069</v>
      </c>
      <c r="D721">
        <f t="shared" si="178"/>
        <v>705.75228068101296</v>
      </c>
      <c r="E721">
        <f t="shared" si="189"/>
        <v>706</v>
      </c>
      <c r="F721">
        <f t="shared" si="179"/>
        <v>98</v>
      </c>
      <c r="G721">
        <f t="shared" si="180"/>
        <v>69188</v>
      </c>
      <c r="H721">
        <f t="shared" si="181"/>
        <v>1107008</v>
      </c>
      <c r="I721">
        <f t="shared" si="182"/>
        <v>283394048</v>
      </c>
      <c r="J721">
        <f t="shared" si="183"/>
        <v>2955328</v>
      </c>
      <c r="K721">
        <f t="shared" si="184"/>
        <v>95.892587218745263</v>
      </c>
      <c r="L721">
        <f t="shared" si="190"/>
        <v>96</v>
      </c>
      <c r="M721">
        <f t="shared" si="185"/>
        <v>0.375</v>
      </c>
      <c r="N721">
        <f t="shared" si="186"/>
        <v>0.3753253928962787</v>
      </c>
      <c r="O721">
        <f t="shared" si="187"/>
        <v>-3.2539289627869783E-4</v>
      </c>
      <c r="P721">
        <f t="shared" si="188"/>
        <v>-8.6696211457406051E-4</v>
      </c>
    </row>
    <row r="722" spans="1:16">
      <c r="A722">
        <v>707</v>
      </c>
      <c r="B722">
        <f t="shared" si="176"/>
        <v>1511</v>
      </c>
      <c r="C722">
        <f t="shared" si="177"/>
        <v>2.7607510964102069</v>
      </c>
      <c r="D722">
        <f t="shared" si="178"/>
        <v>706.75228068101296</v>
      </c>
      <c r="E722">
        <f t="shared" si="189"/>
        <v>707</v>
      </c>
      <c r="F722">
        <f t="shared" si="179"/>
        <v>97</v>
      </c>
      <c r="G722">
        <f t="shared" si="180"/>
        <v>68579</v>
      </c>
      <c r="H722">
        <f t="shared" si="181"/>
        <v>1097264</v>
      </c>
      <c r="I722">
        <f t="shared" si="182"/>
        <v>280899584</v>
      </c>
      <c r="J722">
        <f t="shared" si="183"/>
        <v>2957764</v>
      </c>
      <c r="K722">
        <f t="shared" si="184"/>
        <v>94.970249147666948</v>
      </c>
      <c r="L722">
        <f t="shared" si="190"/>
        <v>95</v>
      </c>
      <c r="M722">
        <f t="shared" si="185"/>
        <v>0.37109375</v>
      </c>
      <c r="N722">
        <f t="shared" si="186"/>
        <v>0.37170186236587271</v>
      </c>
      <c r="O722">
        <f t="shared" si="187"/>
        <v>-6.08112365872715E-4</v>
      </c>
      <c r="P722">
        <f t="shared" si="188"/>
        <v>-1.6360218428879952E-3</v>
      </c>
    </row>
    <row r="723" spans="1:16">
      <c r="A723">
        <v>708</v>
      </c>
      <c r="B723">
        <f t="shared" si="176"/>
        <v>1512</v>
      </c>
      <c r="C723">
        <f t="shared" si="177"/>
        <v>2.7646573464102069</v>
      </c>
      <c r="D723">
        <f t="shared" si="178"/>
        <v>707.75228068101296</v>
      </c>
      <c r="E723">
        <f t="shared" si="189"/>
        <v>708</v>
      </c>
      <c r="F723">
        <f t="shared" si="179"/>
        <v>96</v>
      </c>
      <c r="G723">
        <f t="shared" si="180"/>
        <v>67968</v>
      </c>
      <c r="H723">
        <f t="shared" si="181"/>
        <v>1087488</v>
      </c>
      <c r="I723">
        <f t="shared" si="182"/>
        <v>278396928</v>
      </c>
      <c r="J723">
        <f t="shared" si="183"/>
        <v>2960208</v>
      </c>
      <c r="K723">
        <f t="shared" si="184"/>
        <v>94.046407549739754</v>
      </c>
      <c r="L723">
        <f t="shared" si="190"/>
        <v>94</v>
      </c>
      <c r="M723">
        <f t="shared" si="185"/>
        <v>0.3671875</v>
      </c>
      <c r="N723">
        <f t="shared" si="186"/>
        <v>0.36807266012236672</v>
      </c>
      <c r="O723">
        <f t="shared" si="187"/>
        <v>-8.8516012236672381E-4</v>
      </c>
      <c r="P723">
        <f t="shared" si="188"/>
        <v>-2.4048515911843332E-3</v>
      </c>
    </row>
    <row r="724" spans="1:16">
      <c r="A724">
        <v>709</v>
      </c>
      <c r="B724">
        <f t="shared" si="176"/>
        <v>1513</v>
      </c>
      <c r="C724">
        <f t="shared" si="177"/>
        <v>2.7685635964102069</v>
      </c>
      <c r="D724">
        <f t="shared" si="178"/>
        <v>708.75228068101296</v>
      </c>
      <c r="E724">
        <f t="shared" si="189"/>
        <v>709</v>
      </c>
      <c r="F724">
        <f t="shared" si="179"/>
        <v>95</v>
      </c>
      <c r="G724">
        <f t="shared" si="180"/>
        <v>67355</v>
      </c>
      <c r="H724">
        <f t="shared" si="181"/>
        <v>1077680</v>
      </c>
      <c r="I724">
        <f t="shared" si="182"/>
        <v>275886080</v>
      </c>
      <c r="J724">
        <f t="shared" si="183"/>
        <v>2962660</v>
      </c>
      <c r="K724">
        <f t="shared" si="184"/>
        <v>93.12107362977865</v>
      </c>
      <c r="L724">
        <f t="shared" si="190"/>
        <v>93</v>
      </c>
      <c r="M724">
        <f t="shared" si="185"/>
        <v>0.36328125</v>
      </c>
      <c r="N724">
        <f t="shared" si="186"/>
        <v>0.3644378415429218</v>
      </c>
      <c r="O724">
        <f t="shared" si="187"/>
        <v>-1.1565915429218032E-3</v>
      </c>
      <c r="P724">
        <f t="shared" si="188"/>
        <v>-3.1736318545438021E-3</v>
      </c>
    </row>
    <row r="725" spans="1:16">
      <c r="A725">
        <v>710</v>
      </c>
      <c r="B725">
        <f t="shared" si="176"/>
        <v>1514</v>
      </c>
      <c r="C725">
        <f t="shared" si="177"/>
        <v>2.7724698464102069</v>
      </c>
      <c r="D725">
        <f t="shared" si="178"/>
        <v>709.75228068101296</v>
      </c>
      <c r="E725">
        <f t="shared" si="189"/>
        <v>710</v>
      </c>
      <c r="F725">
        <f t="shared" si="179"/>
        <v>94</v>
      </c>
      <c r="G725">
        <f t="shared" si="180"/>
        <v>66740</v>
      </c>
      <c r="H725">
        <f t="shared" si="181"/>
        <v>1067840</v>
      </c>
      <c r="I725">
        <f t="shared" si="182"/>
        <v>273367040</v>
      </c>
      <c r="J725">
        <f t="shared" si="183"/>
        <v>2965120</v>
      </c>
      <c r="K725">
        <f t="shared" si="184"/>
        <v>92.194258579753935</v>
      </c>
      <c r="L725">
        <f t="shared" si="190"/>
        <v>92</v>
      </c>
      <c r="M725">
        <f t="shared" si="185"/>
        <v>0.359375</v>
      </c>
      <c r="N725">
        <f t="shared" si="186"/>
        <v>0.36079746209039737</v>
      </c>
      <c r="O725">
        <f t="shared" si="187"/>
        <v>-1.4224620903973695E-3</v>
      </c>
      <c r="P725">
        <f t="shared" si="188"/>
        <v>-3.9425501558571757E-3</v>
      </c>
    </row>
    <row r="726" spans="1:16">
      <c r="A726">
        <v>711</v>
      </c>
      <c r="B726">
        <f t="shared" si="176"/>
        <v>1515</v>
      </c>
      <c r="C726">
        <f t="shared" si="177"/>
        <v>2.7763760964102069</v>
      </c>
      <c r="D726">
        <f t="shared" si="178"/>
        <v>710.75228068101296</v>
      </c>
      <c r="E726">
        <f t="shared" si="189"/>
        <v>711</v>
      </c>
      <c r="F726">
        <f t="shared" si="179"/>
        <v>93</v>
      </c>
      <c r="G726">
        <f t="shared" si="180"/>
        <v>66123</v>
      </c>
      <c r="H726">
        <f t="shared" si="181"/>
        <v>1057968</v>
      </c>
      <c r="I726">
        <f t="shared" si="182"/>
        <v>270839808</v>
      </c>
      <c r="J726">
        <f t="shared" si="183"/>
        <v>2967588</v>
      </c>
      <c r="K726">
        <f t="shared" si="184"/>
        <v>91.265973578542571</v>
      </c>
      <c r="L726">
        <f t="shared" si="190"/>
        <v>91</v>
      </c>
      <c r="M726">
        <f t="shared" si="185"/>
        <v>0.35546875</v>
      </c>
      <c r="N726">
        <f t="shared" si="186"/>
        <v>0.35715157731250502</v>
      </c>
      <c r="O726">
        <f t="shared" si="187"/>
        <v>-1.6828273125050197E-3</v>
      </c>
      <c r="P726">
        <f t="shared" si="188"/>
        <v>-4.7118014294321824E-3</v>
      </c>
    </row>
    <row r="727" spans="1:16">
      <c r="A727">
        <v>712</v>
      </c>
      <c r="B727">
        <f t="shared" si="176"/>
        <v>1516</v>
      </c>
      <c r="C727">
        <f t="shared" si="177"/>
        <v>2.7802823464102069</v>
      </c>
      <c r="D727">
        <f t="shared" si="178"/>
        <v>711.75228068101296</v>
      </c>
      <c r="E727">
        <f t="shared" si="189"/>
        <v>712</v>
      </c>
      <c r="F727">
        <f t="shared" si="179"/>
        <v>92</v>
      </c>
      <c r="G727">
        <f t="shared" si="180"/>
        <v>65504</v>
      </c>
      <c r="H727">
        <f t="shared" si="181"/>
        <v>1048064</v>
      </c>
      <c r="I727">
        <f t="shared" si="182"/>
        <v>268304384</v>
      </c>
      <c r="J727">
        <f t="shared" si="183"/>
        <v>2970064</v>
      </c>
      <c r="K727">
        <f t="shared" si="184"/>
        <v>90.336229791681262</v>
      </c>
      <c r="L727">
        <f t="shared" si="190"/>
        <v>90</v>
      </c>
      <c r="M727">
        <f t="shared" si="185"/>
        <v>0.3515625</v>
      </c>
      <c r="N727">
        <f t="shared" si="186"/>
        <v>0.35350024284096077</v>
      </c>
      <c r="O727">
        <f t="shared" si="187"/>
        <v>-1.9377428409607655E-3</v>
      </c>
      <c r="P727">
        <f t="shared" si="188"/>
        <v>-5.4815884294386556E-3</v>
      </c>
    </row>
    <row r="728" spans="1:16">
      <c r="A728">
        <v>713</v>
      </c>
      <c r="B728">
        <f t="shared" si="176"/>
        <v>1517</v>
      </c>
      <c r="C728">
        <f t="shared" si="177"/>
        <v>2.7841885964102069</v>
      </c>
      <c r="D728">
        <f t="shared" si="178"/>
        <v>712.75228068101296</v>
      </c>
      <c r="E728">
        <f t="shared" si="189"/>
        <v>713</v>
      </c>
      <c r="F728">
        <f t="shared" si="179"/>
        <v>91</v>
      </c>
      <c r="G728">
        <f t="shared" si="180"/>
        <v>64883</v>
      </c>
      <c r="H728">
        <f t="shared" si="181"/>
        <v>1038128</v>
      </c>
      <c r="I728">
        <f t="shared" si="182"/>
        <v>265760768</v>
      </c>
      <c r="J728">
        <f t="shared" si="183"/>
        <v>2972548</v>
      </c>
      <c r="K728">
        <f t="shared" si="184"/>
        <v>89.405038371121336</v>
      </c>
      <c r="L728">
        <f t="shared" si="190"/>
        <v>89</v>
      </c>
      <c r="M728">
        <f t="shared" si="185"/>
        <v>0.34765625</v>
      </c>
      <c r="N728">
        <f t="shared" si="186"/>
        <v>0.34984351439063627</v>
      </c>
      <c r="O728">
        <f t="shared" si="187"/>
        <v>-2.1872643906362677E-3</v>
      </c>
      <c r="P728">
        <f t="shared" si="188"/>
        <v>-6.2521221650945402E-3</v>
      </c>
    </row>
    <row r="729" spans="1:16">
      <c r="A729">
        <v>714</v>
      </c>
      <c r="B729">
        <f t="shared" si="176"/>
        <v>1518</v>
      </c>
      <c r="C729">
        <f t="shared" si="177"/>
        <v>2.7880948464102069</v>
      </c>
      <c r="D729">
        <f t="shared" si="178"/>
        <v>713.75228068101296</v>
      </c>
      <c r="E729">
        <f t="shared" si="189"/>
        <v>714</v>
      </c>
      <c r="F729">
        <f t="shared" si="179"/>
        <v>90</v>
      </c>
      <c r="G729">
        <f t="shared" si="180"/>
        <v>64260</v>
      </c>
      <c r="H729">
        <f t="shared" si="181"/>
        <v>1028160</v>
      </c>
      <c r="I729">
        <f t="shared" si="182"/>
        <v>263208960</v>
      </c>
      <c r="J729">
        <f t="shared" si="183"/>
        <v>2975040</v>
      </c>
      <c r="K729">
        <f t="shared" si="184"/>
        <v>88.472410454985479</v>
      </c>
      <c r="L729">
        <f t="shared" si="190"/>
        <v>88</v>
      </c>
      <c r="M729">
        <f t="shared" si="185"/>
        <v>0.34375</v>
      </c>
      <c r="N729">
        <f t="shared" si="186"/>
        <v>0.34618144775870868</v>
      </c>
      <c r="O729">
        <f t="shared" si="187"/>
        <v>-2.4314477587086825E-3</v>
      </c>
      <c r="P729">
        <f t="shared" si="188"/>
        <v>-7.0236223646606899E-3</v>
      </c>
    </row>
    <row r="730" spans="1:16">
      <c r="A730">
        <v>715</v>
      </c>
      <c r="B730">
        <f t="shared" si="176"/>
        <v>1519</v>
      </c>
      <c r="C730">
        <f t="shared" si="177"/>
        <v>2.7920010964102069</v>
      </c>
      <c r="D730">
        <f t="shared" si="178"/>
        <v>714.75228068101296</v>
      </c>
      <c r="E730">
        <f t="shared" si="189"/>
        <v>715</v>
      </c>
      <c r="F730">
        <f t="shared" si="179"/>
        <v>89</v>
      </c>
      <c r="G730">
        <f t="shared" si="180"/>
        <v>63635</v>
      </c>
      <c r="H730">
        <f t="shared" si="181"/>
        <v>1018160</v>
      </c>
      <c r="I730">
        <f t="shared" si="182"/>
        <v>260648960</v>
      </c>
      <c r="J730">
        <f t="shared" si="183"/>
        <v>2977540</v>
      </c>
      <c r="K730">
        <f t="shared" si="184"/>
        <v>87.538357167326055</v>
      </c>
      <c r="L730">
        <f t="shared" si="190"/>
        <v>88</v>
      </c>
      <c r="M730">
        <f t="shared" si="185"/>
        <v>0.34375</v>
      </c>
      <c r="N730">
        <f t="shared" si="186"/>
        <v>0.34251409882380918</v>
      </c>
      <c r="O730">
        <f t="shared" si="187"/>
        <v>1.2359011761908234E-3</v>
      </c>
      <c r="P730">
        <f t="shared" si="188"/>
        <v>3.6083220528290621E-3</v>
      </c>
    </row>
    <row r="731" spans="1:16">
      <c r="A731">
        <v>716</v>
      </c>
      <c r="B731">
        <f t="shared" si="176"/>
        <v>1520</v>
      </c>
      <c r="C731">
        <f t="shared" si="177"/>
        <v>2.7959073464102069</v>
      </c>
      <c r="D731">
        <f t="shared" si="178"/>
        <v>715.75228068101296</v>
      </c>
      <c r="E731">
        <f t="shared" si="189"/>
        <v>716</v>
      </c>
      <c r="F731">
        <f t="shared" si="179"/>
        <v>88</v>
      </c>
      <c r="G731">
        <f t="shared" si="180"/>
        <v>63008</v>
      </c>
      <c r="H731">
        <f t="shared" si="181"/>
        <v>1008128</v>
      </c>
      <c r="I731">
        <f t="shared" si="182"/>
        <v>258080768</v>
      </c>
      <c r="J731">
        <f t="shared" si="183"/>
        <v>2980048</v>
      </c>
      <c r="K731">
        <f t="shared" si="184"/>
        <v>86.602889617885353</v>
      </c>
      <c r="L731">
        <f t="shared" si="190"/>
        <v>87</v>
      </c>
      <c r="M731">
        <f t="shared" si="185"/>
        <v>0.33984375</v>
      </c>
      <c r="N731">
        <f t="shared" si="186"/>
        <v>0.33884152354517039</v>
      </c>
      <c r="O731">
        <f t="shared" si="187"/>
        <v>1.0022264548296134E-3</v>
      </c>
      <c r="P731">
        <f t="shared" si="188"/>
        <v>2.9578029408665681E-3</v>
      </c>
    </row>
    <row r="732" spans="1:16">
      <c r="A732">
        <v>717</v>
      </c>
      <c r="B732">
        <f t="shared" si="176"/>
        <v>1521</v>
      </c>
      <c r="C732">
        <f t="shared" si="177"/>
        <v>2.7998135964102069</v>
      </c>
      <c r="D732">
        <f t="shared" si="178"/>
        <v>716.75228068101296</v>
      </c>
      <c r="E732">
        <f t="shared" si="189"/>
        <v>717</v>
      </c>
      <c r="F732">
        <f t="shared" si="179"/>
        <v>87</v>
      </c>
      <c r="G732">
        <f t="shared" si="180"/>
        <v>62379</v>
      </c>
      <c r="H732">
        <f t="shared" si="181"/>
        <v>998064</v>
      </c>
      <c r="I732">
        <f t="shared" si="182"/>
        <v>255504384</v>
      </c>
      <c r="J732">
        <f t="shared" si="183"/>
        <v>2982564</v>
      </c>
      <c r="K732">
        <f t="shared" si="184"/>
        <v>85.666018901857598</v>
      </c>
      <c r="L732">
        <f t="shared" si="190"/>
        <v>86</v>
      </c>
      <c r="M732">
        <f t="shared" si="185"/>
        <v>0.3359375</v>
      </c>
      <c r="N732">
        <f t="shared" si="186"/>
        <v>0.33516377796177266</v>
      </c>
      <c r="O732">
        <f t="shared" si="187"/>
        <v>7.7372203822734242E-4</v>
      </c>
      <c r="P732">
        <f t="shared" si="188"/>
        <v>2.3084894284596284E-3</v>
      </c>
    </row>
    <row r="733" spans="1:16">
      <c r="A733">
        <v>718</v>
      </c>
      <c r="B733">
        <f t="shared" si="176"/>
        <v>1522</v>
      </c>
      <c r="C733">
        <f t="shared" si="177"/>
        <v>2.8037198464102069</v>
      </c>
      <c r="D733">
        <f t="shared" si="178"/>
        <v>717.75228068101296</v>
      </c>
      <c r="E733">
        <f t="shared" si="189"/>
        <v>718</v>
      </c>
      <c r="F733">
        <f t="shared" si="179"/>
        <v>86</v>
      </c>
      <c r="G733">
        <f t="shared" si="180"/>
        <v>61748</v>
      </c>
      <c r="H733">
        <f t="shared" si="181"/>
        <v>987968</v>
      </c>
      <c r="I733">
        <f t="shared" si="182"/>
        <v>252919808</v>
      </c>
      <c r="J733">
        <f t="shared" si="183"/>
        <v>2985088</v>
      </c>
      <c r="K733">
        <f t="shared" si="184"/>
        <v>84.72775609965268</v>
      </c>
      <c r="L733">
        <f t="shared" si="190"/>
        <v>85</v>
      </c>
      <c r="M733">
        <f t="shared" si="185"/>
        <v>0.33203125</v>
      </c>
      <c r="N733">
        <f t="shared" si="186"/>
        <v>0.33148091819148862</v>
      </c>
      <c r="O733">
        <f t="shared" si="187"/>
        <v>5.5033180851138397E-4</v>
      </c>
      <c r="P733">
        <f t="shared" si="188"/>
        <v>1.6602216848979235E-3</v>
      </c>
    </row>
    <row r="734" spans="1:16">
      <c r="A734">
        <v>719</v>
      </c>
      <c r="B734">
        <f t="shared" si="176"/>
        <v>1523</v>
      </c>
      <c r="C734">
        <f t="shared" si="177"/>
        <v>2.8076260964102069</v>
      </c>
      <c r="D734">
        <f t="shared" si="178"/>
        <v>718.75228068101296</v>
      </c>
      <c r="E734">
        <f t="shared" si="189"/>
        <v>719</v>
      </c>
      <c r="F734">
        <f t="shared" si="179"/>
        <v>85</v>
      </c>
      <c r="G734">
        <f t="shared" si="180"/>
        <v>61115</v>
      </c>
      <c r="H734">
        <f t="shared" si="181"/>
        <v>977840</v>
      </c>
      <c r="I734">
        <f t="shared" si="182"/>
        <v>250327040</v>
      </c>
      <c r="J734">
        <f t="shared" si="183"/>
        <v>2987620</v>
      </c>
      <c r="K734">
        <f t="shared" si="184"/>
        <v>83.788112276661693</v>
      </c>
      <c r="L734">
        <f t="shared" si="190"/>
        <v>84</v>
      </c>
      <c r="M734">
        <f t="shared" si="185"/>
        <v>0.328125</v>
      </c>
      <c r="N734">
        <f t="shared" si="186"/>
        <v>0.32779300043022724</v>
      </c>
      <c r="O734">
        <f t="shared" si="187"/>
        <v>3.3199956977275624E-4</v>
      </c>
      <c r="P734">
        <f t="shared" si="188"/>
        <v>1.0128330053936719E-3</v>
      </c>
    </row>
    <row r="735" spans="1:16">
      <c r="A735">
        <v>720</v>
      </c>
      <c r="B735">
        <f t="shared" si="176"/>
        <v>1524</v>
      </c>
      <c r="C735">
        <f t="shared" si="177"/>
        <v>2.8115323464102069</v>
      </c>
      <c r="D735">
        <f t="shared" si="178"/>
        <v>719.75228068101296</v>
      </c>
      <c r="E735">
        <f t="shared" si="189"/>
        <v>720</v>
      </c>
      <c r="F735">
        <f t="shared" si="179"/>
        <v>84</v>
      </c>
      <c r="G735">
        <f t="shared" si="180"/>
        <v>60480</v>
      </c>
      <c r="H735">
        <f t="shared" si="181"/>
        <v>967680</v>
      </c>
      <c r="I735">
        <f t="shared" si="182"/>
        <v>247726080</v>
      </c>
      <c r="J735">
        <f t="shared" si="183"/>
        <v>2990160</v>
      </c>
      <c r="K735">
        <f t="shared" si="184"/>
        <v>82.847098483024325</v>
      </c>
      <c r="L735">
        <f t="shared" si="190"/>
        <v>83</v>
      </c>
      <c r="M735">
        <f t="shared" si="185"/>
        <v>0.32421875</v>
      </c>
      <c r="N735">
        <f t="shared" si="186"/>
        <v>0.32410008095107612</v>
      </c>
      <c r="O735">
        <f t="shared" si="187"/>
        <v>1.1866904892388064E-4</v>
      </c>
      <c r="P735">
        <f t="shared" si="188"/>
        <v>3.6614939612370564E-4</v>
      </c>
    </row>
    <row r="736" spans="1:16">
      <c r="A736">
        <v>721</v>
      </c>
      <c r="B736">
        <f t="shared" si="176"/>
        <v>1525</v>
      </c>
      <c r="C736">
        <f t="shared" si="177"/>
        <v>2.8154385964102069</v>
      </c>
      <c r="D736">
        <f t="shared" si="178"/>
        <v>720.75228068101296</v>
      </c>
      <c r="E736">
        <f t="shared" si="189"/>
        <v>721</v>
      </c>
      <c r="F736">
        <f t="shared" si="179"/>
        <v>83</v>
      </c>
      <c r="G736">
        <f t="shared" si="180"/>
        <v>59843</v>
      </c>
      <c r="H736">
        <f t="shared" si="181"/>
        <v>957488</v>
      </c>
      <c r="I736">
        <f t="shared" si="182"/>
        <v>245116928</v>
      </c>
      <c r="J736">
        <f t="shared" si="183"/>
        <v>2992708</v>
      </c>
      <c r="K736">
        <f t="shared" si="184"/>
        <v>81.904725753397926</v>
      </c>
      <c r="L736">
        <f t="shared" si="190"/>
        <v>82</v>
      </c>
      <c r="M736">
        <f t="shared" si="185"/>
        <v>0.3203125</v>
      </c>
      <c r="N736">
        <f t="shared" si="186"/>
        <v>0.32040221610344299</v>
      </c>
      <c r="O736">
        <f t="shared" si="187"/>
        <v>-8.9716103442993855E-5</v>
      </c>
      <c r="P736">
        <f t="shared" si="188"/>
        <v>-2.8001087050542965E-4</v>
      </c>
    </row>
    <row r="737" spans="1:16">
      <c r="A737">
        <v>722</v>
      </c>
      <c r="B737">
        <f t="shared" si="176"/>
        <v>1526</v>
      </c>
      <c r="C737">
        <f t="shared" si="177"/>
        <v>2.8193448464102069</v>
      </c>
      <c r="D737">
        <f t="shared" si="178"/>
        <v>721.75228068101296</v>
      </c>
      <c r="E737">
        <f t="shared" si="189"/>
        <v>722</v>
      </c>
      <c r="F737">
        <f t="shared" si="179"/>
        <v>82</v>
      </c>
      <c r="G737">
        <f t="shared" si="180"/>
        <v>59204</v>
      </c>
      <c r="H737">
        <f t="shared" si="181"/>
        <v>947264</v>
      </c>
      <c r="I737">
        <f t="shared" si="182"/>
        <v>242499584</v>
      </c>
      <c r="J737">
        <f t="shared" si="183"/>
        <v>2995264</v>
      </c>
      <c r="K737">
        <f t="shared" si="184"/>
        <v>80.961005106728493</v>
      </c>
      <c r="L737">
        <f t="shared" si="190"/>
        <v>81</v>
      </c>
      <c r="M737">
        <f t="shared" si="185"/>
        <v>0.31640625</v>
      </c>
      <c r="N737">
        <f t="shared" si="186"/>
        <v>0.31669946231219587</v>
      </c>
      <c r="O737">
        <f t="shared" si="187"/>
        <v>-2.9321231219586741E-4</v>
      </c>
      <c r="P737">
        <f t="shared" si="188"/>
        <v>-9.2583773289398486E-4</v>
      </c>
    </row>
    <row r="738" spans="1:16">
      <c r="A738">
        <v>723</v>
      </c>
      <c r="B738">
        <f t="shared" si="176"/>
        <v>1527</v>
      </c>
      <c r="C738">
        <f t="shared" si="177"/>
        <v>2.8232510964102069</v>
      </c>
      <c r="D738">
        <f t="shared" si="178"/>
        <v>722.75228068101296</v>
      </c>
      <c r="E738">
        <f t="shared" si="189"/>
        <v>723</v>
      </c>
      <c r="F738">
        <f t="shared" si="179"/>
        <v>81</v>
      </c>
      <c r="G738">
        <f t="shared" si="180"/>
        <v>58563</v>
      </c>
      <c r="H738">
        <f t="shared" si="181"/>
        <v>937008</v>
      </c>
      <c r="I738">
        <f t="shared" si="182"/>
        <v>239874048</v>
      </c>
      <c r="J738">
        <f t="shared" si="183"/>
        <v>2997828</v>
      </c>
      <c r="K738">
        <f t="shared" si="184"/>
        <v>80.015947546023327</v>
      </c>
      <c r="L738">
        <f t="shared" si="190"/>
        <v>80</v>
      </c>
      <c r="M738">
        <f t="shared" si="185"/>
        <v>0.3125</v>
      </c>
      <c r="N738">
        <f t="shared" si="186"/>
        <v>0.31299187607680184</v>
      </c>
      <c r="O738">
        <f t="shared" si="187"/>
        <v>-4.9187607680184486E-4</v>
      </c>
      <c r="P738">
        <f t="shared" si="188"/>
        <v>-1.57152985236316E-3</v>
      </c>
    </row>
    <row r="739" spans="1:16">
      <c r="A739">
        <v>724</v>
      </c>
      <c r="B739">
        <f t="shared" si="176"/>
        <v>1528</v>
      </c>
      <c r="C739">
        <f t="shared" si="177"/>
        <v>2.8271573464102069</v>
      </c>
      <c r="D739">
        <f t="shared" si="178"/>
        <v>723.75228068101296</v>
      </c>
      <c r="E739">
        <f t="shared" si="189"/>
        <v>724</v>
      </c>
      <c r="F739">
        <f t="shared" si="179"/>
        <v>80</v>
      </c>
      <c r="G739">
        <f t="shared" si="180"/>
        <v>57920</v>
      </c>
      <c r="H739">
        <f t="shared" si="181"/>
        <v>926720</v>
      </c>
      <c r="I739">
        <f t="shared" si="182"/>
        <v>237240320</v>
      </c>
      <c r="J739">
        <f t="shared" si="183"/>
        <v>3000400</v>
      </c>
      <c r="K739">
        <f t="shared" si="184"/>
        <v>79.069564058125579</v>
      </c>
      <c r="L739">
        <f t="shared" si="190"/>
        <v>79</v>
      </c>
      <c r="M739">
        <f t="shared" si="185"/>
        <v>0.30859375</v>
      </c>
      <c r="N739">
        <f t="shared" si="186"/>
        <v>0.30927951397046533</v>
      </c>
      <c r="O739">
        <f t="shared" si="187"/>
        <v>-6.8576397046532511E-4</v>
      </c>
      <c r="P739">
        <f t="shared" si="188"/>
        <v>-2.2172951633997076E-3</v>
      </c>
    </row>
    <row r="740" spans="1:16">
      <c r="A740">
        <v>725</v>
      </c>
      <c r="B740">
        <f t="shared" si="176"/>
        <v>1529</v>
      </c>
      <c r="C740">
        <f t="shared" si="177"/>
        <v>2.8310635964102069</v>
      </c>
      <c r="D740">
        <f t="shared" si="178"/>
        <v>724.75228068101296</v>
      </c>
      <c r="E740">
        <f t="shared" si="189"/>
        <v>725</v>
      </c>
      <c r="F740">
        <f t="shared" si="179"/>
        <v>79</v>
      </c>
      <c r="G740">
        <f t="shared" si="180"/>
        <v>57275</v>
      </c>
      <c r="H740">
        <f t="shared" si="181"/>
        <v>916400</v>
      </c>
      <c r="I740">
        <f t="shared" si="182"/>
        <v>234598400</v>
      </c>
      <c r="J740">
        <f t="shared" si="183"/>
        <v>3002980</v>
      </c>
      <c r="K740">
        <f t="shared" si="184"/>
        <v>78.121865613490598</v>
      </c>
      <c r="L740">
        <f t="shared" si="190"/>
        <v>78</v>
      </c>
      <c r="M740">
        <f t="shared" si="185"/>
        <v>0.3046875</v>
      </c>
      <c r="N740">
        <f t="shared" si="186"/>
        <v>0.30556243263926458</v>
      </c>
      <c r="O740">
        <f t="shared" si="187"/>
        <v>-8.7493263926458065E-4</v>
      </c>
      <c r="P740">
        <f t="shared" si="188"/>
        <v>-2.863351465386103E-3</v>
      </c>
    </row>
    <row r="741" spans="1:16">
      <c r="A741">
        <v>726</v>
      </c>
      <c r="B741">
        <f t="shared" si="176"/>
        <v>1530</v>
      </c>
      <c r="C741">
        <f t="shared" si="177"/>
        <v>2.8349698464102069</v>
      </c>
      <c r="D741">
        <f t="shared" si="178"/>
        <v>725.75228068101296</v>
      </c>
      <c r="E741">
        <f t="shared" si="189"/>
        <v>726</v>
      </c>
      <c r="F741">
        <f t="shared" si="179"/>
        <v>78</v>
      </c>
      <c r="G741">
        <f t="shared" si="180"/>
        <v>56628</v>
      </c>
      <c r="H741">
        <f t="shared" si="181"/>
        <v>906048</v>
      </c>
      <c r="I741">
        <f t="shared" si="182"/>
        <v>231948288</v>
      </c>
      <c r="J741">
        <f t="shared" si="183"/>
        <v>3005568</v>
      </c>
      <c r="K741">
        <f t="shared" si="184"/>
        <v>77.172863165963975</v>
      </c>
      <c r="L741">
        <f t="shared" si="190"/>
        <v>77</v>
      </c>
      <c r="M741">
        <f t="shared" si="185"/>
        <v>0.30078125</v>
      </c>
      <c r="N741">
        <f t="shared" si="186"/>
        <v>0.30184068880128745</v>
      </c>
      <c r="O741">
        <f t="shared" si="187"/>
        <v>-1.0594388012874489E-3</v>
      </c>
      <c r="P741">
        <f t="shared" si="188"/>
        <v>-3.5099270595188559E-3</v>
      </c>
    </row>
    <row r="742" spans="1:16">
      <c r="A742">
        <v>727</v>
      </c>
      <c r="B742">
        <f t="shared" si="176"/>
        <v>1531</v>
      </c>
      <c r="C742">
        <f t="shared" si="177"/>
        <v>2.8388760964102069</v>
      </c>
      <c r="D742">
        <f t="shared" si="178"/>
        <v>726.75228068101296</v>
      </c>
      <c r="E742">
        <f t="shared" si="189"/>
        <v>727</v>
      </c>
      <c r="F742">
        <f t="shared" si="179"/>
        <v>77</v>
      </c>
      <c r="G742">
        <f t="shared" si="180"/>
        <v>55979</v>
      </c>
      <c r="H742">
        <f t="shared" si="181"/>
        <v>895664</v>
      </c>
      <c r="I742">
        <f t="shared" si="182"/>
        <v>229289984</v>
      </c>
      <c r="J742">
        <f t="shared" si="183"/>
        <v>3008164</v>
      </c>
      <c r="K742">
        <f t="shared" si="184"/>
        <v>76.222567652561494</v>
      </c>
      <c r="L742">
        <f t="shared" si="190"/>
        <v>76</v>
      </c>
      <c r="M742">
        <f t="shared" si="185"/>
        <v>0.296875</v>
      </c>
      <c r="N742">
        <f t="shared" si="186"/>
        <v>0.29811433924576591</v>
      </c>
      <c r="O742">
        <f t="shared" si="187"/>
        <v>-1.2393392457659136E-3</v>
      </c>
      <c r="P742">
        <f t="shared" si="188"/>
        <v>-4.1572614349965915E-3</v>
      </c>
    </row>
    <row r="743" spans="1:16">
      <c r="A743">
        <v>728</v>
      </c>
      <c r="B743">
        <f t="shared" si="176"/>
        <v>1532</v>
      </c>
      <c r="C743">
        <f t="shared" si="177"/>
        <v>2.8427823464102069</v>
      </c>
      <c r="D743">
        <f t="shared" si="178"/>
        <v>727.75228068101296</v>
      </c>
      <c r="E743">
        <f t="shared" si="189"/>
        <v>728</v>
      </c>
      <c r="F743">
        <f t="shared" si="179"/>
        <v>76</v>
      </c>
      <c r="G743">
        <f t="shared" si="180"/>
        <v>55328</v>
      </c>
      <c r="H743">
        <f t="shared" si="181"/>
        <v>885248</v>
      </c>
      <c r="I743">
        <f t="shared" si="182"/>
        <v>226623488</v>
      </c>
      <c r="J743">
        <f t="shared" si="183"/>
        <v>3010768</v>
      </c>
      <c r="K743">
        <f t="shared" si="184"/>
        <v>75.270989993250893</v>
      </c>
      <c r="L743">
        <f t="shared" si="190"/>
        <v>75</v>
      </c>
      <c r="M743">
        <f t="shared" si="185"/>
        <v>0.29296875</v>
      </c>
      <c r="N743">
        <f t="shared" si="186"/>
        <v>0.29438344083220952</v>
      </c>
      <c r="O743">
        <f t="shared" si="187"/>
        <v>-1.4146908322095197E-3</v>
      </c>
      <c r="P743">
        <f t="shared" si="188"/>
        <v>-4.8056060089869479E-3</v>
      </c>
    </row>
    <row r="744" spans="1:16">
      <c r="A744">
        <v>729</v>
      </c>
      <c r="B744">
        <f t="shared" si="176"/>
        <v>1533</v>
      </c>
      <c r="C744">
        <f t="shared" si="177"/>
        <v>2.8466885964102069</v>
      </c>
      <c r="D744">
        <f t="shared" si="178"/>
        <v>728.75228068101296</v>
      </c>
      <c r="E744">
        <f t="shared" si="189"/>
        <v>729</v>
      </c>
      <c r="F744">
        <f t="shared" si="179"/>
        <v>75</v>
      </c>
      <c r="G744">
        <f t="shared" si="180"/>
        <v>54675</v>
      </c>
      <c r="H744">
        <f t="shared" si="181"/>
        <v>874800</v>
      </c>
      <c r="I744">
        <f t="shared" si="182"/>
        <v>223948800</v>
      </c>
      <c r="J744">
        <f t="shared" si="183"/>
        <v>3013380</v>
      </c>
      <c r="K744">
        <f t="shared" si="184"/>
        <v>74.318141090735324</v>
      </c>
      <c r="L744">
        <f t="shared" si="190"/>
        <v>74</v>
      </c>
      <c r="M744">
        <f t="shared" si="185"/>
        <v>0.2890625</v>
      </c>
      <c r="N744">
        <f t="shared" si="186"/>
        <v>0.29064805048953773</v>
      </c>
      <c r="O744">
        <f t="shared" si="187"/>
        <v>-1.5855504895377348E-3</v>
      </c>
      <c r="P744">
        <f t="shared" si="188"/>
        <v>-5.455224925359714E-3</v>
      </c>
    </row>
    <row r="745" spans="1:16">
      <c r="A745">
        <v>730</v>
      </c>
      <c r="B745">
        <f t="shared" si="176"/>
        <v>1534</v>
      </c>
      <c r="C745">
        <f t="shared" si="177"/>
        <v>2.8505948464102069</v>
      </c>
      <c r="D745">
        <f t="shared" si="178"/>
        <v>729.75228068101296</v>
      </c>
      <c r="E745">
        <f t="shared" si="189"/>
        <v>730</v>
      </c>
      <c r="F745">
        <f t="shared" si="179"/>
        <v>74</v>
      </c>
      <c r="G745">
        <f t="shared" si="180"/>
        <v>54020</v>
      </c>
      <c r="H745">
        <f t="shared" si="181"/>
        <v>864320</v>
      </c>
      <c r="I745">
        <f t="shared" si="182"/>
        <v>221265920</v>
      </c>
      <c r="J745">
        <f t="shared" si="183"/>
        <v>3016000</v>
      </c>
      <c r="K745">
        <f t="shared" si="184"/>
        <v>73.36403183023873</v>
      </c>
      <c r="L745">
        <f t="shared" si="190"/>
        <v>73</v>
      </c>
      <c r="M745">
        <f t="shared" si="185"/>
        <v>0.28515625</v>
      </c>
      <c r="N745">
        <f t="shared" si="186"/>
        <v>0.28690822521521142</v>
      </c>
      <c r="O745">
        <f t="shared" si="187"/>
        <v>-1.751975215211421E-3</v>
      </c>
      <c r="P745">
        <f t="shared" si="188"/>
        <v>-6.1063959177094168E-3</v>
      </c>
    </row>
    <row r="746" spans="1:16">
      <c r="A746">
        <v>731</v>
      </c>
      <c r="B746">
        <f t="shared" si="176"/>
        <v>1535</v>
      </c>
      <c r="C746">
        <f t="shared" si="177"/>
        <v>2.8545010964102069</v>
      </c>
      <c r="D746">
        <f t="shared" si="178"/>
        <v>730.75228068101296</v>
      </c>
      <c r="E746">
        <f t="shared" si="189"/>
        <v>731</v>
      </c>
      <c r="F746">
        <f t="shared" si="179"/>
        <v>73</v>
      </c>
      <c r="G746">
        <f t="shared" si="180"/>
        <v>53363</v>
      </c>
      <c r="H746">
        <f t="shared" si="181"/>
        <v>853808</v>
      </c>
      <c r="I746">
        <f t="shared" si="182"/>
        <v>218574848</v>
      </c>
      <c r="J746">
        <f t="shared" si="183"/>
        <v>3018628</v>
      </c>
      <c r="K746">
        <f t="shared" si="184"/>
        <v>72.408673079292981</v>
      </c>
      <c r="L746">
        <f t="shared" si="190"/>
        <v>72</v>
      </c>
      <c r="M746">
        <f t="shared" si="185"/>
        <v>0.28125</v>
      </c>
      <c r="N746">
        <f t="shared" si="186"/>
        <v>0.28316402207436298</v>
      </c>
      <c r="O746">
        <f t="shared" si="187"/>
        <v>-1.9140220743629754E-3</v>
      </c>
      <c r="P746">
        <f t="shared" si="188"/>
        <v>-6.7594112427896138E-3</v>
      </c>
    </row>
    <row r="747" spans="1:16">
      <c r="A747">
        <v>732</v>
      </c>
      <c r="B747">
        <f t="shared" si="176"/>
        <v>1536</v>
      </c>
      <c r="C747">
        <f t="shared" si="177"/>
        <v>2.8584073464102069</v>
      </c>
      <c r="D747">
        <f t="shared" si="178"/>
        <v>731.75228068101296</v>
      </c>
      <c r="E747">
        <f t="shared" si="189"/>
        <v>732</v>
      </c>
      <c r="F747">
        <f t="shared" si="179"/>
        <v>72</v>
      </c>
      <c r="G747">
        <f t="shared" si="180"/>
        <v>52704</v>
      </c>
      <c r="H747">
        <f t="shared" si="181"/>
        <v>843264</v>
      </c>
      <c r="I747">
        <f t="shared" si="182"/>
        <v>215875584</v>
      </c>
      <c r="J747">
        <f t="shared" si="183"/>
        <v>3021264</v>
      </c>
      <c r="K747">
        <f t="shared" si="184"/>
        <v>71.452075687526815</v>
      </c>
      <c r="L747">
        <f t="shared" si="190"/>
        <v>71</v>
      </c>
      <c r="M747">
        <f t="shared" si="185"/>
        <v>0.27734375</v>
      </c>
      <c r="N747">
        <f t="shared" si="186"/>
        <v>0.27941549819892575</v>
      </c>
      <c r="O747">
        <f t="shared" si="187"/>
        <v>-2.0717481989257491E-3</v>
      </c>
      <c r="P747">
        <f t="shared" si="188"/>
        <v>-7.4145786911604976E-3</v>
      </c>
    </row>
    <row r="748" spans="1:16">
      <c r="A748">
        <v>733</v>
      </c>
      <c r="B748">
        <f t="shared" si="176"/>
        <v>1537</v>
      </c>
      <c r="C748">
        <f t="shared" si="177"/>
        <v>2.8623135964102069</v>
      </c>
      <c r="D748">
        <f t="shared" si="178"/>
        <v>732.75228068101296</v>
      </c>
      <c r="E748">
        <f t="shared" si="189"/>
        <v>733</v>
      </c>
      <c r="F748">
        <f t="shared" si="179"/>
        <v>71</v>
      </c>
      <c r="G748">
        <f t="shared" si="180"/>
        <v>52043</v>
      </c>
      <c r="H748">
        <f t="shared" si="181"/>
        <v>832688</v>
      </c>
      <c r="I748">
        <f t="shared" si="182"/>
        <v>213168128</v>
      </c>
      <c r="J748">
        <f t="shared" si="183"/>
        <v>3023908</v>
      </c>
      <c r="K748">
        <f t="shared" si="184"/>
        <v>70.494250486456593</v>
      </c>
      <c r="L748">
        <f t="shared" si="190"/>
        <v>70</v>
      </c>
      <c r="M748">
        <f t="shared" si="185"/>
        <v>0.2734375</v>
      </c>
      <c r="N748">
        <f t="shared" si="186"/>
        <v>0.27566271078676208</v>
      </c>
      <c r="O748">
        <f t="shared" si="187"/>
        <v>-2.2252107867620774E-3</v>
      </c>
      <c r="P748">
        <f t="shared" si="188"/>
        <v>-8.0722226826078821E-3</v>
      </c>
    </row>
    <row r="749" spans="1:16">
      <c r="A749">
        <v>734</v>
      </c>
      <c r="B749">
        <f t="shared" si="176"/>
        <v>1538</v>
      </c>
      <c r="C749">
        <f t="shared" si="177"/>
        <v>2.8662198464102069</v>
      </c>
      <c r="D749">
        <f t="shared" si="178"/>
        <v>733.75228068101296</v>
      </c>
      <c r="E749">
        <f t="shared" si="189"/>
        <v>734</v>
      </c>
      <c r="F749">
        <f t="shared" si="179"/>
        <v>70</v>
      </c>
      <c r="G749">
        <f t="shared" si="180"/>
        <v>51380</v>
      </c>
      <c r="H749">
        <f t="shared" si="181"/>
        <v>822080</v>
      </c>
      <c r="I749">
        <f t="shared" si="182"/>
        <v>210452480</v>
      </c>
      <c r="J749">
        <f t="shared" si="183"/>
        <v>3026560</v>
      </c>
      <c r="K749">
        <f t="shared" si="184"/>
        <v>69.535208289278913</v>
      </c>
      <c r="L749">
        <f t="shared" si="190"/>
        <v>70</v>
      </c>
      <c r="M749">
        <f t="shared" si="185"/>
        <v>0.2734375</v>
      </c>
      <c r="N749">
        <f t="shared" si="186"/>
        <v>0.27190571710079064</v>
      </c>
      <c r="O749">
        <f t="shared" si="187"/>
        <v>1.5317828992093552E-3</v>
      </c>
      <c r="P749">
        <f t="shared" si="188"/>
        <v>5.6335075096694285E-3</v>
      </c>
    </row>
    <row r="750" spans="1:16">
      <c r="A750">
        <v>735</v>
      </c>
      <c r="B750">
        <f t="shared" si="176"/>
        <v>1539</v>
      </c>
      <c r="C750">
        <f t="shared" si="177"/>
        <v>2.8701260964102069</v>
      </c>
      <c r="D750">
        <f t="shared" si="178"/>
        <v>734.75228068101296</v>
      </c>
      <c r="E750">
        <f t="shared" si="189"/>
        <v>735</v>
      </c>
      <c r="F750">
        <f t="shared" si="179"/>
        <v>69</v>
      </c>
      <c r="G750">
        <f t="shared" si="180"/>
        <v>50715</v>
      </c>
      <c r="H750">
        <f t="shared" si="181"/>
        <v>811440</v>
      </c>
      <c r="I750">
        <f t="shared" si="182"/>
        <v>207728640</v>
      </c>
      <c r="J750">
        <f t="shared" si="183"/>
        <v>3029220</v>
      </c>
      <c r="K750">
        <f t="shared" si="184"/>
        <v>68.574959890664928</v>
      </c>
      <c r="L750">
        <f t="shared" si="190"/>
        <v>69</v>
      </c>
      <c r="M750">
        <f t="shared" si="185"/>
        <v>0.26953125</v>
      </c>
      <c r="N750">
        <f t="shared" si="186"/>
        <v>0.2681445744681128</v>
      </c>
      <c r="O750">
        <f t="shared" si="187"/>
        <v>1.3866755318872048E-3</v>
      </c>
      <c r="P750">
        <f t="shared" si="188"/>
        <v>5.1713726993648547E-3</v>
      </c>
    </row>
    <row r="751" spans="1:16">
      <c r="A751">
        <v>736</v>
      </c>
      <c r="B751">
        <f t="shared" si="176"/>
        <v>1540</v>
      </c>
      <c r="C751">
        <f t="shared" si="177"/>
        <v>2.8740323464102069</v>
      </c>
      <c r="D751">
        <f t="shared" si="178"/>
        <v>735.75228068101296</v>
      </c>
      <c r="E751">
        <f t="shared" si="189"/>
        <v>736</v>
      </c>
      <c r="F751">
        <f t="shared" si="179"/>
        <v>68</v>
      </c>
      <c r="G751">
        <f t="shared" si="180"/>
        <v>50048</v>
      </c>
      <c r="H751">
        <f t="shared" si="181"/>
        <v>800768</v>
      </c>
      <c r="I751">
        <f t="shared" si="182"/>
        <v>204996608</v>
      </c>
      <c r="J751">
        <f t="shared" si="183"/>
        <v>3031888</v>
      </c>
      <c r="K751">
        <f t="shared" si="184"/>
        <v>67.613516066556542</v>
      </c>
      <c r="L751">
        <f t="shared" si="190"/>
        <v>68</v>
      </c>
      <c r="M751">
        <f t="shared" si="185"/>
        <v>0.265625</v>
      </c>
      <c r="N751">
        <f t="shared" si="186"/>
        <v>0.26437934027913751</v>
      </c>
      <c r="O751">
        <f t="shared" si="187"/>
        <v>1.2456597208624909E-3</v>
      </c>
      <c r="P751">
        <f t="shared" si="188"/>
        <v>4.7116379046384486E-3</v>
      </c>
    </row>
    <row r="752" spans="1:16">
      <c r="A752">
        <v>737</v>
      </c>
      <c r="B752">
        <f t="shared" si="176"/>
        <v>1541</v>
      </c>
      <c r="C752">
        <f t="shared" si="177"/>
        <v>2.8779385964102069</v>
      </c>
      <c r="D752">
        <f t="shared" si="178"/>
        <v>736.75228068101296</v>
      </c>
      <c r="E752">
        <f t="shared" si="189"/>
        <v>737</v>
      </c>
      <c r="F752">
        <f t="shared" si="179"/>
        <v>67</v>
      </c>
      <c r="G752">
        <f t="shared" si="180"/>
        <v>49379</v>
      </c>
      <c r="H752">
        <f t="shared" si="181"/>
        <v>790064</v>
      </c>
      <c r="I752">
        <f t="shared" si="182"/>
        <v>202256384</v>
      </c>
      <c r="J752">
        <f t="shared" si="183"/>
        <v>3034564</v>
      </c>
      <c r="K752">
        <f t="shared" si="184"/>
        <v>66.650887573964496</v>
      </c>
      <c r="L752">
        <f t="shared" si="190"/>
        <v>67</v>
      </c>
      <c r="M752">
        <f t="shared" si="185"/>
        <v>0.26171875</v>
      </c>
      <c r="N752">
        <f t="shared" si="186"/>
        <v>0.2606100719867061</v>
      </c>
      <c r="O752">
        <f t="shared" si="187"/>
        <v>1.1086780132938956E-3</v>
      </c>
      <c r="P752">
        <f t="shared" si="188"/>
        <v>4.2541641036438916E-3</v>
      </c>
    </row>
    <row r="753" spans="1:16">
      <c r="A753">
        <v>738</v>
      </c>
      <c r="B753">
        <f t="shared" si="176"/>
        <v>1542</v>
      </c>
      <c r="C753">
        <f t="shared" si="177"/>
        <v>2.8818448464102069</v>
      </c>
      <c r="D753">
        <f t="shared" si="178"/>
        <v>737.75228068101296</v>
      </c>
      <c r="E753">
        <f t="shared" si="189"/>
        <v>738</v>
      </c>
      <c r="F753">
        <f t="shared" si="179"/>
        <v>66</v>
      </c>
      <c r="G753">
        <f t="shared" si="180"/>
        <v>48708</v>
      </c>
      <c r="H753">
        <f t="shared" si="181"/>
        <v>779328</v>
      </c>
      <c r="I753">
        <f t="shared" si="182"/>
        <v>199507968</v>
      </c>
      <c r="J753">
        <f t="shared" si="183"/>
        <v>3037248</v>
      </c>
      <c r="K753">
        <f t="shared" si="184"/>
        <v>65.68708515076807</v>
      </c>
      <c r="L753">
        <f t="shared" si="190"/>
        <v>66</v>
      </c>
      <c r="M753">
        <f t="shared" si="185"/>
        <v>0.2578125</v>
      </c>
      <c r="N753">
        <f t="shared" si="186"/>
        <v>0.25683682710521516</v>
      </c>
      <c r="O753">
        <f t="shared" si="187"/>
        <v>9.7567289478484032E-4</v>
      </c>
      <c r="P753">
        <f t="shared" si="188"/>
        <v>3.798804500824753E-3</v>
      </c>
    </row>
    <row r="754" spans="1:16">
      <c r="A754">
        <v>739</v>
      </c>
      <c r="B754">
        <f t="shared" si="176"/>
        <v>1543</v>
      </c>
      <c r="C754">
        <f t="shared" si="177"/>
        <v>2.8857510964102069</v>
      </c>
      <c r="D754">
        <f t="shared" si="178"/>
        <v>738.75228068101296</v>
      </c>
      <c r="E754">
        <f t="shared" si="189"/>
        <v>739</v>
      </c>
      <c r="F754">
        <f t="shared" si="179"/>
        <v>65</v>
      </c>
      <c r="G754">
        <f t="shared" si="180"/>
        <v>48035</v>
      </c>
      <c r="H754">
        <f t="shared" si="181"/>
        <v>768560</v>
      </c>
      <c r="I754">
        <f t="shared" si="182"/>
        <v>196751360</v>
      </c>
      <c r="J754">
        <f t="shared" si="183"/>
        <v>3039940</v>
      </c>
      <c r="K754">
        <f t="shared" si="184"/>
        <v>64.722119515516752</v>
      </c>
      <c r="L754">
        <f t="shared" si="190"/>
        <v>65</v>
      </c>
      <c r="M754">
        <f t="shared" si="185"/>
        <v>0.25390625</v>
      </c>
      <c r="N754">
        <f t="shared" si="186"/>
        <v>0.25305966320973922</v>
      </c>
      <c r="O754">
        <f t="shared" si="187"/>
        <v>8.4658679026078376E-4</v>
      </c>
      <c r="P754">
        <f t="shared" si="188"/>
        <v>3.3454039238134978E-3</v>
      </c>
    </row>
    <row r="755" spans="1:16">
      <c r="A755">
        <v>740</v>
      </c>
      <c r="B755">
        <f t="shared" si="176"/>
        <v>1544</v>
      </c>
      <c r="C755">
        <f t="shared" si="177"/>
        <v>2.8896573464102069</v>
      </c>
      <c r="D755">
        <f t="shared" si="178"/>
        <v>739.75228068101296</v>
      </c>
      <c r="E755">
        <f t="shared" si="189"/>
        <v>740</v>
      </c>
      <c r="F755">
        <f t="shared" si="179"/>
        <v>64</v>
      </c>
      <c r="G755">
        <f t="shared" si="180"/>
        <v>47360</v>
      </c>
      <c r="H755">
        <f t="shared" si="181"/>
        <v>757760</v>
      </c>
      <c r="I755">
        <f t="shared" si="182"/>
        <v>193986560</v>
      </c>
      <c r="J755">
        <f t="shared" si="183"/>
        <v>3042640</v>
      </c>
      <c r="K755">
        <f t="shared" si="184"/>
        <v>63.756001367233715</v>
      </c>
      <c r="L755">
        <f t="shared" si="190"/>
        <v>64</v>
      </c>
      <c r="M755">
        <f t="shared" si="185"/>
        <v>0.25</v>
      </c>
      <c r="N755">
        <f t="shared" si="186"/>
        <v>0.24927863793515218</v>
      </c>
      <c r="O755">
        <f t="shared" si="187"/>
        <v>7.2136206484782472E-4</v>
      </c>
      <c r="P755">
        <f t="shared" si="188"/>
        <v>2.8937981642674139E-3</v>
      </c>
    </row>
    <row r="756" spans="1:16">
      <c r="A756">
        <v>741</v>
      </c>
      <c r="B756">
        <f t="shared" si="176"/>
        <v>1545</v>
      </c>
      <c r="C756">
        <f t="shared" si="177"/>
        <v>2.8935635964102069</v>
      </c>
      <c r="D756">
        <f t="shared" si="178"/>
        <v>740.75228068101296</v>
      </c>
      <c r="E756">
        <f t="shared" si="189"/>
        <v>741</v>
      </c>
      <c r="F756">
        <f t="shared" si="179"/>
        <v>63</v>
      </c>
      <c r="G756">
        <f t="shared" si="180"/>
        <v>46683</v>
      </c>
      <c r="H756">
        <f t="shared" si="181"/>
        <v>746928</v>
      </c>
      <c r="I756">
        <f t="shared" si="182"/>
        <v>191213568</v>
      </c>
      <c r="J756">
        <f t="shared" si="183"/>
        <v>3045348</v>
      </c>
      <c r="K756">
        <f t="shared" si="184"/>
        <v>62.788741385221002</v>
      </c>
      <c r="L756">
        <f t="shared" si="190"/>
        <v>63</v>
      </c>
      <c r="M756">
        <f t="shared" si="185"/>
        <v>0.24609375</v>
      </c>
      <c r="N756">
        <f t="shared" si="186"/>
        <v>0.2454938089752477</v>
      </c>
      <c r="O756">
        <f t="shared" si="187"/>
        <v>5.9994102475230404E-4</v>
      </c>
      <c r="P756">
        <f t="shared" si="188"/>
        <v>2.4438132564589196E-3</v>
      </c>
    </row>
    <row r="757" spans="1:16">
      <c r="A757">
        <v>742</v>
      </c>
      <c r="B757">
        <f t="shared" si="176"/>
        <v>1546</v>
      </c>
      <c r="C757">
        <f t="shared" si="177"/>
        <v>2.8974698464102069</v>
      </c>
      <c r="D757">
        <f t="shared" si="178"/>
        <v>741.75228068101296</v>
      </c>
      <c r="E757">
        <f t="shared" si="189"/>
        <v>742</v>
      </c>
      <c r="F757">
        <f t="shared" si="179"/>
        <v>62</v>
      </c>
      <c r="G757">
        <f t="shared" si="180"/>
        <v>46004</v>
      </c>
      <c r="H757">
        <f t="shared" si="181"/>
        <v>736064</v>
      </c>
      <c r="I757">
        <f t="shared" si="182"/>
        <v>188432384</v>
      </c>
      <c r="J757">
        <f t="shared" si="183"/>
        <v>3048064</v>
      </c>
      <c r="K757">
        <f t="shared" si="184"/>
        <v>61.820350228866587</v>
      </c>
      <c r="L757">
        <f t="shared" si="190"/>
        <v>62</v>
      </c>
      <c r="M757">
        <f t="shared" si="185"/>
        <v>0.2421875</v>
      </c>
      <c r="N757">
        <f t="shared" si="186"/>
        <v>0.24170523408185912</v>
      </c>
      <c r="O757">
        <f t="shared" si="187"/>
        <v>4.8226591814087838E-4</v>
      </c>
      <c r="P757">
        <f t="shared" si="188"/>
        <v>1.9952646866453366E-3</v>
      </c>
    </row>
    <row r="758" spans="1:16">
      <c r="A758">
        <v>743</v>
      </c>
      <c r="B758">
        <f t="shared" si="176"/>
        <v>1547</v>
      </c>
      <c r="C758">
        <f t="shared" si="177"/>
        <v>2.9013760964102069</v>
      </c>
      <c r="D758">
        <f t="shared" si="178"/>
        <v>742.75228068101296</v>
      </c>
      <c r="E758">
        <f t="shared" si="189"/>
        <v>743</v>
      </c>
      <c r="F758">
        <f t="shared" si="179"/>
        <v>61</v>
      </c>
      <c r="G758">
        <f t="shared" si="180"/>
        <v>45323</v>
      </c>
      <c r="H758">
        <f t="shared" si="181"/>
        <v>725168</v>
      </c>
      <c r="I758">
        <f t="shared" si="182"/>
        <v>185643008</v>
      </c>
      <c r="J758">
        <f t="shared" si="183"/>
        <v>3050788</v>
      </c>
      <c r="K758">
        <f t="shared" si="184"/>
        <v>60.850838537453278</v>
      </c>
      <c r="L758">
        <f t="shared" si="190"/>
        <v>61</v>
      </c>
      <c r="M758">
        <f t="shared" si="185"/>
        <v>0.23828125</v>
      </c>
      <c r="N758">
        <f t="shared" si="186"/>
        <v>0.2379129710639781</v>
      </c>
      <c r="O758">
        <f t="shared" si="187"/>
        <v>3.6827893602189854E-4</v>
      </c>
      <c r="P758">
        <f t="shared" si="188"/>
        <v>1.5479565253416268E-3</v>
      </c>
    </row>
    <row r="759" spans="1:16">
      <c r="A759">
        <v>744</v>
      </c>
      <c r="B759">
        <f t="shared" si="176"/>
        <v>1548</v>
      </c>
      <c r="C759">
        <f t="shared" si="177"/>
        <v>2.9052823464102069</v>
      </c>
      <c r="D759">
        <f t="shared" si="178"/>
        <v>743.75228068101296</v>
      </c>
      <c r="E759">
        <f t="shared" si="189"/>
        <v>744</v>
      </c>
      <c r="F759">
        <f t="shared" si="179"/>
        <v>60</v>
      </c>
      <c r="G759">
        <f t="shared" si="180"/>
        <v>44640</v>
      </c>
      <c r="H759">
        <f t="shared" si="181"/>
        <v>714240</v>
      </c>
      <c r="I759">
        <f t="shared" si="182"/>
        <v>182845440</v>
      </c>
      <c r="J759">
        <f t="shared" si="183"/>
        <v>3053520</v>
      </c>
      <c r="K759">
        <f t="shared" si="184"/>
        <v>59.88021692996935</v>
      </c>
      <c r="L759">
        <f t="shared" si="190"/>
        <v>60</v>
      </c>
      <c r="M759">
        <f t="shared" si="185"/>
        <v>0.234375</v>
      </c>
      <c r="N759">
        <f t="shared" si="186"/>
        <v>0.23411707778687246</v>
      </c>
      <c r="O759">
        <f t="shared" si="187"/>
        <v>2.5792221312753716E-4</v>
      </c>
      <c r="P759">
        <f t="shared" si="188"/>
        <v>1.1016804735720117E-3</v>
      </c>
    </row>
    <row r="760" spans="1:16">
      <c r="A760">
        <v>745</v>
      </c>
      <c r="B760">
        <f t="shared" si="176"/>
        <v>1549</v>
      </c>
      <c r="C760">
        <f t="shared" si="177"/>
        <v>2.9091885964102069</v>
      </c>
      <c r="D760">
        <f t="shared" si="178"/>
        <v>744.75228068101296</v>
      </c>
      <c r="E760">
        <f t="shared" si="189"/>
        <v>745</v>
      </c>
      <c r="F760">
        <f t="shared" si="179"/>
        <v>59</v>
      </c>
      <c r="G760">
        <f t="shared" si="180"/>
        <v>43955</v>
      </c>
      <c r="H760">
        <f t="shared" si="181"/>
        <v>703280</v>
      </c>
      <c r="I760">
        <f t="shared" si="182"/>
        <v>180039680</v>
      </c>
      <c r="J760">
        <f t="shared" si="183"/>
        <v>3056260</v>
      </c>
      <c r="K760">
        <f t="shared" si="184"/>
        <v>58.908496004921048</v>
      </c>
      <c r="L760">
        <f t="shared" si="190"/>
        <v>59</v>
      </c>
      <c r="M760">
        <f t="shared" si="185"/>
        <v>0.23046875</v>
      </c>
      <c r="N760">
        <f t="shared" si="186"/>
        <v>0.23031761217120345</v>
      </c>
      <c r="O760">
        <f t="shared" si="187"/>
        <v>1.511378287965548E-4</v>
      </c>
      <c r="P760">
        <f t="shared" si="188"/>
        <v>6.5621481297838634E-4</v>
      </c>
    </row>
    <row r="761" spans="1:16">
      <c r="A761">
        <v>746</v>
      </c>
      <c r="B761">
        <f t="shared" si="176"/>
        <v>1550</v>
      </c>
      <c r="C761">
        <f t="shared" si="177"/>
        <v>2.9130948464102069</v>
      </c>
      <c r="D761">
        <f t="shared" si="178"/>
        <v>745.75228068101296</v>
      </c>
      <c r="E761">
        <f t="shared" si="189"/>
        <v>746</v>
      </c>
      <c r="F761">
        <f t="shared" si="179"/>
        <v>58</v>
      </c>
      <c r="G761">
        <f t="shared" si="180"/>
        <v>43268</v>
      </c>
      <c r="H761">
        <f t="shared" si="181"/>
        <v>692288</v>
      </c>
      <c r="I761">
        <f t="shared" si="182"/>
        <v>177225728</v>
      </c>
      <c r="J761">
        <f t="shared" si="183"/>
        <v>3059008</v>
      </c>
      <c r="K761">
        <f t="shared" si="184"/>
        <v>57.935686340146873</v>
      </c>
      <c r="L761">
        <f t="shared" si="190"/>
        <v>58</v>
      </c>
      <c r="M761">
        <f t="shared" si="185"/>
        <v>0.2265625</v>
      </c>
      <c r="N761">
        <f t="shared" si="186"/>
        <v>0.22651463219214168</v>
      </c>
      <c r="O761">
        <f t="shared" si="187"/>
        <v>4.7867807858315015E-5</v>
      </c>
      <c r="P761">
        <f t="shared" si="188"/>
        <v>2.1132324828230527E-4</v>
      </c>
    </row>
    <row r="762" spans="1:16">
      <c r="A762">
        <v>747</v>
      </c>
      <c r="B762">
        <f t="shared" si="176"/>
        <v>1551</v>
      </c>
      <c r="C762">
        <f t="shared" si="177"/>
        <v>2.9170010964102069</v>
      </c>
      <c r="D762">
        <f t="shared" si="178"/>
        <v>746.75228068101296</v>
      </c>
      <c r="E762">
        <f t="shared" si="189"/>
        <v>747</v>
      </c>
      <c r="F762">
        <f t="shared" si="179"/>
        <v>57</v>
      </c>
      <c r="G762">
        <f t="shared" si="180"/>
        <v>42579</v>
      </c>
      <c r="H762">
        <f t="shared" si="181"/>
        <v>681264</v>
      </c>
      <c r="I762">
        <f t="shared" si="182"/>
        <v>174403584</v>
      </c>
      <c r="J762">
        <f t="shared" si="183"/>
        <v>3061764</v>
      </c>
      <c r="K762">
        <f t="shared" si="184"/>
        <v>56.961798492633662</v>
      </c>
      <c r="L762">
        <f t="shared" si="190"/>
        <v>57</v>
      </c>
      <c r="M762">
        <f t="shared" si="185"/>
        <v>0.22265625</v>
      </c>
      <c r="N762">
        <f t="shared" si="186"/>
        <v>0.22270819587848267</v>
      </c>
      <c r="O762">
        <f t="shared" si="187"/>
        <v>-5.194587848267318E-5</v>
      </c>
      <c r="P762">
        <f t="shared" si="188"/>
        <v>-2.332463710092495E-4</v>
      </c>
    </row>
    <row r="763" spans="1:16">
      <c r="A763">
        <v>748</v>
      </c>
      <c r="B763">
        <f t="shared" si="176"/>
        <v>1552</v>
      </c>
      <c r="C763">
        <f t="shared" si="177"/>
        <v>2.9209073464102069</v>
      </c>
      <c r="D763">
        <f t="shared" si="178"/>
        <v>747.75228068101296</v>
      </c>
      <c r="E763">
        <f t="shared" si="189"/>
        <v>748</v>
      </c>
      <c r="F763">
        <f t="shared" si="179"/>
        <v>56</v>
      </c>
      <c r="G763">
        <f t="shared" si="180"/>
        <v>41888</v>
      </c>
      <c r="H763">
        <f t="shared" si="181"/>
        <v>670208</v>
      </c>
      <c r="I763">
        <f t="shared" si="182"/>
        <v>171573248</v>
      </c>
      <c r="J763">
        <f t="shared" si="183"/>
        <v>3064528</v>
      </c>
      <c r="K763">
        <f t="shared" si="184"/>
        <v>55.986842998334488</v>
      </c>
      <c r="L763">
        <f t="shared" si="190"/>
        <v>56</v>
      </c>
      <c r="M763">
        <f t="shared" si="185"/>
        <v>0.21875</v>
      </c>
      <c r="N763">
        <f t="shared" si="186"/>
        <v>0.21889836131176138</v>
      </c>
      <c r="O763">
        <f t="shared" si="187"/>
        <v>-1.4836131176138023E-4</v>
      </c>
      <c r="P763">
        <f t="shared" si="188"/>
        <v>-6.7776346461579837E-4</v>
      </c>
    </row>
    <row r="764" spans="1:16">
      <c r="A764">
        <v>749</v>
      </c>
      <c r="B764">
        <f t="shared" si="176"/>
        <v>1553</v>
      </c>
      <c r="C764">
        <f t="shared" si="177"/>
        <v>2.9248135964102069</v>
      </c>
      <c r="D764">
        <f t="shared" si="178"/>
        <v>748.75228068101296</v>
      </c>
      <c r="E764">
        <f t="shared" si="189"/>
        <v>749</v>
      </c>
      <c r="F764">
        <f t="shared" si="179"/>
        <v>55</v>
      </c>
      <c r="G764">
        <f t="shared" si="180"/>
        <v>41195</v>
      </c>
      <c r="H764">
        <f t="shared" si="181"/>
        <v>659120</v>
      </c>
      <c r="I764">
        <f t="shared" si="182"/>
        <v>168734720</v>
      </c>
      <c r="J764">
        <f t="shared" si="183"/>
        <v>3067300</v>
      </c>
      <c r="K764">
        <f t="shared" si="184"/>
        <v>55.010830371988391</v>
      </c>
      <c r="L764">
        <f t="shared" si="190"/>
        <v>55</v>
      </c>
      <c r="M764">
        <f t="shared" si="185"/>
        <v>0.21484375</v>
      </c>
      <c r="N764">
        <f t="shared" si="186"/>
        <v>0.21508518662536588</v>
      </c>
      <c r="O764">
        <f t="shared" si="187"/>
        <v>-2.4143662536588173E-4</v>
      </c>
      <c r="P764">
        <f t="shared" si="188"/>
        <v>-1.1225162883319094E-3</v>
      </c>
    </row>
    <row r="765" spans="1:16">
      <c r="A765">
        <v>750</v>
      </c>
      <c r="B765">
        <f t="shared" si="176"/>
        <v>1554</v>
      </c>
      <c r="C765">
        <f t="shared" si="177"/>
        <v>2.9287198464102069</v>
      </c>
      <c r="D765">
        <f t="shared" si="178"/>
        <v>749.75228068101296</v>
      </c>
      <c r="E765">
        <f t="shared" si="189"/>
        <v>750</v>
      </c>
      <c r="F765">
        <f t="shared" si="179"/>
        <v>54</v>
      </c>
      <c r="G765">
        <f t="shared" si="180"/>
        <v>40500</v>
      </c>
      <c r="H765">
        <f t="shared" si="181"/>
        <v>648000</v>
      </c>
      <c r="I765">
        <f t="shared" si="182"/>
        <v>165888000</v>
      </c>
      <c r="J765">
        <f t="shared" si="183"/>
        <v>3070080</v>
      </c>
      <c r="K765">
        <f t="shared" si="184"/>
        <v>54.033771106941842</v>
      </c>
      <c r="L765">
        <f t="shared" si="190"/>
        <v>54</v>
      </c>
      <c r="M765">
        <f t="shared" si="185"/>
        <v>0.2109375</v>
      </c>
      <c r="N765">
        <f t="shared" si="186"/>
        <v>0.2112687300036504</v>
      </c>
      <c r="O765">
        <f t="shared" si="187"/>
        <v>-3.3123000365040123E-4</v>
      </c>
      <c r="P765">
        <f t="shared" si="188"/>
        <v>-1.5678136733471067E-3</v>
      </c>
    </row>
    <row r="766" spans="1:16">
      <c r="A766">
        <v>751</v>
      </c>
      <c r="B766">
        <f t="shared" si="176"/>
        <v>1555</v>
      </c>
      <c r="C766">
        <f t="shared" si="177"/>
        <v>2.9326260964102069</v>
      </c>
      <c r="D766">
        <f t="shared" si="178"/>
        <v>750.75228068101296</v>
      </c>
      <c r="E766">
        <f t="shared" si="189"/>
        <v>751</v>
      </c>
      <c r="F766">
        <f t="shared" si="179"/>
        <v>53</v>
      </c>
      <c r="G766">
        <f t="shared" si="180"/>
        <v>39803</v>
      </c>
      <c r="H766">
        <f t="shared" si="181"/>
        <v>636848</v>
      </c>
      <c r="I766">
        <f t="shared" si="182"/>
        <v>163033088</v>
      </c>
      <c r="J766">
        <f t="shared" si="183"/>
        <v>3072868</v>
      </c>
      <c r="K766">
        <f t="shared" si="184"/>
        <v>53.055675674972044</v>
      </c>
      <c r="L766">
        <f t="shared" si="190"/>
        <v>53</v>
      </c>
      <c r="M766">
        <f t="shared" si="185"/>
        <v>0.20703125</v>
      </c>
      <c r="N766">
        <f t="shared" si="186"/>
        <v>0.20744904968104744</v>
      </c>
      <c r="O766">
        <f t="shared" si="187"/>
        <v>-4.1779968104743714E-4</v>
      </c>
      <c r="P766">
        <f t="shared" si="188"/>
        <v>-2.01398696060456E-3</v>
      </c>
    </row>
    <row r="767" spans="1:16">
      <c r="A767">
        <v>752</v>
      </c>
      <c r="B767">
        <f t="shared" si="176"/>
        <v>1556</v>
      </c>
      <c r="C767">
        <f t="shared" si="177"/>
        <v>2.9365323464102069</v>
      </c>
      <c r="D767">
        <f t="shared" si="178"/>
        <v>751.75228068101296</v>
      </c>
      <c r="E767">
        <f t="shared" si="189"/>
        <v>752</v>
      </c>
      <c r="F767">
        <f t="shared" si="179"/>
        <v>52</v>
      </c>
      <c r="G767">
        <f t="shared" si="180"/>
        <v>39104</v>
      </c>
      <c r="H767">
        <f t="shared" si="181"/>
        <v>625664</v>
      </c>
      <c r="I767">
        <f t="shared" si="182"/>
        <v>160169984</v>
      </c>
      <c r="J767">
        <f t="shared" si="183"/>
        <v>3075664</v>
      </c>
      <c r="K767">
        <f t="shared" si="184"/>
        <v>52.076554526112083</v>
      </c>
      <c r="L767">
        <f t="shared" si="190"/>
        <v>52</v>
      </c>
      <c r="M767">
        <f t="shared" si="185"/>
        <v>0.203125</v>
      </c>
      <c r="N767">
        <f t="shared" si="186"/>
        <v>0.2036262039411792</v>
      </c>
      <c r="O767">
        <f t="shared" si="187"/>
        <v>-5.0120394117919576E-4</v>
      </c>
      <c r="P767">
        <f t="shared" si="188"/>
        <v>-2.4613921562078368E-3</v>
      </c>
    </row>
    <row r="768" spans="1:16">
      <c r="A768">
        <v>753</v>
      </c>
      <c r="B768">
        <f t="shared" si="176"/>
        <v>1557</v>
      </c>
      <c r="C768">
        <f t="shared" si="177"/>
        <v>2.9404385964102069</v>
      </c>
      <c r="D768">
        <f t="shared" si="178"/>
        <v>752.75228068101296</v>
      </c>
      <c r="E768">
        <f t="shared" si="189"/>
        <v>753</v>
      </c>
      <c r="F768">
        <f t="shared" si="179"/>
        <v>51</v>
      </c>
      <c r="G768">
        <f t="shared" si="180"/>
        <v>38403</v>
      </c>
      <c r="H768">
        <f t="shared" si="181"/>
        <v>614448</v>
      </c>
      <c r="I768">
        <f t="shared" si="182"/>
        <v>157298688</v>
      </c>
      <c r="J768">
        <f t="shared" si="183"/>
        <v>3078468</v>
      </c>
      <c r="K768">
        <f t="shared" si="184"/>
        <v>51.096418088477776</v>
      </c>
      <c r="L768">
        <f t="shared" si="190"/>
        <v>51</v>
      </c>
      <c r="M768">
        <f t="shared" si="185"/>
        <v>0.19921875</v>
      </c>
      <c r="N768">
        <f t="shared" si="186"/>
        <v>0.19980025111596833</v>
      </c>
      <c r="O768">
        <f t="shared" si="187"/>
        <v>-5.8150111596833032E-4</v>
      </c>
      <c r="P768">
        <f t="shared" si="188"/>
        <v>-2.9104123379245137E-3</v>
      </c>
    </row>
    <row r="769" spans="1:16">
      <c r="A769">
        <v>754</v>
      </c>
      <c r="B769">
        <f t="shared" si="176"/>
        <v>1558</v>
      </c>
      <c r="C769">
        <f t="shared" si="177"/>
        <v>2.9443448464102069</v>
      </c>
      <c r="D769">
        <f t="shared" si="178"/>
        <v>753.75228068101296</v>
      </c>
      <c r="E769">
        <f t="shared" si="189"/>
        <v>754</v>
      </c>
      <c r="F769">
        <f t="shared" si="179"/>
        <v>50</v>
      </c>
      <c r="G769">
        <f t="shared" si="180"/>
        <v>37700</v>
      </c>
      <c r="H769">
        <f t="shared" si="181"/>
        <v>603200</v>
      </c>
      <c r="I769">
        <f t="shared" si="182"/>
        <v>154419200</v>
      </c>
      <c r="J769">
        <f t="shared" si="183"/>
        <v>3081280</v>
      </c>
      <c r="K769">
        <f t="shared" si="184"/>
        <v>50.115276768096372</v>
      </c>
      <c r="L769">
        <f t="shared" si="190"/>
        <v>50</v>
      </c>
      <c r="M769">
        <f t="shared" si="185"/>
        <v>0.1953125</v>
      </c>
      <c r="N769">
        <f t="shared" si="186"/>
        <v>0.19597124958474765</v>
      </c>
      <c r="O769">
        <f t="shared" si="187"/>
        <v>-6.5874958474765322E-4</v>
      </c>
      <c r="P769">
        <f t="shared" si="188"/>
        <v>-3.3614603475943922E-3</v>
      </c>
    </row>
    <row r="770" spans="1:16">
      <c r="A770">
        <v>755</v>
      </c>
      <c r="B770">
        <f t="shared" si="176"/>
        <v>1559</v>
      </c>
      <c r="C770">
        <f t="shared" si="177"/>
        <v>2.9482510964102069</v>
      </c>
      <c r="D770">
        <f t="shared" si="178"/>
        <v>754.75228068101296</v>
      </c>
      <c r="E770">
        <f t="shared" si="189"/>
        <v>755</v>
      </c>
      <c r="F770">
        <f t="shared" si="179"/>
        <v>49</v>
      </c>
      <c r="G770">
        <f t="shared" si="180"/>
        <v>36995</v>
      </c>
      <c r="H770">
        <f t="shared" si="181"/>
        <v>591920</v>
      </c>
      <c r="I770">
        <f t="shared" si="182"/>
        <v>151531520</v>
      </c>
      <c r="J770">
        <f t="shared" si="183"/>
        <v>3084100</v>
      </c>
      <c r="K770">
        <f t="shared" si="184"/>
        <v>49.133140948737072</v>
      </c>
      <c r="L770">
        <f t="shared" si="190"/>
        <v>49</v>
      </c>
      <c r="M770">
        <f t="shared" si="185"/>
        <v>0.19140625</v>
      </c>
      <c r="N770">
        <f t="shared" si="186"/>
        <v>0.1921392577733696</v>
      </c>
      <c r="O770">
        <f t="shared" si="187"/>
        <v>-7.3300777336959833E-4</v>
      </c>
      <c r="P770">
        <f t="shared" si="188"/>
        <v>-3.814981809881816E-3</v>
      </c>
    </row>
    <row r="771" spans="1:16">
      <c r="A771">
        <v>756</v>
      </c>
      <c r="B771">
        <f t="shared" si="176"/>
        <v>1560</v>
      </c>
      <c r="C771">
        <f t="shared" si="177"/>
        <v>2.9521573464102069</v>
      </c>
      <c r="D771">
        <f t="shared" si="178"/>
        <v>755.75228068101296</v>
      </c>
      <c r="E771">
        <f t="shared" si="189"/>
        <v>756</v>
      </c>
      <c r="F771">
        <f t="shared" si="179"/>
        <v>48</v>
      </c>
      <c r="G771">
        <f t="shared" si="180"/>
        <v>36288</v>
      </c>
      <c r="H771">
        <f t="shared" si="181"/>
        <v>580608</v>
      </c>
      <c r="I771">
        <f t="shared" si="182"/>
        <v>148635648</v>
      </c>
      <c r="J771">
        <f t="shared" si="183"/>
        <v>3086928</v>
      </c>
      <c r="K771">
        <f t="shared" si="184"/>
        <v>48.150020991743247</v>
      </c>
      <c r="L771">
        <f t="shared" si="190"/>
        <v>48</v>
      </c>
      <c r="M771">
        <f t="shared" si="185"/>
        <v>0.1875</v>
      </c>
      <c r="N771">
        <f t="shared" si="186"/>
        <v>0.18830433415331455</v>
      </c>
      <c r="O771">
        <f t="shared" si="187"/>
        <v>-8.0433415331454539E-4</v>
      </c>
      <c r="P771">
        <f t="shared" si="188"/>
        <v>-4.2714585244738373E-3</v>
      </c>
    </row>
    <row r="772" spans="1:16">
      <c r="A772">
        <v>757</v>
      </c>
      <c r="B772">
        <f t="shared" si="176"/>
        <v>1561</v>
      </c>
      <c r="C772">
        <f t="shared" si="177"/>
        <v>2.9560635964102069</v>
      </c>
      <c r="D772">
        <f t="shared" si="178"/>
        <v>756.75228068101296</v>
      </c>
      <c r="E772">
        <f t="shared" si="189"/>
        <v>757</v>
      </c>
      <c r="F772">
        <f t="shared" si="179"/>
        <v>47</v>
      </c>
      <c r="G772">
        <f t="shared" si="180"/>
        <v>35579</v>
      </c>
      <c r="H772">
        <f t="shared" si="181"/>
        <v>569264</v>
      </c>
      <c r="I772">
        <f t="shared" si="182"/>
        <v>145731584</v>
      </c>
      <c r="J772">
        <f t="shared" si="183"/>
        <v>3089764</v>
      </c>
      <c r="K772">
        <f t="shared" si="184"/>
        <v>47.165927235866555</v>
      </c>
      <c r="L772">
        <f t="shared" si="190"/>
        <v>47</v>
      </c>
      <c r="M772">
        <f t="shared" si="185"/>
        <v>0.18359375</v>
      </c>
      <c r="N772">
        <f t="shared" si="186"/>
        <v>0.18446653724079867</v>
      </c>
      <c r="O772">
        <f t="shared" si="187"/>
        <v>-8.7278724079867254E-4</v>
      </c>
      <c r="P772">
        <f t="shared" si="188"/>
        <v>-4.7314122867680589E-3</v>
      </c>
    </row>
    <row r="773" spans="1:16">
      <c r="A773">
        <v>758</v>
      </c>
      <c r="B773">
        <f t="shared" si="176"/>
        <v>1562</v>
      </c>
      <c r="C773">
        <f t="shared" si="177"/>
        <v>2.9599698464102069</v>
      </c>
      <c r="D773">
        <f t="shared" si="178"/>
        <v>757.75228068101296</v>
      </c>
      <c r="E773">
        <f t="shared" si="189"/>
        <v>758</v>
      </c>
      <c r="F773">
        <f t="shared" si="179"/>
        <v>46</v>
      </c>
      <c r="G773">
        <f t="shared" si="180"/>
        <v>34868</v>
      </c>
      <c r="H773">
        <f t="shared" si="181"/>
        <v>557888</v>
      </c>
      <c r="I773">
        <f t="shared" si="182"/>
        <v>142819328</v>
      </c>
      <c r="J773">
        <f t="shared" si="183"/>
        <v>3092608</v>
      </c>
      <c r="K773">
        <f t="shared" si="184"/>
        <v>46.180869997102768</v>
      </c>
      <c r="L773">
        <f t="shared" si="190"/>
        <v>46</v>
      </c>
      <c r="M773">
        <f t="shared" si="185"/>
        <v>0.1796875</v>
      </c>
      <c r="N773">
        <f t="shared" si="186"/>
        <v>0.18062592559588106</v>
      </c>
      <c r="O773">
        <f t="shared" si="187"/>
        <v>-9.3842559588105945E-4</v>
      </c>
      <c r="P773">
        <f t="shared" si="188"/>
        <v>-5.1954092015595961E-3</v>
      </c>
    </row>
    <row r="774" spans="1:16">
      <c r="A774">
        <v>759</v>
      </c>
      <c r="B774">
        <f t="shared" si="176"/>
        <v>1563</v>
      </c>
      <c r="C774">
        <f t="shared" si="177"/>
        <v>2.9638760964102069</v>
      </c>
      <c r="D774">
        <f t="shared" si="178"/>
        <v>758.75228068101296</v>
      </c>
      <c r="E774">
        <f t="shared" si="189"/>
        <v>759</v>
      </c>
      <c r="F774">
        <f t="shared" si="179"/>
        <v>45</v>
      </c>
      <c r="G774">
        <f t="shared" si="180"/>
        <v>34155</v>
      </c>
      <c r="H774">
        <f t="shared" si="181"/>
        <v>546480</v>
      </c>
      <c r="I774">
        <f t="shared" si="182"/>
        <v>139898880</v>
      </c>
      <c r="J774">
        <f t="shared" si="183"/>
        <v>3095460</v>
      </c>
      <c r="K774">
        <f t="shared" si="184"/>
        <v>45.194859568529395</v>
      </c>
      <c r="L774">
        <f t="shared" si="190"/>
        <v>45</v>
      </c>
      <c r="M774">
        <f t="shared" si="185"/>
        <v>0.17578125</v>
      </c>
      <c r="N774">
        <f t="shared" si="186"/>
        <v>0.17678255782157018</v>
      </c>
      <c r="O774">
        <f t="shared" si="187"/>
        <v>-1.0013078215701798E-3</v>
      </c>
      <c r="P774">
        <f t="shared" si="188"/>
        <v>-5.6640645655824141E-3</v>
      </c>
    </row>
    <row r="775" spans="1:16">
      <c r="A775">
        <v>760</v>
      </c>
      <c r="B775">
        <f t="shared" si="176"/>
        <v>1564</v>
      </c>
      <c r="C775">
        <f t="shared" si="177"/>
        <v>2.9677823464102069</v>
      </c>
      <c r="D775">
        <f t="shared" si="178"/>
        <v>759.75228068101296</v>
      </c>
      <c r="E775">
        <f t="shared" si="189"/>
        <v>760</v>
      </c>
      <c r="F775">
        <f t="shared" si="179"/>
        <v>44</v>
      </c>
      <c r="G775">
        <f t="shared" si="180"/>
        <v>33440</v>
      </c>
      <c r="H775">
        <f t="shared" si="181"/>
        <v>535040</v>
      </c>
      <c r="I775">
        <f t="shared" si="182"/>
        <v>136970240</v>
      </c>
      <c r="J775">
        <f t="shared" si="183"/>
        <v>3098320</v>
      </c>
      <c r="K775">
        <f t="shared" si="184"/>
        <v>44.207906220145112</v>
      </c>
      <c r="L775">
        <f t="shared" si="190"/>
        <v>44</v>
      </c>
      <c r="M775">
        <f t="shared" si="185"/>
        <v>0.171875</v>
      </c>
      <c r="N775">
        <f t="shared" si="186"/>
        <v>0.17293649256292959</v>
      </c>
      <c r="O775">
        <f t="shared" si="187"/>
        <v>-1.061492562929589E-3</v>
      </c>
      <c r="P775">
        <f t="shared" si="188"/>
        <v>-6.1380484083966499E-3</v>
      </c>
    </row>
    <row r="776" spans="1:16">
      <c r="A776">
        <v>761</v>
      </c>
      <c r="B776">
        <f t="shared" si="176"/>
        <v>1565</v>
      </c>
      <c r="C776">
        <f t="shared" si="177"/>
        <v>2.9716885964102069</v>
      </c>
      <c r="D776">
        <f t="shared" si="178"/>
        <v>760.75228068101296</v>
      </c>
      <c r="E776">
        <f t="shared" si="189"/>
        <v>761</v>
      </c>
      <c r="F776">
        <f t="shared" si="179"/>
        <v>43</v>
      </c>
      <c r="G776">
        <f t="shared" si="180"/>
        <v>32723</v>
      </c>
      <c r="H776">
        <f t="shared" si="181"/>
        <v>523568</v>
      </c>
      <c r="I776">
        <f t="shared" si="182"/>
        <v>134033408</v>
      </c>
      <c r="J776">
        <f t="shared" si="183"/>
        <v>3101188</v>
      </c>
      <c r="K776">
        <f t="shared" si="184"/>
        <v>43.220020198710948</v>
      </c>
      <c r="L776">
        <f t="shared" si="190"/>
        <v>43</v>
      </c>
      <c r="M776">
        <f t="shared" si="185"/>
        <v>0.16796875</v>
      </c>
      <c r="N776">
        <f t="shared" si="186"/>
        <v>0.1690877885061832</v>
      </c>
      <c r="O776">
        <f t="shared" si="187"/>
        <v>-1.1190385061831953E-3</v>
      </c>
      <c r="P776">
        <f t="shared" si="188"/>
        <v>-6.6180917975769398E-3</v>
      </c>
    </row>
    <row r="777" spans="1:16">
      <c r="A777">
        <v>762</v>
      </c>
      <c r="B777">
        <f t="shared" si="176"/>
        <v>1566</v>
      </c>
      <c r="C777">
        <f t="shared" si="177"/>
        <v>2.9755948464102069</v>
      </c>
      <c r="D777">
        <f t="shared" si="178"/>
        <v>761.75228068101296</v>
      </c>
      <c r="E777">
        <f t="shared" si="189"/>
        <v>762</v>
      </c>
      <c r="F777">
        <f t="shared" si="179"/>
        <v>42</v>
      </c>
      <c r="G777">
        <f t="shared" si="180"/>
        <v>32004</v>
      </c>
      <c r="H777">
        <f t="shared" si="181"/>
        <v>512064</v>
      </c>
      <c r="I777">
        <f t="shared" si="182"/>
        <v>131088384</v>
      </c>
      <c r="J777">
        <f t="shared" si="183"/>
        <v>3104064</v>
      </c>
      <c r="K777">
        <f t="shared" si="184"/>
        <v>42.231211727593248</v>
      </c>
      <c r="L777">
        <f t="shared" si="190"/>
        <v>42</v>
      </c>
      <c r="M777">
        <f t="shared" si="185"/>
        <v>0.1640625</v>
      </c>
      <c r="N777">
        <f t="shared" si="186"/>
        <v>0.16523650437781967</v>
      </c>
      <c r="O777">
        <f t="shared" si="187"/>
        <v>-1.1740043778196707E-3</v>
      </c>
      <c r="P777">
        <f t="shared" si="188"/>
        <v>-7.1049940340983265E-3</v>
      </c>
    </row>
    <row r="778" spans="1:16">
      <c r="A778">
        <v>763</v>
      </c>
      <c r="B778">
        <f t="shared" si="176"/>
        <v>1567</v>
      </c>
      <c r="C778">
        <f t="shared" si="177"/>
        <v>2.9795010964102069</v>
      </c>
      <c r="D778">
        <f t="shared" si="178"/>
        <v>762.75228068101296</v>
      </c>
      <c r="E778">
        <f t="shared" si="189"/>
        <v>763</v>
      </c>
      <c r="F778">
        <f t="shared" si="179"/>
        <v>41</v>
      </c>
      <c r="G778">
        <f t="shared" si="180"/>
        <v>31283</v>
      </c>
      <c r="H778">
        <f t="shared" si="181"/>
        <v>500528</v>
      </c>
      <c r="I778">
        <f t="shared" si="182"/>
        <v>128135168</v>
      </c>
      <c r="J778">
        <f t="shared" si="183"/>
        <v>3106948</v>
      </c>
      <c r="K778">
        <f t="shared" si="184"/>
        <v>41.241491006608413</v>
      </c>
      <c r="L778">
        <f t="shared" si="190"/>
        <v>41</v>
      </c>
      <c r="M778">
        <f t="shared" si="185"/>
        <v>0.16015625</v>
      </c>
      <c r="N778">
        <f t="shared" si="186"/>
        <v>0.16138269894369642</v>
      </c>
      <c r="O778">
        <f t="shared" si="187"/>
        <v>-1.2264489436964177E-3</v>
      </c>
      <c r="P778">
        <f t="shared" si="188"/>
        <v>-7.5996308880935505E-3</v>
      </c>
    </row>
    <row r="779" spans="1:16">
      <c r="A779">
        <v>764</v>
      </c>
      <c r="B779">
        <f t="shared" si="176"/>
        <v>1568</v>
      </c>
      <c r="C779">
        <f t="shared" si="177"/>
        <v>2.9834073464102069</v>
      </c>
      <c r="D779">
        <f t="shared" si="178"/>
        <v>763.75228068101296</v>
      </c>
      <c r="E779">
        <f t="shared" si="189"/>
        <v>764</v>
      </c>
      <c r="F779">
        <f t="shared" si="179"/>
        <v>40</v>
      </c>
      <c r="G779">
        <f t="shared" si="180"/>
        <v>30560</v>
      </c>
      <c r="H779">
        <f t="shared" si="181"/>
        <v>488960</v>
      </c>
      <c r="I779">
        <f t="shared" si="182"/>
        <v>125173760</v>
      </c>
      <c r="J779">
        <f t="shared" si="183"/>
        <v>3109840</v>
      </c>
      <c r="K779">
        <f t="shared" si="184"/>
        <v>40.250868211869424</v>
      </c>
      <c r="L779">
        <f t="shared" si="190"/>
        <v>40</v>
      </c>
      <c r="M779">
        <f t="shared" si="185"/>
        <v>0.15625</v>
      </c>
      <c r="N779">
        <f t="shared" si="186"/>
        <v>0.1575264310081429</v>
      </c>
      <c r="O779">
        <f t="shared" si="187"/>
        <v>-1.2764310081428976E-3</v>
      </c>
      <c r="P779">
        <f t="shared" si="188"/>
        <v>-8.10296405481894E-3</v>
      </c>
    </row>
    <row r="780" spans="1:16">
      <c r="A780">
        <v>765</v>
      </c>
      <c r="B780">
        <f t="shared" si="176"/>
        <v>1569</v>
      </c>
      <c r="C780">
        <f t="shared" si="177"/>
        <v>2.9873135964102069</v>
      </c>
      <c r="D780">
        <f t="shared" si="178"/>
        <v>764.75228068101296</v>
      </c>
      <c r="E780">
        <f t="shared" si="189"/>
        <v>765</v>
      </c>
      <c r="F780">
        <f t="shared" si="179"/>
        <v>39</v>
      </c>
      <c r="G780">
        <f t="shared" si="180"/>
        <v>29835</v>
      </c>
      <c r="H780">
        <f t="shared" si="181"/>
        <v>477360</v>
      </c>
      <c r="I780">
        <f t="shared" si="182"/>
        <v>122204160</v>
      </c>
      <c r="J780">
        <f t="shared" si="183"/>
        <v>3112740</v>
      </c>
      <c r="K780">
        <f t="shared" si="184"/>
        <v>39.259353495634073</v>
      </c>
      <c r="L780">
        <f t="shared" si="190"/>
        <v>39</v>
      </c>
      <c r="M780">
        <f t="shared" si="185"/>
        <v>0.15234375</v>
      </c>
      <c r="N780">
        <f t="shared" si="186"/>
        <v>0.15366775941306327</v>
      </c>
      <c r="O780">
        <f t="shared" si="187"/>
        <v>-1.3240094130632651E-3</v>
      </c>
      <c r="P780">
        <f t="shared" si="188"/>
        <v>-8.6160520470939545E-3</v>
      </c>
    </row>
    <row r="781" spans="1:16">
      <c r="A781">
        <v>766</v>
      </c>
      <c r="B781">
        <f t="shared" si="176"/>
        <v>1570</v>
      </c>
      <c r="C781">
        <f t="shared" si="177"/>
        <v>2.9912198464102069</v>
      </c>
      <c r="D781">
        <f t="shared" si="178"/>
        <v>765.75228068101296</v>
      </c>
      <c r="E781">
        <f t="shared" si="189"/>
        <v>766</v>
      </c>
      <c r="F781">
        <f t="shared" si="179"/>
        <v>38</v>
      </c>
      <c r="G781">
        <f t="shared" si="180"/>
        <v>29108</v>
      </c>
      <c r="H781">
        <f t="shared" si="181"/>
        <v>465728</v>
      </c>
      <c r="I781">
        <f t="shared" si="182"/>
        <v>119226368</v>
      </c>
      <c r="J781">
        <f t="shared" si="183"/>
        <v>3115648</v>
      </c>
      <c r="K781">
        <f t="shared" si="184"/>
        <v>38.266956986155044</v>
      </c>
      <c r="L781">
        <f t="shared" si="190"/>
        <v>38</v>
      </c>
      <c r="M781">
        <f t="shared" si="185"/>
        <v>0.1484375</v>
      </c>
      <c r="N781">
        <f t="shared" si="186"/>
        <v>0.14980674303703859</v>
      </c>
      <c r="O781">
        <f t="shared" si="187"/>
        <v>-1.3692430370385866E-3</v>
      </c>
      <c r="P781">
        <f t="shared" si="188"/>
        <v>-9.1400627854251633E-3</v>
      </c>
    </row>
    <row r="782" spans="1:16">
      <c r="A782">
        <v>767</v>
      </c>
      <c r="B782">
        <f t="shared" si="176"/>
        <v>1571</v>
      </c>
      <c r="C782">
        <f t="shared" si="177"/>
        <v>2.9951260964102069</v>
      </c>
      <c r="D782">
        <f t="shared" si="178"/>
        <v>766.75228068101296</v>
      </c>
      <c r="E782">
        <f t="shared" si="189"/>
        <v>767</v>
      </c>
      <c r="F782">
        <f t="shared" si="179"/>
        <v>37</v>
      </c>
      <c r="G782">
        <f t="shared" si="180"/>
        <v>28379</v>
      </c>
      <c r="H782">
        <f t="shared" si="181"/>
        <v>454064</v>
      </c>
      <c r="I782">
        <f t="shared" si="182"/>
        <v>116240384</v>
      </c>
      <c r="J782">
        <f t="shared" si="183"/>
        <v>3118564</v>
      </c>
      <c r="K782">
        <f t="shared" si="184"/>
        <v>37.273688787531697</v>
      </c>
      <c r="L782">
        <f t="shared" si="190"/>
        <v>37</v>
      </c>
      <c r="M782">
        <f t="shared" si="185"/>
        <v>0.14453125</v>
      </c>
      <c r="N782">
        <f t="shared" si="186"/>
        <v>0.14594344079442839</v>
      </c>
      <c r="O782">
        <f t="shared" si="187"/>
        <v>-1.4121907944283918E-3</v>
      </c>
      <c r="P782">
        <f t="shared" si="188"/>
        <v>-9.6762882027535708E-3</v>
      </c>
    </row>
    <row r="783" spans="1:16">
      <c r="A783">
        <v>768</v>
      </c>
      <c r="B783">
        <f t="shared" ref="B783:B820" si="191">B$8+A783*B$3/256</f>
        <v>1572</v>
      </c>
      <c r="C783">
        <f t="shared" ref="C783:C820" si="192">-PI()+B783/B$3</f>
        <v>2.9990323464102069</v>
      </c>
      <c r="D783">
        <f t="shared" ref="D783:D820" si="193">C783*B$3</f>
        <v>767.75228068101296</v>
      </c>
      <c r="E783">
        <f t="shared" si="189"/>
        <v>768</v>
      </c>
      <c r="F783">
        <f t="shared" ref="F783:F820" si="194">B$8-E783</f>
        <v>36</v>
      </c>
      <c r="G783">
        <f t="shared" ref="G783:G820" si="195">E783*F783</f>
        <v>27648</v>
      </c>
      <c r="H783">
        <f t="shared" ref="H783:H820" si="196">B$9*G783</f>
        <v>442368</v>
      </c>
      <c r="I783">
        <f t="shared" ref="I783:I820" si="197">H783*B$3</f>
        <v>113246208</v>
      </c>
      <c r="J783">
        <f t="shared" ref="J783:J820" si="198">B$10*B$8*B$8-B$11*G783</f>
        <v>3121488</v>
      </c>
      <c r="K783">
        <f t="shared" ref="K783:K820" si="199">I783/J783</f>
        <v>36.279558979563596</v>
      </c>
      <c r="L783">
        <f t="shared" si="190"/>
        <v>36</v>
      </c>
      <c r="M783">
        <f t="shared" ref="M783:M820" si="200">L783/B$3</f>
        <v>0.140625</v>
      </c>
      <c r="N783">
        <f t="shared" ref="N783:N820" si="201">SIN(C783)</f>
        <v>0.14207791163447173</v>
      </c>
      <c r="O783">
        <f t="shared" ref="O783:O820" si="202">M783-N783</f>
        <v>-1.4529116344717263E-3</v>
      </c>
      <c r="P783">
        <f t="shared" ref="P783:P820" si="203">O783/N783</f>
        <v>-1.0226161250241891E-2</v>
      </c>
    </row>
    <row r="784" spans="1:16">
      <c r="A784">
        <v>769</v>
      </c>
      <c r="B784">
        <f t="shared" si="191"/>
        <v>1573</v>
      </c>
      <c r="C784">
        <f t="shared" si="192"/>
        <v>3.0029385964102069</v>
      </c>
      <c r="D784">
        <f t="shared" si="193"/>
        <v>768.75228068101296</v>
      </c>
      <c r="E784">
        <f t="shared" ref="E784:E820" si="204">ROUND(D784,0)</f>
        <v>769</v>
      </c>
      <c r="F784">
        <f t="shared" si="194"/>
        <v>35</v>
      </c>
      <c r="G784">
        <f t="shared" si="195"/>
        <v>26915</v>
      </c>
      <c r="H784">
        <f t="shared" si="196"/>
        <v>430640</v>
      </c>
      <c r="I784">
        <f t="shared" si="197"/>
        <v>110243840</v>
      </c>
      <c r="J784">
        <f t="shared" si="198"/>
        <v>3124420</v>
      </c>
      <c r="K784">
        <f t="shared" si="199"/>
        <v>35.284577617605827</v>
      </c>
      <c r="L784">
        <f t="shared" ref="L784:L820" si="205">ROUND(K784,0)</f>
        <v>35</v>
      </c>
      <c r="M784">
        <f t="shared" si="200"/>
        <v>0.13671875</v>
      </c>
      <c r="N784">
        <f t="shared" si="201"/>
        <v>0.13821021454038768</v>
      </c>
      <c r="O784">
        <f t="shared" si="202"/>
        <v>-1.491464540387677E-3</v>
      </c>
      <c r="P784">
        <f t="shared" si="203"/>
        <v>-1.0791275777607901E-2</v>
      </c>
    </row>
    <row r="785" spans="1:16">
      <c r="A785">
        <v>770</v>
      </c>
      <c r="B785">
        <f t="shared" si="191"/>
        <v>1574</v>
      </c>
      <c r="C785">
        <f t="shared" si="192"/>
        <v>3.0068448464102069</v>
      </c>
      <c r="D785">
        <f t="shared" si="193"/>
        <v>769.75228068101296</v>
      </c>
      <c r="E785">
        <f t="shared" si="204"/>
        <v>770</v>
      </c>
      <c r="F785">
        <f t="shared" si="194"/>
        <v>34</v>
      </c>
      <c r="G785">
        <f t="shared" si="195"/>
        <v>26180</v>
      </c>
      <c r="H785">
        <f t="shared" si="196"/>
        <v>418880</v>
      </c>
      <c r="I785">
        <f t="shared" si="197"/>
        <v>107233280</v>
      </c>
      <c r="J785">
        <f t="shared" si="198"/>
        <v>3127360</v>
      </c>
      <c r="K785">
        <f t="shared" si="199"/>
        <v>34.288754732426071</v>
      </c>
      <c r="L785">
        <f t="shared" si="205"/>
        <v>34</v>
      </c>
      <c r="M785">
        <f t="shared" si="200"/>
        <v>0.1328125</v>
      </c>
      <c r="N785">
        <f t="shared" si="201"/>
        <v>0.13434040852847529</v>
      </c>
      <c r="O785">
        <f t="shared" si="202"/>
        <v>-1.5279085284752858E-3</v>
      </c>
      <c r="P785">
        <f t="shared" si="203"/>
        <v>-1.1373409871322706E-2</v>
      </c>
    </row>
    <row r="786" spans="1:16">
      <c r="A786">
        <v>771</v>
      </c>
      <c r="B786">
        <f t="shared" si="191"/>
        <v>1575</v>
      </c>
      <c r="C786">
        <f t="shared" si="192"/>
        <v>3.0107510964102069</v>
      </c>
      <c r="D786">
        <f t="shared" si="193"/>
        <v>770.75228068101296</v>
      </c>
      <c r="E786">
        <f t="shared" si="204"/>
        <v>771</v>
      </c>
      <c r="F786">
        <f t="shared" si="194"/>
        <v>33</v>
      </c>
      <c r="G786">
        <f t="shared" si="195"/>
        <v>25443</v>
      </c>
      <c r="H786">
        <f t="shared" si="196"/>
        <v>407088</v>
      </c>
      <c r="I786">
        <f t="shared" si="197"/>
        <v>104214528</v>
      </c>
      <c r="J786">
        <f t="shared" si="198"/>
        <v>3130308</v>
      </c>
      <c r="K786">
        <f t="shared" si="199"/>
        <v>33.29210033006337</v>
      </c>
      <c r="L786">
        <f t="shared" si="205"/>
        <v>33</v>
      </c>
      <c r="M786">
        <f t="shared" si="200"/>
        <v>0.12890625</v>
      </c>
      <c r="N786">
        <f t="shared" si="201"/>
        <v>0.13046855264721316</v>
      </c>
      <c r="O786">
        <f t="shared" si="202"/>
        <v>-1.5623026472131596E-3</v>
      </c>
      <c r="P786">
        <f t="shared" si="203"/>
        <v>-1.1974553373314599E-2</v>
      </c>
    </row>
    <row r="787" spans="1:16">
      <c r="A787">
        <v>772</v>
      </c>
      <c r="B787">
        <f t="shared" si="191"/>
        <v>1576</v>
      </c>
      <c r="C787">
        <f t="shared" si="192"/>
        <v>3.0146573464102069</v>
      </c>
      <c r="D787">
        <f t="shared" si="193"/>
        <v>771.75228068101296</v>
      </c>
      <c r="E787">
        <f t="shared" si="204"/>
        <v>772</v>
      </c>
      <c r="F787">
        <f t="shared" si="194"/>
        <v>32</v>
      </c>
      <c r="G787">
        <f t="shared" si="195"/>
        <v>24704</v>
      </c>
      <c r="H787">
        <f t="shared" si="196"/>
        <v>395264</v>
      </c>
      <c r="I787">
        <f t="shared" si="197"/>
        <v>101187584</v>
      </c>
      <c r="J787">
        <f t="shared" si="198"/>
        <v>3133264</v>
      </c>
      <c r="K787">
        <f t="shared" si="199"/>
        <v>32.294624391688664</v>
      </c>
      <c r="L787">
        <f t="shared" si="205"/>
        <v>32</v>
      </c>
      <c r="M787">
        <f t="shared" si="200"/>
        <v>0.125</v>
      </c>
      <c r="N787">
        <f t="shared" si="201"/>
        <v>0.1265947059763583</v>
      </c>
      <c r="O787">
        <f t="shared" si="202"/>
        <v>-1.5947059763583016E-3</v>
      </c>
      <c r="P787">
        <f t="shared" si="203"/>
        <v>-1.2596940480718953E-2</v>
      </c>
    </row>
    <row r="788" spans="1:16">
      <c r="A788">
        <v>773</v>
      </c>
      <c r="B788">
        <f t="shared" si="191"/>
        <v>1577</v>
      </c>
      <c r="C788">
        <f t="shared" si="192"/>
        <v>3.0185635964102069</v>
      </c>
      <c r="D788">
        <f t="shared" si="193"/>
        <v>772.75228068101296</v>
      </c>
      <c r="E788">
        <f t="shared" si="204"/>
        <v>773</v>
      </c>
      <c r="F788">
        <f t="shared" si="194"/>
        <v>31</v>
      </c>
      <c r="G788">
        <f t="shared" si="195"/>
        <v>23963</v>
      </c>
      <c r="H788">
        <f t="shared" si="196"/>
        <v>383408</v>
      </c>
      <c r="I788">
        <f t="shared" si="197"/>
        <v>98152448</v>
      </c>
      <c r="J788">
        <f t="shared" si="198"/>
        <v>3136228</v>
      </c>
      <c r="K788">
        <f t="shared" si="199"/>
        <v>31.296336873467109</v>
      </c>
      <c r="L788">
        <f t="shared" si="205"/>
        <v>31</v>
      </c>
      <c r="M788">
        <f t="shared" si="200"/>
        <v>0.12109375</v>
      </c>
      <c r="N788">
        <f t="shared" si="201"/>
        <v>0.12271892762604479</v>
      </c>
      <c r="O788">
        <f t="shared" si="202"/>
        <v>-1.6251776260447909E-3</v>
      </c>
      <c r="P788">
        <f t="shared" si="203"/>
        <v>-1.3243088555965163E-2</v>
      </c>
    </row>
    <row r="789" spans="1:16">
      <c r="A789">
        <v>774</v>
      </c>
      <c r="B789">
        <f t="shared" si="191"/>
        <v>1578</v>
      </c>
      <c r="C789">
        <f t="shared" si="192"/>
        <v>3.0224698464102069</v>
      </c>
      <c r="D789">
        <f t="shared" si="193"/>
        <v>773.75228068101296</v>
      </c>
      <c r="E789">
        <f t="shared" si="204"/>
        <v>774</v>
      </c>
      <c r="F789">
        <f t="shared" si="194"/>
        <v>30</v>
      </c>
      <c r="G789">
        <f t="shared" si="195"/>
        <v>23220</v>
      </c>
      <c r="H789">
        <f t="shared" si="196"/>
        <v>371520</v>
      </c>
      <c r="I789">
        <f t="shared" si="197"/>
        <v>95109120</v>
      </c>
      <c r="J789">
        <f t="shared" si="198"/>
        <v>3139200</v>
      </c>
      <c r="K789">
        <f t="shared" si="199"/>
        <v>30.29724770642202</v>
      </c>
      <c r="L789">
        <f t="shared" si="205"/>
        <v>30</v>
      </c>
      <c r="M789">
        <f t="shared" si="200"/>
        <v>0.1171875</v>
      </c>
      <c r="N789">
        <f t="shared" si="201"/>
        <v>0.11884127673588171</v>
      </c>
      <c r="O789">
        <f t="shared" si="202"/>
        <v>-1.6537767358817124E-3</v>
      </c>
      <c r="P789">
        <f t="shared" si="203"/>
        <v>-1.3915844572733272E-2</v>
      </c>
    </row>
    <row r="790" spans="1:16">
      <c r="A790">
        <v>775</v>
      </c>
      <c r="B790">
        <f t="shared" si="191"/>
        <v>1579</v>
      </c>
      <c r="C790">
        <f t="shared" si="192"/>
        <v>3.0263760964102069</v>
      </c>
      <c r="D790">
        <f t="shared" si="193"/>
        <v>774.75228068101296</v>
      </c>
      <c r="E790">
        <f t="shared" si="204"/>
        <v>775</v>
      </c>
      <c r="F790">
        <f t="shared" si="194"/>
        <v>29</v>
      </c>
      <c r="G790">
        <f t="shared" si="195"/>
        <v>22475</v>
      </c>
      <c r="H790">
        <f t="shared" si="196"/>
        <v>359600</v>
      </c>
      <c r="I790">
        <f t="shared" si="197"/>
        <v>92057600</v>
      </c>
      <c r="J790">
        <f t="shared" si="198"/>
        <v>3142180</v>
      </c>
      <c r="K790">
        <f t="shared" si="199"/>
        <v>29.297366796300658</v>
      </c>
      <c r="L790">
        <f t="shared" si="205"/>
        <v>29</v>
      </c>
      <c r="M790">
        <f t="shared" si="200"/>
        <v>0.11328125</v>
      </c>
      <c r="N790">
        <f t="shared" si="201"/>
        <v>0.11496181247405082</v>
      </c>
      <c r="O790">
        <f t="shared" si="202"/>
        <v>-1.6805624740508229E-3</v>
      </c>
      <c r="P790">
        <f t="shared" si="203"/>
        <v>-1.4618441009967197E-2</v>
      </c>
    </row>
    <row r="791" spans="1:16">
      <c r="A791">
        <v>776</v>
      </c>
      <c r="B791">
        <f t="shared" si="191"/>
        <v>1580</v>
      </c>
      <c r="C791">
        <f t="shared" si="192"/>
        <v>3.0302823464102069</v>
      </c>
      <c r="D791">
        <f t="shared" si="193"/>
        <v>775.75228068101296</v>
      </c>
      <c r="E791">
        <f t="shared" si="204"/>
        <v>776</v>
      </c>
      <c r="F791">
        <f t="shared" si="194"/>
        <v>28</v>
      </c>
      <c r="G791">
        <f t="shared" si="195"/>
        <v>21728</v>
      </c>
      <c r="H791">
        <f t="shared" si="196"/>
        <v>347648</v>
      </c>
      <c r="I791">
        <f t="shared" si="197"/>
        <v>88997888</v>
      </c>
      <c r="J791">
        <f t="shared" si="198"/>
        <v>3145168</v>
      </c>
      <c r="K791">
        <f t="shared" si="199"/>
        <v>28.296704023441674</v>
      </c>
      <c r="L791">
        <f t="shared" si="205"/>
        <v>28</v>
      </c>
      <c r="M791">
        <f t="shared" si="200"/>
        <v>0.109375</v>
      </c>
      <c r="N791">
        <f t="shared" si="201"/>
        <v>0.1110805940364037</v>
      </c>
      <c r="O791">
        <f t="shared" si="202"/>
        <v>-1.7055940364037042E-3</v>
      </c>
      <c r="P791">
        <f t="shared" si="203"/>
        <v>-1.535456351489029E-2</v>
      </c>
    </row>
    <row r="792" spans="1:16">
      <c r="A792">
        <v>777</v>
      </c>
      <c r="B792">
        <f t="shared" si="191"/>
        <v>1581</v>
      </c>
      <c r="C792">
        <f t="shared" si="192"/>
        <v>3.0341885964102069</v>
      </c>
      <c r="D792">
        <f t="shared" si="193"/>
        <v>776.75228068101296</v>
      </c>
      <c r="E792">
        <f t="shared" si="204"/>
        <v>777</v>
      </c>
      <c r="F792">
        <f t="shared" si="194"/>
        <v>27</v>
      </c>
      <c r="G792">
        <f t="shared" si="195"/>
        <v>20979</v>
      </c>
      <c r="H792">
        <f t="shared" si="196"/>
        <v>335664</v>
      </c>
      <c r="I792">
        <f t="shared" si="197"/>
        <v>85929984</v>
      </c>
      <c r="J792">
        <f t="shared" si="198"/>
        <v>3148164</v>
      </c>
      <c r="K792">
        <f t="shared" si="199"/>
        <v>27.295269242644284</v>
      </c>
      <c r="L792">
        <f t="shared" si="205"/>
        <v>27</v>
      </c>
      <c r="M792">
        <f t="shared" si="200"/>
        <v>0.10546875</v>
      </c>
      <c r="N792">
        <f t="shared" si="201"/>
        <v>0.1071976806455585</v>
      </c>
      <c r="O792">
        <f t="shared" si="202"/>
        <v>-1.7289306455584991E-3</v>
      </c>
      <c r="P792">
        <f t="shared" si="203"/>
        <v>-1.6128433331268476E-2</v>
      </c>
    </row>
    <row r="793" spans="1:16">
      <c r="A793">
        <v>778</v>
      </c>
      <c r="B793">
        <f t="shared" si="191"/>
        <v>1582</v>
      </c>
      <c r="C793">
        <f t="shared" si="192"/>
        <v>3.0380948464102069</v>
      </c>
      <c r="D793">
        <f t="shared" si="193"/>
        <v>777.75228068101296</v>
      </c>
      <c r="E793">
        <f t="shared" si="204"/>
        <v>778</v>
      </c>
      <c r="F793">
        <f t="shared" si="194"/>
        <v>26</v>
      </c>
      <c r="G793">
        <f t="shared" si="195"/>
        <v>20228</v>
      </c>
      <c r="H793">
        <f t="shared" si="196"/>
        <v>323648</v>
      </c>
      <c r="I793">
        <f t="shared" si="197"/>
        <v>82853888</v>
      </c>
      <c r="J793">
        <f t="shared" si="198"/>
        <v>3151168</v>
      </c>
      <c r="K793">
        <f t="shared" si="199"/>
        <v>26.293072283039177</v>
      </c>
      <c r="L793">
        <f t="shared" si="205"/>
        <v>26</v>
      </c>
      <c r="M793">
        <f t="shared" si="200"/>
        <v>0.1015625</v>
      </c>
      <c r="N793">
        <f t="shared" si="201"/>
        <v>0.10331313154999623</v>
      </c>
      <c r="O793">
        <f t="shared" si="202"/>
        <v>-1.7506315499962316E-3</v>
      </c>
      <c r="P793">
        <f t="shared" si="203"/>
        <v>-1.6944908393847786E-2</v>
      </c>
    </row>
    <row r="794" spans="1:16">
      <c r="A794">
        <v>779</v>
      </c>
      <c r="B794">
        <f t="shared" si="191"/>
        <v>1583</v>
      </c>
      <c r="C794">
        <f t="shared" si="192"/>
        <v>3.0420010964102069</v>
      </c>
      <c r="D794">
        <f t="shared" si="193"/>
        <v>778.75228068101296</v>
      </c>
      <c r="E794">
        <f t="shared" si="204"/>
        <v>779</v>
      </c>
      <c r="F794">
        <f t="shared" si="194"/>
        <v>25</v>
      </c>
      <c r="G794">
        <f t="shared" si="195"/>
        <v>19475</v>
      </c>
      <c r="H794">
        <f t="shared" si="196"/>
        <v>311600</v>
      </c>
      <c r="I794">
        <f t="shared" si="197"/>
        <v>79769600</v>
      </c>
      <c r="J794">
        <f t="shared" si="198"/>
        <v>3154180</v>
      </c>
      <c r="K794">
        <f t="shared" si="199"/>
        <v>25.29012294796112</v>
      </c>
      <c r="L794">
        <f t="shared" si="205"/>
        <v>25</v>
      </c>
      <c r="M794">
        <f t="shared" si="200"/>
        <v>9.765625E-2</v>
      </c>
      <c r="N794">
        <f t="shared" si="201"/>
        <v>9.9427006023156808E-2</v>
      </c>
      <c r="O794">
        <f t="shared" si="202"/>
        <v>-1.7707560231568081E-3</v>
      </c>
      <c r="P794">
        <f t="shared" si="203"/>
        <v>-1.7809608213933289E-2</v>
      </c>
    </row>
    <row r="795" spans="1:16">
      <c r="A795">
        <v>780</v>
      </c>
      <c r="B795">
        <f t="shared" si="191"/>
        <v>1584</v>
      </c>
      <c r="C795">
        <f t="shared" si="192"/>
        <v>3.0459073464102069</v>
      </c>
      <c r="D795">
        <f t="shared" si="193"/>
        <v>779.75228068101296</v>
      </c>
      <c r="E795">
        <f t="shared" si="204"/>
        <v>780</v>
      </c>
      <c r="F795">
        <f t="shared" si="194"/>
        <v>24</v>
      </c>
      <c r="G795">
        <f t="shared" si="195"/>
        <v>18720</v>
      </c>
      <c r="H795">
        <f t="shared" si="196"/>
        <v>299520</v>
      </c>
      <c r="I795">
        <f t="shared" si="197"/>
        <v>76677120</v>
      </c>
      <c r="J795">
        <f t="shared" si="198"/>
        <v>3157200</v>
      </c>
      <c r="K795">
        <f t="shared" si="199"/>
        <v>24.286431014823261</v>
      </c>
      <c r="L795">
        <f t="shared" si="205"/>
        <v>24</v>
      </c>
      <c r="M795">
        <f t="shared" si="200"/>
        <v>9.375E-2</v>
      </c>
      <c r="N795">
        <f t="shared" si="201"/>
        <v>9.5539363362534477E-2</v>
      </c>
      <c r="O795">
        <f t="shared" si="202"/>
        <v>-1.7893633625344768E-3</v>
      </c>
      <c r="P795">
        <f t="shared" si="203"/>
        <v>-1.8729069354843232E-2</v>
      </c>
    </row>
    <row r="796" spans="1:16">
      <c r="A796">
        <v>781</v>
      </c>
      <c r="B796">
        <f t="shared" si="191"/>
        <v>1585</v>
      </c>
      <c r="C796">
        <f t="shared" si="192"/>
        <v>3.0498135964102069</v>
      </c>
      <c r="D796">
        <f t="shared" si="193"/>
        <v>780.75228068101296</v>
      </c>
      <c r="E796">
        <f t="shared" si="204"/>
        <v>781</v>
      </c>
      <c r="F796">
        <f t="shared" si="194"/>
        <v>23</v>
      </c>
      <c r="G796">
        <f t="shared" si="195"/>
        <v>17963</v>
      </c>
      <c r="H796">
        <f t="shared" si="196"/>
        <v>287408</v>
      </c>
      <c r="I796">
        <f t="shared" si="197"/>
        <v>73576448</v>
      </c>
      <c r="J796">
        <f t="shared" si="198"/>
        <v>3160228</v>
      </c>
      <c r="K796">
        <f t="shared" si="199"/>
        <v>23.282006234993172</v>
      </c>
      <c r="L796">
        <f t="shared" si="205"/>
        <v>23</v>
      </c>
      <c r="M796">
        <f t="shared" si="200"/>
        <v>8.984375E-2</v>
      </c>
      <c r="N796">
        <f t="shared" si="201"/>
        <v>9.1650262888773149E-2</v>
      </c>
      <c r="O796">
        <f t="shared" si="202"/>
        <v>-1.8065128887731485E-3</v>
      </c>
      <c r="P796">
        <f t="shared" si="203"/>
        <v>-1.9710940610890931E-2</v>
      </c>
    </row>
    <row r="797" spans="1:16">
      <c r="A797">
        <v>782</v>
      </c>
      <c r="B797">
        <f t="shared" si="191"/>
        <v>1586</v>
      </c>
      <c r="C797">
        <f t="shared" si="192"/>
        <v>3.0537198464102069</v>
      </c>
      <c r="D797">
        <f t="shared" si="193"/>
        <v>781.75228068101296</v>
      </c>
      <c r="E797">
        <f t="shared" si="204"/>
        <v>782</v>
      </c>
      <c r="F797">
        <f t="shared" si="194"/>
        <v>22</v>
      </c>
      <c r="G797">
        <f t="shared" si="195"/>
        <v>17204</v>
      </c>
      <c r="H797">
        <f t="shared" si="196"/>
        <v>275264</v>
      </c>
      <c r="I797">
        <f t="shared" si="197"/>
        <v>70467584</v>
      </c>
      <c r="J797">
        <f t="shared" si="198"/>
        <v>3163264</v>
      </c>
      <c r="K797">
        <f t="shared" si="199"/>
        <v>22.276858333670539</v>
      </c>
      <c r="L797">
        <f t="shared" si="205"/>
        <v>22</v>
      </c>
      <c r="M797">
        <f t="shared" si="200"/>
        <v>8.59375E-2</v>
      </c>
      <c r="N797">
        <f t="shared" si="201"/>
        <v>8.7759763944761135E-2</v>
      </c>
      <c r="O797">
        <f t="shared" si="202"/>
        <v>-1.822263944761135E-3</v>
      </c>
      <c r="P797">
        <f t="shared" si="203"/>
        <v>-2.0764230244604207E-2</v>
      </c>
    </row>
    <row r="798" spans="1:16">
      <c r="A798">
        <v>783</v>
      </c>
      <c r="B798">
        <f t="shared" si="191"/>
        <v>1587</v>
      </c>
      <c r="C798">
        <f t="shared" si="192"/>
        <v>3.0576260964102069</v>
      </c>
      <c r="D798">
        <f t="shared" si="193"/>
        <v>782.75228068101296</v>
      </c>
      <c r="E798">
        <f t="shared" si="204"/>
        <v>783</v>
      </c>
      <c r="F798">
        <f t="shared" si="194"/>
        <v>21</v>
      </c>
      <c r="G798">
        <f t="shared" si="195"/>
        <v>16443</v>
      </c>
      <c r="H798">
        <f t="shared" si="196"/>
        <v>263088</v>
      </c>
      <c r="I798">
        <f t="shared" si="197"/>
        <v>67350528</v>
      </c>
      <c r="J798">
        <f t="shared" si="198"/>
        <v>3166308</v>
      </c>
      <c r="K798">
        <f t="shared" si="199"/>
        <v>21.270997009766578</v>
      </c>
      <c r="L798">
        <f t="shared" si="205"/>
        <v>21</v>
      </c>
      <c r="M798">
        <f t="shared" si="200"/>
        <v>8.203125E-2</v>
      </c>
      <c r="N798">
        <f t="shared" si="201"/>
        <v>8.3867925894725665E-2</v>
      </c>
      <c r="O798">
        <f t="shared" si="202"/>
        <v>-1.8366758947256645E-3</v>
      </c>
      <c r="P798">
        <f t="shared" si="203"/>
        <v>-2.1899622234978516E-2</v>
      </c>
    </row>
    <row r="799" spans="1:16">
      <c r="A799">
        <v>784</v>
      </c>
      <c r="B799">
        <f t="shared" si="191"/>
        <v>1588</v>
      </c>
      <c r="C799">
        <f t="shared" si="192"/>
        <v>3.0615323464102069</v>
      </c>
      <c r="D799">
        <f t="shared" si="193"/>
        <v>783.75228068101296</v>
      </c>
      <c r="E799">
        <f t="shared" si="204"/>
        <v>784</v>
      </c>
      <c r="F799">
        <f t="shared" si="194"/>
        <v>20</v>
      </c>
      <c r="G799">
        <f t="shared" si="195"/>
        <v>15680</v>
      </c>
      <c r="H799">
        <f t="shared" si="196"/>
        <v>250880</v>
      </c>
      <c r="I799">
        <f t="shared" si="197"/>
        <v>64225280</v>
      </c>
      <c r="J799">
        <f t="shared" si="198"/>
        <v>3169360</v>
      </c>
      <c r="K799">
        <f t="shared" si="199"/>
        <v>20.264431935785144</v>
      </c>
      <c r="L799">
        <f t="shared" si="205"/>
        <v>20</v>
      </c>
      <c r="M799">
        <f t="shared" si="200"/>
        <v>7.8125E-2</v>
      </c>
      <c r="N799">
        <f t="shared" si="201"/>
        <v>7.9974808123327121E-2</v>
      </c>
      <c r="O799">
        <f t="shared" si="202"/>
        <v>-1.8498081233271207E-3</v>
      </c>
      <c r="P799">
        <f t="shared" si="203"/>
        <v>-2.3129885106752349E-2</v>
      </c>
    </row>
    <row r="800" spans="1:16">
      <c r="A800">
        <v>785</v>
      </c>
      <c r="B800">
        <f t="shared" si="191"/>
        <v>1589</v>
      </c>
      <c r="C800">
        <f t="shared" si="192"/>
        <v>3.0654385964102069</v>
      </c>
      <c r="D800">
        <f t="shared" si="193"/>
        <v>784.75228068101296</v>
      </c>
      <c r="E800">
        <f t="shared" si="204"/>
        <v>785</v>
      </c>
      <c r="F800">
        <f t="shared" si="194"/>
        <v>19</v>
      </c>
      <c r="G800">
        <f t="shared" si="195"/>
        <v>14915</v>
      </c>
      <c r="H800">
        <f t="shared" si="196"/>
        <v>238640</v>
      </c>
      <c r="I800">
        <f t="shared" si="197"/>
        <v>61091840</v>
      </c>
      <c r="J800">
        <f t="shared" si="198"/>
        <v>3172420</v>
      </c>
      <c r="K800">
        <f t="shared" si="199"/>
        <v>19.257172757705472</v>
      </c>
      <c r="L800">
        <f t="shared" si="205"/>
        <v>19</v>
      </c>
      <c r="M800">
        <f t="shared" si="200"/>
        <v>7.421875E-2</v>
      </c>
      <c r="N800">
        <f t="shared" si="201"/>
        <v>7.6080470034752809E-2</v>
      </c>
      <c r="O800">
        <f t="shared" si="202"/>
        <v>-1.861720034752809E-3</v>
      </c>
      <c r="P800">
        <f t="shared" si="203"/>
        <v>-2.4470406582693213E-2</v>
      </c>
    </row>
    <row r="801" spans="1:16">
      <c r="A801">
        <v>786</v>
      </c>
      <c r="B801">
        <f t="shared" si="191"/>
        <v>1590</v>
      </c>
      <c r="C801">
        <f t="shared" si="192"/>
        <v>3.0693448464102069</v>
      </c>
      <c r="D801">
        <f t="shared" si="193"/>
        <v>785.75228068101296</v>
      </c>
      <c r="E801">
        <f t="shared" si="204"/>
        <v>786</v>
      </c>
      <c r="F801">
        <f t="shared" si="194"/>
        <v>18</v>
      </c>
      <c r="G801">
        <f t="shared" si="195"/>
        <v>14148</v>
      </c>
      <c r="H801">
        <f t="shared" si="196"/>
        <v>226368</v>
      </c>
      <c r="I801">
        <f t="shared" si="197"/>
        <v>57950208</v>
      </c>
      <c r="J801">
        <f t="shared" si="198"/>
        <v>3175488</v>
      </c>
      <c r="K801">
        <f t="shared" si="199"/>
        <v>18.249229094866678</v>
      </c>
      <c r="L801">
        <f t="shared" si="205"/>
        <v>18</v>
      </c>
      <c r="M801">
        <f t="shared" si="200"/>
        <v>7.03125E-2</v>
      </c>
      <c r="N801">
        <f t="shared" si="201"/>
        <v>7.2184971051810626E-2</v>
      </c>
      <c r="O801">
        <f t="shared" si="202"/>
        <v>-1.8724710518106258E-3</v>
      </c>
      <c r="P801">
        <f t="shared" si="203"/>
        <v>-2.5939901679349061E-2</v>
      </c>
    </row>
    <row r="802" spans="1:16">
      <c r="A802">
        <v>787</v>
      </c>
      <c r="B802">
        <f t="shared" si="191"/>
        <v>1591</v>
      </c>
      <c r="C802">
        <f t="shared" si="192"/>
        <v>3.0732510964102069</v>
      </c>
      <c r="D802">
        <f t="shared" si="193"/>
        <v>786.75228068101296</v>
      </c>
      <c r="E802">
        <f t="shared" si="204"/>
        <v>787</v>
      </c>
      <c r="F802">
        <f t="shared" si="194"/>
        <v>17</v>
      </c>
      <c r="G802">
        <f t="shared" si="195"/>
        <v>13379</v>
      </c>
      <c r="H802">
        <f t="shared" si="196"/>
        <v>214064</v>
      </c>
      <c r="I802">
        <f t="shared" si="197"/>
        <v>54800384</v>
      </c>
      <c r="J802">
        <f t="shared" si="198"/>
        <v>3178564</v>
      </c>
      <c r="K802">
        <f t="shared" si="199"/>
        <v>17.240610539853847</v>
      </c>
      <c r="L802">
        <f t="shared" si="205"/>
        <v>17</v>
      </c>
      <c r="M802">
        <f t="shared" si="200"/>
        <v>6.640625E-2</v>
      </c>
      <c r="N802">
        <f t="shared" si="201"/>
        <v>6.8288370615022242E-2</v>
      </c>
      <c r="O802">
        <f t="shared" si="202"/>
        <v>-1.8821206150222425E-3</v>
      </c>
      <c r="P802">
        <f t="shared" si="203"/>
        <v>-2.7561363641735639E-2</v>
      </c>
    </row>
    <row r="803" spans="1:16">
      <c r="A803">
        <v>788</v>
      </c>
      <c r="B803">
        <f t="shared" si="191"/>
        <v>1592</v>
      </c>
      <c r="C803">
        <f t="shared" si="192"/>
        <v>3.0771573464102069</v>
      </c>
      <c r="D803">
        <f t="shared" si="193"/>
        <v>787.75228068101296</v>
      </c>
      <c r="E803">
        <f t="shared" si="204"/>
        <v>788</v>
      </c>
      <c r="F803">
        <f t="shared" si="194"/>
        <v>16</v>
      </c>
      <c r="G803">
        <f t="shared" si="195"/>
        <v>12608</v>
      </c>
      <c r="H803">
        <f t="shared" si="196"/>
        <v>201728</v>
      </c>
      <c r="I803">
        <f t="shared" si="197"/>
        <v>51642368</v>
      </c>
      <c r="J803">
        <f t="shared" si="198"/>
        <v>3181648</v>
      </c>
      <c r="K803">
        <f t="shared" si="199"/>
        <v>16.231326658385843</v>
      </c>
      <c r="L803">
        <f t="shared" si="205"/>
        <v>16</v>
      </c>
      <c r="M803">
        <f t="shared" si="200"/>
        <v>6.25E-2</v>
      </c>
      <c r="N803">
        <f t="shared" si="201"/>
        <v>6.4390728181716206E-2</v>
      </c>
      <c r="O803">
        <f t="shared" si="202"/>
        <v>-1.8907281817162058E-3</v>
      </c>
      <c r="P803">
        <f t="shared" si="203"/>
        <v>-2.9363360768034915E-2</v>
      </c>
    </row>
    <row r="804" spans="1:16">
      <c r="A804">
        <v>789</v>
      </c>
      <c r="B804">
        <f t="shared" si="191"/>
        <v>1593</v>
      </c>
      <c r="C804">
        <f t="shared" si="192"/>
        <v>3.0810635964102069</v>
      </c>
      <c r="D804">
        <f t="shared" si="193"/>
        <v>788.75228068101296</v>
      </c>
      <c r="E804">
        <f t="shared" si="204"/>
        <v>789</v>
      </c>
      <c r="F804">
        <f t="shared" si="194"/>
        <v>15</v>
      </c>
      <c r="G804">
        <f t="shared" si="195"/>
        <v>11835</v>
      </c>
      <c r="H804">
        <f t="shared" si="196"/>
        <v>189360</v>
      </c>
      <c r="I804">
        <f t="shared" si="197"/>
        <v>48476160</v>
      </c>
      <c r="J804">
        <f t="shared" si="198"/>
        <v>3184740</v>
      </c>
      <c r="K804">
        <f t="shared" si="199"/>
        <v>15.22138698920477</v>
      </c>
      <c r="L804">
        <f t="shared" si="205"/>
        <v>15</v>
      </c>
      <c r="M804">
        <f t="shared" si="200"/>
        <v>5.859375E-2</v>
      </c>
      <c r="N804">
        <f t="shared" si="201"/>
        <v>6.0492103225120594E-2</v>
      </c>
      <c r="O804">
        <f t="shared" si="202"/>
        <v>-1.8983532251205942E-3</v>
      </c>
      <c r="P804">
        <f t="shared" si="203"/>
        <v>-3.138183537867574E-2</v>
      </c>
    </row>
    <row r="805" spans="1:16">
      <c r="A805">
        <v>790</v>
      </c>
      <c r="B805">
        <f t="shared" si="191"/>
        <v>1594</v>
      </c>
      <c r="C805">
        <f t="shared" si="192"/>
        <v>3.0849698464102069</v>
      </c>
      <c r="D805">
        <f t="shared" si="193"/>
        <v>789.75228068101296</v>
      </c>
      <c r="E805">
        <f t="shared" si="204"/>
        <v>790</v>
      </c>
      <c r="F805">
        <f t="shared" si="194"/>
        <v>14</v>
      </c>
      <c r="G805">
        <f t="shared" si="195"/>
        <v>11060</v>
      </c>
      <c r="H805">
        <f t="shared" si="196"/>
        <v>176960</v>
      </c>
      <c r="I805">
        <f t="shared" si="197"/>
        <v>45301760</v>
      </c>
      <c r="J805">
        <f t="shared" si="198"/>
        <v>3187840</v>
      </c>
      <c r="K805">
        <f t="shared" si="199"/>
        <v>14.210801043967075</v>
      </c>
      <c r="L805">
        <f t="shared" si="205"/>
        <v>14</v>
      </c>
      <c r="M805">
        <f t="shared" si="200"/>
        <v>5.46875E-2</v>
      </c>
      <c r="N805">
        <f t="shared" si="201"/>
        <v>5.6592555233455633E-2</v>
      </c>
      <c r="O805">
        <f t="shared" si="202"/>
        <v>-1.9050552334556325E-3</v>
      </c>
      <c r="P805">
        <f t="shared" si="203"/>
        <v>-3.3662647420617392E-2</v>
      </c>
    </row>
    <row r="806" spans="1:16">
      <c r="A806">
        <v>791</v>
      </c>
      <c r="B806">
        <f t="shared" si="191"/>
        <v>1595</v>
      </c>
      <c r="C806">
        <f t="shared" si="192"/>
        <v>3.0888760964102069</v>
      </c>
      <c r="D806">
        <f t="shared" si="193"/>
        <v>790.75228068101296</v>
      </c>
      <c r="E806">
        <f t="shared" si="204"/>
        <v>791</v>
      </c>
      <c r="F806">
        <f t="shared" si="194"/>
        <v>13</v>
      </c>
      <c r="G806">
        <f t="shared" si="195"/>
        <v>10283</v>
      </c>
      <c r="H806">
        <f t="shared" si="196"/>
        <v>164528</v>
      </c>
      <c r="I806">
        <f t="shared" si="197"/>
        <v>42119168</v>
      </c>
      <c r="J806">
        <f t="shared" si="198"/>
        <v>3190948</v>
      </c>
      <c r="K806">
        <f t="shared" si="199"/>
        <v>13.199578307136312</v>
      </c>
      <c r="L806">
        <f t="shared" si="205"/>
        <v>13</v>
      </c>
      <c r="M806">
        <f t="shared" si="200"/>
        <v>5.078125E-2</v>
      </c>
      <c r="N806">
        <f t="shared" si="201"/>
        <v>5.269214370902589E-2</v>
      </c>
      <c r="O806">
        <f t="shared" si="202"/>
        <v>-1.9108937090258904E-3</v>
      </c>
      <c r="P806">
        <f t="shared" si="203"/>
        <v>-3.6265248944475269E-2</v>
      </c>
    </row>
    <row r="807" spans="1:16">
      <c r="A807">
        <v>792</v>
      </c>
      <c r="B807">
        <f t="shared" si="191"/>
        <v>1596</v>
      </c>
      <c r="C807">
        <f t="shared" si="192"/>
        <v>3.0927823464102069</v>
      </c>
      <c r="D807">
        <f t="shared" si="193"/>
        <v>791.75228068101296</v>
      </c>
      <c r="E807">
        <f t="shared" si="204"/>
        <v>792</v>
      </c>
      <c r="F807">
        <f t="shared" si="194"/>
        <v>12</v>
      </c>
      <c r="G807">
        <f t="shared" si="195"/>
        <v>9504</v>
      </c>
      <c r="H807">
        <f t="shared" si="196"/>
        <v>152064</v>
      </c>
      <c r="I807">
        <f t="shared" si="197"/>
        <v>38928384</v>
      </c>
      <c r="J807">
        <f t="shared" si="198"/>
        <v>3194064</v>
      </c>
      <c r="K807">
        <f t="shared" si="199"/>
        <v>12.187728235877552</v>
      </c>
      <c r="L807">
        <f t="shared" si="205"/>
        <v>12</v>
      </c>
      <c r="M807">
        <f t="shared" si="200"/>
        <v>4.6875E-2</v>
      </c>
      <c r="N807">
        <f t="shared" si="201"/>
        <v>4.8790928167312404E-2</v>
      </c>
      <c r="O807">
        <f t="shared" si="202"/>
        <v>-1.9159281673124043E-3</v>
      </c>
      <c r="P807">
        <f t="shared" si="203"/>
        <v>-3.9268122974466899E-2</v>
      </c>
    </row>
    <row r="808" spans="1:16">
      <c r="A808">
        <v>793</v>
      </c>
      <c r="B808">
        <f t="shared" si="191"/>
        <v>1597</v>
      </c>
      <c r="C808">
        <f t="shared" si="192"/>
        <v>3.0966885964102069</v>
      </c>
      <c r="D808">
        <f t="shared" si="193"/>
        <v>792.75228068101296</v>
      </c>
      <c r="E808">
        <f t="shared" si="204"/>
        <v>793</v>
      </c>
      <c r="F808">
        <f t="shared" si="194"/>
        <v>11</v>
      </c>
      <c r="G808">
        <f t="shared" si="195"/>
        <v>8723</v>
      </c>
      <c r="H808">
        <f t="shared" si="196"/>
        <v>139568</v>
      </c>
      <c r="I808">
        <f t="shared" si="197"/>
        <v>35729408</v>
      </c>
      <c r="J808">
        <f t="shared" si="198"/>
        <v>3197188</v>
      </c>
      <c r="K808">
        <f t="shared" si="199"/>
        <v>11.175260259953435</v>
      </c>
      <c r="L808">
        <f t="shared" si="205"/>
        <v>11</v>
      </c>
      <c r="M808">
        <f t="shared" si="200"/>
        <v>4.296875E-2</v>
      </c>
      <c r="N808">
        <f t="shared" si="201"/>
        <v>4.4888968136064515E-2</v>
      </c>
      <c r="O808">
        <f t="shared" si="202"/>
        <v>-1.9202181360645151E-3</v>
      </c>
      <c r="P808">
        <f t="shared" si="203"/>
        <v>-4.2777061175567122E-2</v>
      </c>
    </row>
    <row r="809" spans="1:16">
      <c r="A809">
        <v>794</v>
      </c>
      <c r="B809">
        <f t="shared" si="191"/>
        <v>1598</v>
      </c>
      <c r="C809">
        <f t="shared" si="192"/>
        <v>3.1005948464102069</v>
      </c>
      <c r="D809">
        <f t="shared" si="193"/>
        <v>793.75228068101296</v>
      </c>
      <c r="E809">
        <f t="shared" si="204"/>
        <v>794</v>
      </c>
      <c r="F809">
        <f t="shared" si="194"/>
        <v>10</v>
      </c>
      <c r="G809">
        <f t="shared" si="195"/>
        <v>7940</v>
      </c>
      <c r="H809">
        <f t="shared" si="196"/>
        <v>127040</v>
      </c>
      <c r="I809">
        <f t="shared" si="197"/>
        <v>32522240</v>
      </c>
      <c r="J809">
        <f t="shared" si="198"/>
        <v>3200320</v>
      </c>
      <c r="K809">
        <f t="shared" si="199"/>
        <v>10.162183781621838</v>
      </c>
      <c r="L809">
        <f t="shared" si="205"/>
        <v>10</v>
      </c>
      <c r="M809">
        <f t="shared" si="200"/>
        <v>3.90625E-2</v>
      </c>
      <c r="N809">
        <f t="shared" si="201"/>
        <v>4.0986323154391567E-2</v>
      </c>
      <c r="O809">
        <f t="shared" si="202"/>
        <v>-1.9238231543915671E-3</v>
      </c>
      <c r="P809">
        <f t="shared" si="203"/>
        <v>-4.6938173671854121E-2</v>
      </c>
    </row>
    <row r="810" spans="1:16">
      <c r="A810">
        <v>795</v>
      </c>
      <c r="B810">
        <f t="shared" si="191"/>
        <v>1599</v>
      </c>
      <c r="C810">
        <f t="shared" si="192"/>
        <v>3.1045010964102069</v>
      </c>
      <c r="D810">
        <f t="shared" si="193"/>
        <v>794.75228068101296</v>
      </c>
      <c r="E810">
        <f t="shared" si="204"/>
        <v>795</v>
      </c>
      <c r="F810">
        <f t="shared" si="194"/>
        <v>9</v>
      </c>
      <c r="G810">
        <f t="shared" si="195"/>
        <v>7155</v>
      </c>
      <c r="H810">
        <f t="shared" si="196"/>
        <v>114480</v>
      </c>
      <c r="I810">
        <f t="shared" si="197"/>
        <v>29306880</v>
      </c>
      <c r="J810">
        <f t="shared" si="198"/>
        <v>3203460</v>
      </c>
      <c r="K810">
        <f t="shared" si="199"/>
        <v>9.148508175535202</v>
      </c>
      <c r="L810">
        <f t="shared" si="205"/>
        <v>9</v>
      </c>
      <c r="M810">
        <f t="shared" si="200"/>
        <v>3.515625E-2</v>
      </c>
      <c r="N810">
        <f t="shared" si="201"/>
        <v>3.7083052771854398E-2</v>
      </c>
      <c r="O810">
        <f t="shared" si="202"/>
        <v>-1.9268027718543981E-3</v>
      </c>
      <c r="P810">
        <f t="shared" si="203"/>
        <v>-5.1959119539285038E-2</v>
      </c>
    </row>
    <row r="811" spans="1:16">
      <c r="A811">
        <v>796</v>
      </c>
      <c r="B811">
        <f t="shared" si="191"/>
        <v>1600</v>
      </c>
      <c r="C811">
        <f t="shared" si="192"/>
        <v>3.1084073464102069</v>
      </c>
      <c r="D811">
        <f t="shared" si="193"/>
        <v>795.75228068101296</v>
      </c>
      <c r="E811">
        <f t="shared" si="204"/>
        <v>796</v>
      </c>
      <c r="F811">
        <f t="shared" si="194"/>
        <v>8</v>
      </c>
      <c r="G811">
        <f t="shared" si="195"/>
        <v>6368</v>
      </c>
      <c r="H811">
        <f t="shared" si="196"/>
        <v>101888</v>
      </c>
      <c r="I811">
        <f t="shared" si="197"/>
        <v>26083328</v>
      </c>
      <c r="J811">
        <f t="shared" si="198"/>
        <v>3206608</v>
      </c>
      <c r="K811">
        <f t="shared" si="199"/>
        <v>8.1342427886414548</v>
      </c>
      <c r="L811">
        <f t="shared" si="205"/>
        <v>8</v>
      </c>
      <c r="M811">
        <f t="shared" si="200"/>
        <v>3.125E-2</v>
      </c>
      <c r="N811">
        <f t="shared" si="201"/>
        <v>3.3179216547556692E-2</v>
      </c>
      <c r="O811">
        <f t="shared" si="202"/>
        <v>-1.9292165475566919E-3</v>
      </c>
      <c r="P811">
        <f t="shared" si="203"/>
        <v>-5.814533157500848E-2</v>
      </c>
    </row>
    <row r="812" spans="1:16">
      <c r="A812">
        <v>797</v>
      </c>
      <c r="B812">
        <f t="shared" si="191"/>
        <v>1601</v>
      </c>
      <c r="C812">
        <f t="shared" si="192"/>
        <v>3.1123135964102069</v>
      </c>
      <c r="D812">
        <f t="shared" si="193"/>
        <v>796.75228068101296</v>
      </c>
      <c r="E812">
        <f t="shared" si="204"/>
        <v>797</v>
      </c>
      <c r="F812">
        <f t="shared" si="194"/>
        <v>7</v>
      </c>
      <c r="G812">
        <f t="shared" si="195"/>
        <v>5579</v>
      </c>
      <c r="H812">
        <f t="shared" si="196"/>
        <v>89264</v>
      </c>
      <c r="I812">
        <f t="shared" si="197"/>
        <v>22851584</v>
      </c>
      <c r="J812">
        <f t="shared" si="198"/>
        <v>3209764</v>
      </c>
      <c r="K812">
        <f t="shared" si="199"/>
        <v>7.1193969400865607</v>
      </c>
      <c r="L812">
        <f t="shared" si="205"/>
        <v>7</v>
      </c>
      <c r="M812">
        <f t="shared" si="200"/>
        <v>2.734375E-2</v>
      </c>
      <c r="N812">
        <f t="shared" si="201"/>
        <v>2.9274874049236194E-2</v>
      </c>
      <c r="O812">
        <f t="shared" si="202"/>
        <v>-1.9311240492361943E-3</v>
      </c>
      <c r="P812">
        <f t="shared" si="203"/>
        <v>-6.5965238517792318E-2</v>
      </c>
    </row>
    <row r="813" spans="1:16">
      <c r="A813">
        <v>798</v>
      </c>
      <c r="B813">
        <f t="shared" si="191"/>
        <v>1602</v>
      </c>
      <c r="C813">
        <f t="shared" si="192"/>
        <v>3.1162198464102069</v>
      </c>
      <c r="D813">
        <f t="shared" si="193"/>
        <v>797.75228068101296</v>
      </c>
      <c r="E813">
        <f t="shared" si="204"/>
        <v>798</v>
      </c>
      <c r="F813">
        <f t="shared" si="194"/>
        <v>6</v>
      </c>
      <c r="G813">
        <f t="shared" si="195"/>
        <v>4788</v>
      </c>
      <c r="H813">
        <f t="shared" si="196"/>
        <v>76608</v>
      </c>
      <c r="I813">
        <f t="shared" si="197"/>
        <v>19611648</v>
      </c>
      <c r="J813">
        <f t="shared" si="198"/>
        <v>3212928</v>
      </c>
      <c r="K813">
        <f t="shared" si="199"/>
        <v>6.1039799211186807</v>
      </c>
      <c r="L813">
        <f t="shared" si="205"/>
        <v>6</v>
      </c>
      <c r="M813">
        <f t="shared" si="200"/>
        <v>2.34375E-2</v>
      </c>
      <c r="N813">
        <f t="shared" si="201"/>
        <v>2.5370084852355753E-2</v>
      </c>
      <c r="O813">
        <f t="shared" si="202"/>
        <v>-1.932584852355753E-3</v>
      </c>
      <c r="P813">
        <f t="shared" si="203"/>
        <v>-7.6175734673441658E-2</v>
      </c>
    </row>
    <row r="814" spans="1:16">
      <c r="A814">
        <v>799</v>
      </c>
      <c r="B814">
        <f t="shared" si="191"/>
        <v>1603</v>
      </c>
      <c r="C814">
        <f t="shared" si="192"/>
        <v>3.1201260964102069</v>
      </c>
      <c r="D814">
        <f t="shared" si="193"/>
        <v>798.75228068101296</v>
      </c>
      <c r="E814">
        <f t="shared" si="204"/>
        <v>799</v>
      </c>
      <c r="F814">
        <f t="shared" si="194"/>
        <v>5</v>
      </c>
      <c r="G814">
        <f t="shared" si="195"/>
        <v>3995</v>
      </c>
      <c r="H814">
        <f t="shared" si="196"/>
        <v>63920</v>
      </c>
      <c r="I814">
        <f t="shared" si="197"/>
        <v>16363520</v>
      </c>
      <c r="J814">
        <f t="shared" si="198"/>
        <v>3216100</v>
      </c>
      <c r="K814">
        <f t="shared" si="199"/>
        <v>5.0880009949939371</v>
      </c>
      <c r="L814">
        <f t="shared" si="205"/>
        <v>5</v>
      </c>
      <c r="M814">
        <f t="shared" si="200"/>
        <v>1.953125E-2</v>
      </c>
      <c r="N814">
        <f t="shared" si="201"/>
        <v>2.1464908539194295E-2</v>
      </c>
      <c r="O814">
        <f t="shared" si="202"/>
        <v>-1.9336585391942947E-3</v>
      </c>
      <c r="P814">
        <f t="shared" si="203"/>
        <v>-9.0084639105891873E-2</v>
      </c>
    </row>
    <row r="815" spans="1:16">
      <c r="A815">
        <v>800</v>
      </c>
      <c r="B815">
        <f t="shared" si="191"/>
        <v>1604</v>
      </c>
      <c r="C815">
        <f t="shared" si="192"/>
        <v>3.1240323464102069</v>
      </c>
      <c r="D815">
        <f t="shared" si="193"/>
        <v>799.75228068101296</v>
      </c>
      <c r="E815">
        <f t="shared" si="204"/>
        <v>800</v>
      </c>
      <c r="F815">
        <f t="shared" si="194"/>
        <v>4</v>
      </c>
      <c r="G815">
        <f t="shared" si="195"/>
        <v>3200</v>
      </c>
      <c r="H815">
        <f t="shared" si="196"/>
        <v>51200</v>
      </c>
      <c r="I815">
        <f t="shared" si="197"/>
        <v>13107200</v>
      </c>
      <c r="J815">
        <f t="shared" si="198"/>
        <v>3219280</v>
      </c>
      <c r="K815">
        <f t="shared" si="199"/>
        <v>4.0714693968837752</v>
      </c>
      <c r="L815">
        <f t="shared" si="205"/>
        <v>4</v>
      </c>
      <c r="M815">
        <f t="shared" si="200"/>
        <v>1.5625E-2</v>
      </c>
      <c r="N815">
        <f t="shared" si="201"/>
        <v>1.7559404697937667E-2</v>
      </c>
      <c r="O815">
        <f t="shared" si="202"/>
        <v>-1.9344046979376667E-3</v>
      </c>
      <c r="P815">
        <f t="shared" si="203"/>
        <v>-0.11016345549373097</v>
      </c>
    </row>
    <row r="816" spans="1:16">
      <c r="A816">
        <v>801</v>
      </c>
      <c r="B816">
        <f t="shared" si="191"/>
        <v>1605</v>
      </c>
      <c r="C816">
        <f t="shared" si="192"/>
        <v>3.1279385964102069</v>
      </c>
      <c r="D816">
        <f t="shared" si="193"/>
        <v>800.75228068101296</v>
      </c>
      <c r="E816">
        <f t="shared" si="204"/>
        <v>801</v>
      </c>
      <c r="F816">
        <f t="shared" si="194"/>
        <v>3</v>
      </c>
      <c r="G816">
        <f t="shared" si="195"/>
        <v>2403</v>
      </c>
      <c r="H816">
        <f t="shared" si="196"/>
        <v>38448</v>
      </c>
      <c r="I816">
        <f t="shared" si="197"/>
        <v>9842688</v>
      </c>
      <c r="J816">
        <f t="shared" si="198"/>
        <v>3222468</v>
      </c>
      <c r="K816">
        <f t="shared" si="199"/>
        <v>3.0543943337839194</v>
      </c>
      <c r="L816">
        <f t="shared" si="205"/>
        <v>3</v>
      </c>
      <c r="M816">
        <f t="shared" si="200"/>
        <v>1.171875E-2</v>
      </c>
      <c r="N816">
        <f t="shared" si="201"/>
        <v>1.3653632921769385E-2</v>
      </c>
      <c r="O816">
        <f t="shared" si="202"/>
        <v>-1.9348829217693854E-3</v>
      </c>
      <c r="P816">
        <f t="shared" si="203"/>
        <v>-0.14171194823059902</v>
      </c>
    </row>
    <row r="817" spans="1:16">
      <c r="A817">
        <v>802</v>
      </c>
      <c r="B817">
        <f t="shared" si="191"/>
        <v>1606</v>
      </c>
      <c r="C817">
        <f t="shared" si="192"/>
        <v>3.1318448464102069</v>
      </c>
      <c r="D817">
        <f t="shared" si="193"/>
        <v>801.75228068101296</v>
      </c>
      <c r="E817">
        <f t="shared" si="204"/>
        <v>802</v>
      </c>
      <c r="F817">
        <f t="shared" si="194"/>
        <v>2</v>
      </c>
      <c r="G817">
        <f t="shared" si="195"/>
        <v>1604</v>
      </c>
      <c r="H817">
        <f t="shared" si="196"/>
        <v>25664</v>
      </c>
      <c r="I817">
        <f t="shared" si="197"/>
        <v>6569984</v>
      </c>
      <c r="J817">
        <f t="shared" si="198"/>
        <v>3225664</v>
      </c>
      <c r="K817">
        <f t="shared" si="199"/>
        <v>2.0367849844249122</v>
      </c>
      <c r="L817">
        <f t="shared" si="205"/>
        <v>2</v>
      </c>
      <c r="M817">
        <f t="shared" si="200"/>
        <v>7.8125E-3</v>
      </c>
      <c r="N817">
        <f t="shared" si="201"/>
        <v>9.7476528079613305E-3</v>
      </c>
      <c r="O817">
        <f t="shared" si="202"/>
        <v>-1.9351528079613305E-3</v>
      </c>
      <c r="P817">
        <f t="shared" si="203"/>
        <v>-0.19852500351477509</v>
      </c>
    </row>
    <row r="818" spans="1:16">
      <c r="A818">
        <v>803</v>
      </c>
      <c r="B818">
        <f t="shared" si="191"/>
        <v>1607</v>
      </c>
      <c r="C818">
        <f t="shared" si="192"/>
        <v>3.1357510964102069</v>
      </c>
      <c r="D818">
        <f t="shared" si="193"/>
        <v>802.75228068101296</v>
      </c>
      <c r="E818">
        <f t="shared" si="204"/>
        <v>803</v>
      </c>
      <c r="F818">
        <f t="shared" si="194"/>
        <v>1</v>
      </c>
      <c r="G818">
        <f t="shared" si="195"/>
        <v>803</v>
      </c>
      <c r="H818">
        <f t="shared" si="196"/>
        <v>12848</v>
      </c>
      <c r="I818">
        <f t="shared" si="197"/>
        <v>3289088</v>
      </c>
      <c r="J818">
        <f t="shared" si="198"/>
        <v>3228868</v>
      </c>
      <c r="K818">
        <f t="shared" si="199"/>
        <v>1.0186504991842342</v>
      </c>
      <c r="L818">
        <f t="shared" si="205"/>
        <v>1</v>
      </c>
      <c r="M818">
        <f t="shared" si="200"/>
        <v>3.90625E-3</v>
      </c>
      <c r="N818">
        <f t="shared" si="201"/>
        <v>5.8415239569643519E-3</v>
      </c>
      <c r="O818">
        <f t="shared" si="202"/>
        <v>-1.9352739569643519E-3</v>
      </c>
      <c r="P818">
        <f t="shared" si="203"/>
        <v>-0.33129607465823868</v>
      </c>
    </row>
    <row r="819" spans="1:16">
      <c r="A819">
        <v>804</v>
      </c>
      <c r="B819">
        <f t="shared" si="191"/>
        <v>1608</v>
      </c>
      <c r="C819">
        <f t="shared" si="192"/>
        <v>3.1396573464102069</v>
      </c>
      <c r="D819">
        <f t="shared" si="193"/>
        <v>803.75228068101296</v>
      </c>
      <c r="E819">
        <f t="shared" si="204"/>
        <v>804</v>
      </c>
      <c r="F819">
        <f t="shared" si="194"/>
        <v>0</v>
      </c>
      <c r="G819">
        <f t="shared" si="195"/>
        <v>0</v>
      </c>
      <c r="H819">
        <f t="shared" si="196"/>
        <v>0</v>
      </c>
      <c r="I819">
        <f t="shared" si="197"/>
        <v>0</v>
      </c>
      <c r="J819">
        <f t="shared" si="198"/>
        <v>3232080</v>
      </c>
      <c r="K819">
        <f t="shared" si="199"/>
        <v>0</v>
      </c>
      <c r="L819">
        <f t="shared" si="205"/>
        <v>0</v>
      </c>
      <c r="M819">
        <f t="shared" si="200"/>
        <v>0</v>
      </c>
      <c r="N819">
        <f t="shared" si="201"/>
        <v>1.9353059714988523E-3</v>
      </c>
      <c r="O819">
        <f t="shared" si="202"/>
        <v>-1.9353059714988523E-3</v>
      </c>
      <c r="P819">
        <f t="shared" si="203"/>
        <v>-1</v>
      </c>
    </row>
    <row r="820" spans="1:16">
      <c r="A820">
        <v>805</v>
      </c>
      <c r="B820">
        <f t="shared" si="191"/>
        <v>1609</v>
      </c>
      <c r="C820">
        <f t="shared" si="192"/>
        <v>3.1435635964102069</v>
      </c>
      <c r="D820">
        <f t="shared" si="193"/>
        <v>804.75228068101296</v>
      </c>
      <c r="E820">
        <f t="shared" si="204"/>
        <v>805</v>
      </c>
      <c r="F820">
        <f t="shared" si="194"/>
        <v>-1</v>
      </c>
      <c r="G820">
        <f t="shared" si="195"/>
        <v>-805</v>
      </c>
      <c r="H820">
        <f t="shared" si="196"/>
        <v>-12880</v>
      </c>
      <c r="I820">
        <f t="shared" si="197"/>
        <v>-3297280</v>
      </c>
      <c r="J820">
        <f t="shared" si="198"/>
        <v>3235300</v>
      </c>
      <c r="K820">
        <f t="shared" si="199"/>
        <v>-1.0191574197137823</v>
      </c>
      <c r="L820">
        <f t="shared" si="205"/>
        <v>-1</v>
      </c>
      <c r="M820">
        <f t="shared" si="200"/>
        <v>-3.90625E-3</v>
      </c>
      <c r="N820">
        <f t="shared" si="201"/>
        <v>-1.9709415443546884E-3</v>
      </c>
      <c r="O820">
        <f t="shared" si="202"/>
        <v>-1.9353084556453116E-3</v>
      </c>
      <c r="P820">
        <f t="shared" si="203"/>
        <v>0.98192077851753656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workbookViewId="0">
      <selection activeCell="B3" sqref="A1:XFD1048576"/>
    </sheetView>
  </sheetViews>
  <sheetFormatPr baseColWidth="10" defaultRowHeight="15" x14ac:dyDescent="0"/>
  <cols>
    <col min="7" max="7" width="12.1640625" bestFit="1" customWidth="1"/>
    <col min="8" max="8" width="12.1640625" customWidth="1"/>
    <col min="17" max="17" width="12.83203125" bestFit="1" customWidth="1"/>
    <col min="18" max="19" width="11.1640625" bestFit="1" customWidth="1"/>
    <col min="20" max="20" width="12.1640625" bestFit="1" customWidth="1"/>
  </cols>
  <sheetData>
    <row r="1" spans="1:20">
      <c r="A1" t="s">
        <v>19</v>
      </c>
      <c r="B1">
        <v>27</v>
      </c>
    </row>
    <row r="2" spans="1:20">
      <c r="A2" t="s">
        <v>20</v>
      </c>
      <c r="B2">
        <v>8</v>
      </c>
    </row>
    <row r="3" spans="1:20">
      <c r="A3" t="s">
        <v>22</v>
      </c>
      <c r="B3">
        <f>2^B2</f>
        <v>256</v>
      </c>
      <c r="C3">
        <f>1/B3</f>
        <v>3.90625E-3</v>
      </c>
    </row>
    <row r="4" spans="1:20">
      <c r="A4" t="s">
        <v>21</v>
      </c>
      <c r="B4">
        <f>B1-B2-1</f>
        <v>18</v>
      </c>
    </row>
    <row r="5" spans="1:20">
      <c r="A5" t="s">
        <v>38</v>
      </c>
      <c r="B5">
        <f>2^B4</f>
        <v>262144</v>
      </c>
      <c r="C5">
        <f>B5^(1/3)</f>
        <v>63.999999999999979</v>
      </c>
    </row>
    <row r="6" spans="1:20">
      <c r="A6" t="s">
        <v>18</v>
      </c>
      <c r="B6">
        <f>PI()</f>
        <v>3.1415926535897931</v>
      </c>
    </row>
    <row r="7" spans="1:20">
      <c r="A7" t="s">
        <v>16</v>
      </c>
      <c r="B7">
        <f>B6*B3</f>
        <v>804.24771931898704</v>
      </c>
    </row>
    <row r="8" spans="1:20">
      <c r="A8" t="s">
        <v>23</v>
      </c>
      <c r="B8">
        <f>ROUND(B7,0)</f>
        <v>804</v>
      </c>
    </row>
    <row r="9" spans="1:20">
      <c r="A9">
        <v>1.2732395400000001</v>
      </c>
      <c r="B9">
        <f>ROUND(A9*B3,0)</f>
        <v>326</v>
      </c>
    </row>
    <row r="10" spans="1:20">
      <c r="A10">
        <v>0.40528473500000001</v>
      </c>
      <c r="B10">
        <f>ROUND(A10*B3,0)</f>
        <v>104</v>
      </c>
    </row>
    <row r="11" spans="1:20">
      <c r="A11">
        <v>0.22500000000000001</v>
      </c>
      <c r="B11">
        <f>ROUND(A11*B3,0)</f>
        <v>58</v>
      </c>
    </row>
    <row r="12" spans="1:20">
      <c r="G12">
        <f>LOG(G13)/LOG(2)</f>
        <v>19.302103382357856</v>
      </c>
      <c r="H12">
        <f t="shared" ref="H12:T12" si="0">LOG(H13)/LOG(2)</f>
        <v>11.302067672526519</v>
      </c>
      <c r="I12">
        <f t="shared" si="0"/>
        <v>19.001144262622542</v>
      </c>
      <c r="J12">
        <f t="shared" si="0"/>
        <v>11.001408194392807</v>
      </c>
      <c r="K12">
        <f t="shared" si="0"/>
        <v>15.997620550689716</v>
      </c>
      <c r="L12">
        <f t="shared" si="0"/>
        <v>8</v>
      </c>
      <c r="M12">
        <f t="shared" si="0"/>
        <v>8</v>
      </c>
      <c r="N12">
        <f t="shared" si="0"/>
        <v>7.1292830169449672</v>
      </c>
      <c r="O12">
        <f t="shared" si="0"/>
        <v>8</v>
      </c>
      <c r="P12">
        <f t="shared" si="0"/>
        <v>8</v>
      </c>
      <c r="Q12">
        <f t="shared" si="0"/>
        <v>0</v>
      </c>
      <c r="R12">
        <f t="shared" si="0"/>
        <v>0</v>
      </c>
      <c r="S12">
        <f t="shared" si="0"/>
        <v>-6.9999999999999778</v>
      </c>
      <c r="T12" t="e">
        <f t="shared" si="0"/>
        <v>#DIV/0!</v>
      </c>
    </row>
    <row r="13" spans="1:20">
      <c r="G13">
        <f>MAX(G15:G63)</f>
        <v>646416</v>
      </c>
      <c r="H13">
        <f t="shared" ref="H13:T13" si="1">MAX(H15:H63)</f>
        <v>2525</v>
      </c>
      <c r="I13">
        <f t="shared" si="1"/>
        <v>524704</v>
      </c>
      <c r="J13">
        <f t="shared" si="1"/>
        <v>2050</v>
      </c>
      <c r="K13">
        <f t="shared" si="1"/>
        <v>65428</v>
      </c>
      <c r="L13">
        <f t="shared" si="1"/>
        <v>256</v>
      </c>
      <c r="M13">
        <f t="shared" si="1"/>
        <v>256</v>
      </c>
      <c r="N13">
        <f t="shared" si="1"/>
        <v>140</v>
      </c>
      <c r="O13">
        <f t="shared" si="1"/>
        <v>256</v>
      </c>
      <c r="P13">
        <f t="shared" si="1"/>
        <v>256</v>
      </c>
      <c r="Q13">
        <f t="shared" si="1"/>
        <v>1</v>
      </c>
      <c r="R13">
        <f t="shared" si="1"/>
        <v>1</v>
      </c>
      <c r="S13">
        <f t="shared" si="1"/>
        <v>7.8125000000001232E-3</v>
      </c>
      <c r="T13" t="e">
        <f t="shared" si="1"/>
        <v>#DIV/0!</v>
      </c>
    </row>
    <row r="14" spans="1:20">
      <c r="A14" t="s">
        <v>24</v>
      </c>
      <c r="B14" t="s">
        <v>39</v>
      </c>
      <c r="C14" t="s">
        <v>15</v>
      </c>
      <c r="D14" t="s">
        <v>16</v>
      </c>
      <c r="E14" t="s">
        <v>17</v>
      </c>
      <c r="F14" t="s">
        <v>40</v>
      </c>
      <c r="G14" t="s">
        <v>41</v>
      </c>
      <c r="H14" t="s">
        <v>48</v>
      </c>
      <c r="I14" t="s">
        <v>42</v>
      </c>
      <c r="J14" t="s">
        <v>49</v>
      </c>
      <c r="K14" t="s">
        <v>43</v>
      </c>
      <c r="L14" t="s">
        <v>50</v>
      </c>
      <c r="M14" t="s">
        <v>7</v>
      </c>
      <c r="N14" t="s">
        <v>46</v>
      </c>
      <c r="O14" t="s">
        <v>47</v>
      </c>
      <c r="P14" t="s">
        <v>7</v>
      </c>
      <c r="Q14" t="s">
        <v>44</v>
      </c>
      <c r="R14" t="s">
        <v>45</v>
      </c>
      <c r="S14" t="s">
        <v>30</v>
      </c>
      <c r="T14" t="s">
        <v>31</v>
      </c>
    </row>
    <row r="15" spans="1:20">
      <c r="A15">
        <v>0</v>
      </c>
      <c r="B15">
        <f>A15/16*PI()</f>
        <v>0</v>
      </c>
      <c r="C15">
        <f>-2*PI()+B15</f>
        <v>-6.2831853071795862</v>
      </c>
      <c r="D15">
        <f>C15*$B$3</f>
        <v>-1608.4954386379741</v>
      </c>
      <c r="E15">
        <f>ROUND(D15,0)</f>
        <v>-1608</v>
      </c>
      <c r="F15">
        <f>IF(E15&lt;-1*$B$8,E15+2*$B$8,E15)</f>
        <v>0</v>
      </c>
      <c r="G15">
        <f>F15*F15</f>
        <v>0</v>
      </c>
      <c r="H15">
        <f>ROUND(G15/$B$3,0)</f>
        <v>0</v>
      </c>
      <c r="I15">
        <f>($B$9*F15+$B$10*H15)</f>
        <v>0</v>
      </c>
      <c r="J15">
        <f>ROUND(I15/$B$3,0)</f>
        <v>0</v>
      </c>
      <c r="K15">
        <f>($B$9*F15-$B$10*H15)</f>
        <v>0</v>
      </c>
      <c r="L15">
        <f>ROUND(K15/$B$3,0)</f>
        <v>0</v>
      </c>
      <c r="M15">
        <f>IF(F15&lt;0,J15,L15)</f>
        <v>0</v>
      </c>
      <c r="N15">
        <f>ROUND($B$11 * (ROUND(M15 *-M15/$B$3,0) - M15)/$B$3,0) + M15</f>
        <v>0</v>
      </c>
      <c r="O15">
        <f>ROUND($B$11 * (ROUND(M15 * M15/$B$3,0) - M15) /$B$3,0)+ M15</f>
        <v>0</v>
      </c>
      <c r="P15">
        <f>IF(M15&lt;0,N15,O15)</f>
        <v>0</v>
      </c>
      <c r="Q15">
        <f>P15/$B$3</f>
        <v>0</v>
      </c>
      <c r="R15">
        <f>SIN(C15)</f>
        <v>2.45029690981724E-16</v>
      </c>
      <c r="S15">
        <f>R15-Q15</f>
        <v>2.45029690981724E-16</v>
      </c>
      <c r="T15" t="e">
        <f>S15/Q15</f>
        <v>#DIV/0!</v>
      </c>
    </row>
    <row r="16" spans="1:20">
      <c r="A16">
        <v>1</v>
      </c>
      <c r="B16">
        <f t="shared" ref="B16:B63" si="2">A16/16*PI()</f>
        <v>0.19634954084936207</v>
      </c>
      <c r="C16">
        <f t="shared" ref="C16:C63" si="3">-2*PI()+B16</f>
        <v>-6.0868357663302239</v>
      </c>
      <c r="D16">
        <f t="shared" ref="D16:D63" si="4">C16*$B$3</f>
        <v>-1558.2299561805373</v>
      </c>
      <c r="E16">
        <f t="shared" ref="E16:E63" si="5">ROUND(D16,0)</f>
        <v>-1558</v>
      </c>
      <c r="F16">
        <f t="shared" ref="F16:F63" si="6">IF(E16&lt;-1*$B$8,E16+2*$B$8,E16)</f>
        <v>50</v>
      </c>
      <c r="G16">
        <f t="shared" ref="G16:G63" si="7">F16*F16</f>
        <v>2500</v>
      </c>
      <c r="H16">
        <f t="shared" ref="H16:H63" si="8">ROUND(G16/$B$3,0)</f>
        <v>10</v>
      </c>
      <c r="I16">
        <f t="shared" ref="I16:I63" si="9">($B$9*F16+$B$10*H16)</f>
        <v>17340</v>
      </c>
      <c r="J16">
        <f t="shared" ref="J16:J63" si="10">ROUND(I16/$B$3,0)</f>
        <v>68</v>
      </c>
      <c r="K16">
        <f t="shared" ref="K16:K63" si="11">($B$9*F16-$B$10*H16)</f>
        <v>15260</v>
      </c>
      <c r="L16">
        <f t="shared" ref="L16:L63" si="12">ROUND(K16/$B$3,0)</f>
        <v>60</v>
      </c>
      <c r="M16">
        <f t="shared" ref="M16:M63" si="13">IF(F16&lt;0,J16,L16)</f>
        <v>60</v>
      </c>
      <c r="N16">
        <f t="shared" ref="N16:N63" si="14">ROUND($B$11 * (ROUND(M16 *-M16/$B$3,0) - M16)/$B$3,0) + M16</f>
        <v>43</v>
      </c>
      <c r="O16">
        <f t="shared" ref="O16:O63" si="15">ROUND($B$11 * (ROUND(M16 * M16/$B$3,0) - M16) /$B$3,0)+ M16</f>
        <v>50</v>
      </c>
      <c r="P16">
        <f t="shared" ref="P16:P63" si="16">IF(M16&lt;0,N16,O16)</f>
        <v>50</v>
      </c>
      <c r="Q16">
        <f t="shared" ref="Q16:Q63" si="17">P16/$B$3</f>
        <v>0.1953125</v>
      </c>
      <c r="R16">
        <f t="shared" ref="R16:R63" si="18">SIN(C16)</f>
        <v>0.19509032201612872</v>
      </c>
      <c r="S16">
        <f t="shared" ref="S16:S63" si="19">R16-Q16</f>
        <v>-2.2217798387128007E-4</v>
      </c>
      <c r="T16">
        <f t="shared" ref="T16:T63" si="20">S16/Q16</f>
        <v>-1.1375512774209539E-3</v>
      </c>
    </row>
    <row r="17" spans="1:20">
      <c r="A17">
        <v>2</v>
      </c>
      <c r="B17">
        <f t="shared" si="2"/>
        <v>0.39269908169872414</v>
      </c>
      <c r="C17">
        <f t="shared" si="3"/>
        <v>-5.8904862254808616</v>
      </c>
      <c r="D17">
        <f t="shared" si="4"/>
        <v>-1507.9644737231006</v>
      </c>
      <c r="E17">
        <f t="shared" si="5"/>
        <v>-1508</v>
      </c>
      <c r="F17">
        <f t="shared" si="6"/>
        <v>100</v>
      </c>
      <c r="G17">
        <f t="shared" si="7"/>
        <v>10000</v>
      </c>
      <c r="H17">
        <f t="shared" si="8"/>
        <v>39</v>
      </c>
      <c r="I17">
        <f t="shared" si="9"/>
        <v>36656</v>
      </c>
      <c r="J17">
        <f t="shared" si="10"/>
        <v>143</v>
      </c>
      <c r="K17">
        <f t="shared" si="11"/>
        <v>28544</v>
      </c>
      <c r="L17">
        <f t="shared" si="12"/>
        <v>112</v>
      </c>
      <c r="M17">
        <f t="shared" si="13"/>
        <v>112</v>
      </c>
      <c r="N17">
        <f t="shared" si="14"/>
        <v>76</v>
      </c>
      <c r="O17">
        <f t="shared" si="15"/>
        <v>98</v>
      </c>
      <c r="P17">
        <f t="shared" si="16"/>
        <v>98</v>
      </c>
      <c r="Q17">
        <f t="shared" si="17"/>
        <v>0.3828125</v>
      </c>
      <c r="R17">
        <f t="shared" si="18"/>
        <v>0.38268343236509039</v>
      </c>
      <c r="S17">
        <f t="shared" si="19"/>
        <v>-1.290676349096076E-4</v>
      </c>
      <c r="T17">
        <f t="shared" si="20"/>
        <v>-3.3715627078428109E-4</v>
      </c>
    </row>
    <row r="18" spans="1:20">
      <c r="A18">
        <v>3</v>
      </c>
      <c r="B18">
        <f t="shared" si="2"/>
        <v>0.58904862254808621</v>
      </c>
      <c r="C18">
        <f t="shared" si="3"/>
        <v>-5.6941366846315002</v>
      </c>
      <c r="D18">
        <f t="shared" si="4"/>
        <v>-1457.6989912656641</v>
      </c>
      <c r="E18">
        <f t="shared" si="5"/>
        <v>-1458</v>
      </c>
      <c r="F18">
        <f t="shared" si="6"/>
        <v>150</v>
      </c>
      <c r="G18">
        <f t="shared" si="7"/>
        <v>22500</v>
      </c>
      <c r="H18">
        <f t="shared" si="8"/>
        <v>88</v>
      </c>
      <c r="I18">
        <f t="shared" si="9"/>
        <v>58052</v>
      </c>
      <c r="J18">
        <f t="shared" si="10"/>
        <v>227</v>
      </c>
      <c r="K18">
        <f t="shared" si="11"/>
        <v>39748</v>
      </c>
      <c r="L18">
        <f t="shared" si="12"/>
        <v>155</v>
      </c>
      <c r="M18">
        <f t="shared" si="13"/>
        <v>155</v>
      </c>
      <c r="N18">
        <f t="shared" si="14"/>
        <v>99</v>
      </c>
      <c r="O18">
        <f t="shared" si="15"/>
        <v>141</v>
      </c>
      <c r="P18">
        <f t="shared" si="16"/>
        <v>141</v>
      </c>
      <c r="Q18">
        <f t="shared" si="17"/>
        <v>0.55078125</v>
      </c>
      <c r="R18">
        <f t="shared" si="18"/>
        <v>0.55557023301960218</v>
      </c>
      <c r="S18">
        <f t="shared" si="19"/>
        <v>4.7889830196021776E-3</v>
      </c>
      <c r="T18">
        <f t="shared" si="20"/>
        <v>8.694891156157146E-3</v>
      </c>
    </row>
    <row r="19" spans="1:20">
      <c r="A19">
        <v>4</v>
      </c>
      <c r="B19">
        <f t="shared" si="2"/>
        <v>0.78539816339744828</v>
      </c>
      <c r="C19">
        <f t="shared" si="3"/>
        <v>-5.497787143782138</v>
      </c>
      <c r="D19">
        <f t="shared" si="4"/>
        <v>-1407.4335088082273</v>
      </c>
      <c r="E19">
        <f t="shared" si="5"/>
        <v>-1407</v>
      </c>
      <c r="F19">
        <f t="shared" si="6"/>
        <v>201</v>
      </c>
      <c r="G19">
        <f t="shared" si="7"/>
        <v>40401</v>
      </c>
      <c r="H19">
        <f t="shared" si="8"/>
        <v>158</v>
      </c>
      <c r="I19">
        <f t="shared" si="9"/>
        <v>81958</v>
      </c>
      <c r="J19">
        <f t="shared" si="10"/>
        <v>320</v>
      </c>
      <c r="K19">
        <f t="shared" si="11"/>
        <v>49094</v>
      </c>
      <c r="L19">
        <f t="shared" si="12"/>
        <v>192</v>
      </c>
      <c r="M19">
        <f t="shared" si="13"/>
        <v>192</v>
      </c>
      <c r="N19">
        <f t="shared" si="14"/>
        <v>116</v>
      </c>
      <c r="O19">
        <f t="shared" si="15"/>
        <v>181</v>
      </c>
      <c r="P19">
        <f t="shared" si="16"/>
        <v>181</v>
      </c>
      <c r="Q19">
        <f t="shared" si="17"/>
        <v>0.70703125</v>
      </c>
      <c r="R19">
        <f t="shared" si="18"/>
        <v>0.70710678118654768</v>
      </c>
      <c r="S19">
        <f t="shared" si="19"/>
        <v>7.553118654768376E-5</v>
      </c>
      <c r="T19">
        <f t="shared" si="20"/>
        <v>1.0682863953705549E-4</v>
      </c>
    </row>
    <row r="20" spans="1:20">
      <c r="A20">
        <v>5</v>
      </c>
      <c r="B20">
        <f t="shared" si="2"/>
        <v>0.98174770424681035</v>
      </c>
      <c r="C20">
        <f t="shared" si="3"/>
        <v>-5.3014376029327757</v>
      </c>
      <c r="D20">
        <f t="shared" si="4"/>
        <v>-1357.1680263507906</v>
      </c>
      <c r="E20">
        <f t="shared" si="5"/>
        <v>-1357</v>
      </c>
      <c r="F20">
        <f t="shared" si="6"/>
        <v>251</v>
      </c>
      <c r="G20">
        <f t="shared" si="7"/>
        <v>63001</v>
      </c>
      <c r="H20">
        <f t="shared" si="8"/>
        <v>246</v>
      </c>
      <c r="I20">
        <f t="shared" si="9"/>
        <v>107410</v>
      </c>
      <c r="J20">
        <f t="shared" si="10"/>
        <v>420</v>
      </c>
      <c r="K20">
        <f t="shared" si="11"/>
        <v>56242</v>
      </c>
      <c r="L20">
        <f t="shared" si="12"/>
        <v>220</v>
      </c>
      <c r="M20">
        <f t="shared" si="13"/>
        <v>220</v>
      </c>
      <c r="N20">
        <f t="shared" si="14"/>
        <v>127</v>
      </c>
      <c r="O20">
        <f t="shared" si="15"/>
        <v>213</v>
      </c>
      <c r="P20">
        <f t="shared" si="16"/>
        <v>213</v>
      </c>
      <c r="Q20">
        <f t="shared" si="17"/>
        <v>0.83203125</v>
      </c>
      <c r="R20">
        <f t="shared" si="18"/>
        <v>0.83146961230254546</v>
      </c>
      <c r="S20">
        <f t="shared" si="19"/>
        <v>-5.6163769745454228E-4</v>
      </c>
      <c r="T20">
        <f t="shared" si="20"/>
        <v>-6.7501995562611655E-4</v>
      </c>
    </row>
    <row r="21" spans="1:20">
      <c r="A21">
        <v>6</v>
      </c>
      <c r="B21">
        <f t="shared" si="2"/>
        <v>1.1780972450961724</v>
      </c>
      <c r="C21">
        <f t="shared" si="3"/>
        <v>-5.1050880620834143</v>
      </c>
      <c r="D21">
        <f t="shared" si="4"/>
        <v>-1306.902543893354</v>
      </c>
      <c r="E21">
        <f t="shared" si="5"/>
        <v>-1307</v>
      </c>
      <c r="F21">
        <f t="shared" si="6"/>
        <v>301</v>
      </c>
      <c r="G21">
        <f t="shared" si="7"/>
        <v>90601</v>
      </c>
      <c r="H21">
        <f t="shared" si="8"/>
        <v>354</v>
      </c>
      <c r="I21">
        <f t="shared" si="9"/>
        <v>134942</v>
      </c>
      <c r="J21">
        <f t="shared" si="10"/>
        <v>527</v>
      </c>
      <c r="K21">
        <f t="shared" si="11"/>
        <v>61310</v>
      </c>
      <c r="L21">
        <f t="shared" si="12"/>
        <v>239</v>
      </c>
      <c r="M21">
        <f t="shared" si="13"/>
        <v>239</v>
      </c>
      <c r="N21">
        <f t="shared" si="14"/>
        <v>134</v>
      </c>
      <c r="O21">
        <f t="shared" si="15"/>
        <v>235</v>
      </c>
      <c r="P21">
        <f t="shared" si="16"/>
        <v>235</v>
      </c>
      <c r="Q21">
        <f t="shared" si="17"/>
        <v>0.91796875</v>
      </c>
      <c r="R21">
        <f t="shared" si="18"/>
        <v>0.92387953251128663</v>
      </c>
      <c r="S21">
        <f t="shared" si="19"/>
        <v>5.9107825112866275E-3</v>
      </c>
      <c r="T21">
        <f t="shared" si="20"/>
        <v>6.4389800974016028E-3</v>
      </c>
    </row>
    <row r="22" spans="1:20">
      <c r="A22">
        <v>7</v>
      </c>
      <c r="B22">
        <f t="shared" si="2"/>
        <v>1.3744467859455345</v>
      </c>
      <c r="C22">
        <f t="shared" si="3"/>
        <v>-4.908738521234052</v>
      </c>
      <c r="D22">
        <f t="shared" si="4"/>
        <v>-1256.6370614359173</v>
      </c>
      <c r="E22">
        <f t="shared" si="5"/>
        <v>-1257</v>
      </c>
      <c r="F22">
        <f t="shared" si="6"/>
        <v>351</v>
      </c>
      <c r="G22">
        <f t="shared" si="7"/>
        <v>123201</v>
      </c>
      <c r="H22">
        <f t="shared" si="8"/>
        <v>481</v>
      </c>
      <c r="I22">
        <f t="shared" si="9"/>
        <v>164450</v>
      </c>
      <c r="J22">
        <f t="shared" si="10"/>
        <v>642</v>
      </c>
      <c r="K22">
        <f t="shared" si="11"/>
        <v>64402</v>
      </c>
      <c r="L22">
        <f t="shared" si="12"/>
        <v>252</v>
      </c>
      <c r="M22">
        <f t="shared" si="13"/>
        <v>252</v>
      </c>
      <c r="N22">
        <f t="shared" si="14"/>
        <v>139</v>
      </c>
      <c r="O22">
        <f t="shared" si="15"/>
        <v>251</v>
      </c>
      <c r="P22">
        <f t="shared" si="16"/>
        <v>251</v>
      </c>
      <c r="Q22">
        <f t="shared" si="17"/>
        <v>0.98046875</v>
      </c>
      <c r="R22">
        <f t="shared" si="18"/>
        <v>0.98078528040323043</v>
      </c>
      <c r="S22">
        <f t="shared" si="19"/>
        <v>3.1653040323043058E-4</v>
      </c>
      <c r="T22">
        <f t="shared" si="20"/>
        <v>3.2283578974896506E-4</v>
      </c>
    </row>
    <row r="23" spans="1:20">
      <c r="A23">
        <v>8</v>
      </c>
      <c r="B23">
        <f t="shared" si="2"/>
        <v>1.5707963267948966</v>
      </c>
      <c r="C23">
        <f t="shared" si="3"/>
        <v>-4.7123889803846897</v>
      </c>
      <c r="D23">
        <f t="shared" si="4"/>
        <v>-1206.3715789784806</v>
      </c>
      <c r="E23">
        <f t="shared" si="5"/>
        <v>-1206</v>
      </c>
      <c r="F23">
        <f t="shared" si="6"/>
        <v>402</v>
      </c>
      <c r="G23">
        <f t="shared" si="7"/>
        <v>161604</v>
      </c>
      <c r="H23">
        <f t="shared" si="8"/>
        <v>631</v>
      </c>
      <c r="I23">
        <f t="shared" si="9"/>
        <v>196676</v>
      </c>
      <c r="J23">
        <f t="shared" si="10"/>
        <v>768</v>
      </c>
      <c r="K23">
        <f t="shared" si="11"/>
        <v>65428</v>
      </c>
      <c r="L23">
        <f t="shared" si="12"/>
        <v>256</v>
      </c>
      <c r="M23">
        <f t="shared" si="13"/>
        <v>256</v>
      </c>
      <c r="N23">
        <f t="shared" si="14"/>
        <v>140</v>
      </c>
      <c r="O23">
        <f t="shared" si="15"/>
        <v>256</v>
      </c>
      <c r="P23">
        <f t="shared" si="16"/>
        <v>256</v>
      </c>
      <c r="Q23">
        <f t="shared" si="17"/>
        <v>1</v>
      </c>
      <c r="R23">
        <f t="shared" si="18"/>
        <v>1</v>
      </c>
      <c r="S23">
        <f t="shared" si="19"/>
        <v>0</v>
      </c>
      <c r="T23">
        <f t="shared" si="20"/>
        <v>0</v>
      </c>
    </row>
    <row r="24" spans="1:20">
      <c r="A24">
        <v>9</v>
      </c>
      <c r="B24">
        <f t="shared" si="2"/>
        <v>1.7671458676442586</v>
      </c>
      <c r="C24">
        <f t="shared" si="3"/>
        <v>-4.5160394395353274</v>
      </c>
      <c r="D24">
        <f t="shared" si="4"/>
        <v>-1156.1060965210438</v>
      </c>
      <c r="E24">
        <f t="shared" si="5"/>
        <v>-1156</v>
      </c>
      <c r="F24">
        <f t="shared" si="6"/>
        <v>452</v>
      </c>
      <c r="G24">
        <f t="shared" si="7"/>
        <v>204304</v>
      </c>
      <c r="H24">
        <f t="shared" si="8"/>
        <v>798</v>
      </c>
      <c r="I24">
        <f t="shared" si="9"/>
        <v>230344</v>
      </c>
      <c r="J24">
        <f t="shared" si="10"/>
        <v>900</v>
      </c>
      <c r="K24">
        <f t="shared" si="11"/>
        <v>64360</v>
      </c>
      <c r="L24">
        <f t="shared" si="12"/>
        <v>251</v>
      </c>
      <c r="M24">
        <f t="shared" si="13"/>
        <v>251</v>
      </c>
      <c r="N24">
        <f t="shared" si="14"/>
        <v>138</v>
      </c>
      <c r="O24">
        <f t="shared" si="15"/>
        <v>250</v>
      </c>
      <c r="P24">
        <f t="shared" si="16"/>
        <v>250</v>
      </c>
      <c r="Q24">
        <f t="shared" si="17"/>
        <v>0.9765625</v>
      </c>
      <c r="R24">
        <f t="shared" si="18"/>
        <v>0.98078528040323032</v>
      </c>
      <c r="S24">
        <f t="shared" si="19"/>
        <v>4.2227804032303196E-3</v>
      </c>
      <c r="T24">
        <f t="shared" si="20"/>
        <v>4.3241271329078476E-3</v>
      </c>
    </row>
    <row r="25" spans="1:20">
      <c r="A25">
        <v>10</v>
      </c>
      <c r="B25">
        <f t="shared" si="2"/>
        <v>1.9634954084936207</v>
      </c>
      <c r="C25">
        <f t="shared" si="3"/>
        <v>-4.3196898986859651</v>
      </c>
      <c r="D25">
        <f t="shared" si="4"/>
        <v>-1105.8406140636071</v>
      </c>
      <c r="E25">
        <f t="shared" si="5"/>
        <v>-1106</v>
      </c>
      <c r="F25">
        <f t="shared" si="6"/>
        <v>502</v>
      </c>
      <c r="G25">
        <f t="shared" si="7"/>
        <v>252004</v>
      </c>
      <c r="H25">
        <f t="shared" si="8"/>
        <v>984</v>
      </c>
      <c r="I25">
        <f t="shared" si="9"/>
        <v>265988</v>
      </c>
      <c r="J25">
        <f t="shared" si="10"/>
        <v>1039</v>
      </c>
      <c r="K25">
        <f t="shared" si="11"/>
        <v>61316</v>
      </c>
      <c r="L25">
        <f t="shared" si="12"/>
        <v>240</v>
      </c>
      <c r="M25">
        <f t="shared" si="13"/>
        <v>240</v>
      </c>
      <c r="N25">
        <f t="shared" si="14"/>
        <v>135</v>
      </c>
      <c r="O25">
        <f t="shared" si="15"/>
        <v>237</v>
      </c>
      <c r="P25">
        <f t="shared" si="16"/>
        <v>237</v>
      </c>
      <c r="Q25">
        <f t="shared" si="17"/>
        <v>0.92578125</v>
      </c>
      <c r="R25">
        <f t="shared" si="18"/>
        <v>0.92387953251128652</v>
      </c>
      <c r="S25">
        <f t="shared" si="19"/>
        <v>-1.9017174887134836E-3</v>
      </c>
      <c r="T25">
        <f t="shared" si="20"/>
        <v>-2.0541758527875603E-3</v>
      </c>
    </row>
    <row r="26" spans="1:20">
      <c r="A26">
        <v>11</v>
      </c>
      <c r="B26">
        <f t="shared" si="2"/>
        <v>2.1598449493429825</v>
      </c>
      <c r="C26">
        <f t="shared" si="3"/>
        <v>-4.1233403578366037</v>
      </c>
      <c r="D26">
        <f t="shared" si="4"/>
        <v>-1055.5751316061705</v>
      </c>
      <c r="E26">
        <f t="shared" si="5"/>
        <v>-1056</v>
      </c>
      <c r="F26">
        <f t="shared" si="6"/>
        <v>552</v>
      </c>
      <c r="G26">
        <f t="shared" si="7"/>
        <v>304704</v>
      </c>
      <c r="H26">
        <f t="shared" si="8"/>
        <v>1190</v>
      </c>
      <c r="I26">
        <f t="shared" si="9"/>
        <v>303712</v>
      </c>
      <c r="J26">
        <f t="shared" si="10"/>
        <v>1186</v>
      </c>
      <c r="K26">
        <f t="shared" si="11"/>
        <v>56192</v>
      </c>
      <c r="L26">
        <f t="shared" si="12"/>
        <v>220</v>
      </c>
      <c r="M26">
        <f t="shared" si="13"/>
        <v>220</v>
      </c>
      <c r="N26">
        <f t="shared" si="14"/>
        <v>127</v>
      </c>
      <c r="O26">
        <f t="shared" si="15"/>
        <v>213</v>
      </c>
      <c r="P26">
        <f t="shared" si="16"/>
        <v>213</v>
      </c>
      <c r="Q26">
        <f t="shared" si="17"/>
        <v>0.83203125</v>
      </c>
      <c r="R26">
        <f t="shared" si="18"/>
        <v>0.83146961230254524</v>
      </c>
      <c r="S26">
        <f t="shared" si="19"/>
        <v>-5.6163769745476433E-4</v>
      </c>
      <c r="T26">
        <f t="shared" si="20"/>
        <v>-6.7501995562638337E-4</v>
      </c>
    </row>
    <row r="27" spans="1:20">
      <c r="A27">
        <v>12</v>
      </c>
      <c r="B27">
        <f t="shared" si="2"/>
        <v>2.3561944901923448</v>
      </c>
      <c r="C27">
        <f t="shared" si="3"/>
        <v>-3.9269908169872414</v>
      </c>
      <c r="D27">
        <f t="shared" si="4"/>
        <v>-1005.3096491487338</v>
      </c>
      <c r="E27">
        <f t="shared" si="5"/>
        <v>-1005</v>
      </c>
      <c r="F27">
        <f t="shared" si="6"/>
        <v>603</v>
      </c>
      <c r="G27">
        <f t="shared" si="7"/>
        <v>363609</v>
      </c>
      <c r="H27">
        <f t="shared" si="8"/>
        <v>1420</v>
      </c>
      <c r="I27">
        <f t="shared" si="9"/>
        <v>344258</v>
      </c>
      <c r="J27">
        <f t="shared" si="10"/>
        <v>1345</v>
      </c>
      <c r="K27">
        <f t="shared" si="11"/>
        <v>48898</v>
      </c>
      <c r="L27">
        <f t="shared" si="12"/>
        <v>191</v>
      </c>
      <c r="M27">
        <f t="shared" si="13"/>
        <v>191</v>
      </c>
      <c r="N27">
        <f t="shared" si="14"/>
        <v>115</v>
      </c>
      <c r="O27">
        <f t="shared" si="15"/>
        <v>180</v>
      </c>
      <c r="P27">
        <f t="shared" si="16"/>
        <v>180</v>
      </c>
      <c r="Q27">
        <f t="shared" si="17"/>
        <v>0.703125</v>
      </c>
      <c r="R27">
        <f t="shared" si="18"/>
        <v>0.70710678118654746</v>
      </c>
      <c r="S27">
        <f t="shared" si="19"/>
        <v>3.9817811865474617E-3</v>
      </c>
      <c r="T27">
        <f t="shared" si="20"/>
        <v>5.6629776875341681E-3</v>
      </c>
    </row>
    <row r="28" spans="1:20">
      <c r="A28">
        <v>13</v>
      </c>
      <c r="B28">
        <f t="shared" si="2"/>
        <v>2.5525440310417071</v>
      </c>
      <c r="C28">
        <f t="shared" si="3"/>
        <v>-3.7306412761378791</v>
      </c>
      <c r="D28">
        <f t="shared" si="4"/>
        <v>-955.04416669129705</v>
      </c>
      <c r="E28">
        <f t="shared" si="5"/>
        <v>-955</v>
      </c>
      <c r="F28">
        <f t="shared" si="6"/>
        <v>653</v>
      </c>
      <c r="G28">
        <f t="shared" si="7"/>
        <v>426409</v>
      </c>
      <c r="H28">
        <f t="shared" si="8"/>
        <v>1666</v>
      </c>
      <c r="I28">
        <f t="shared" si="9"/>
        <v>386142</v>
      </c>
      <c r="J28">
        <f t="shared" si="10"/>
        <v>1508</v>
      </c>
      <c r="K28">
        <f t="shared" si="11"/>
        <v>39614</v>
      </c>
      <c r="L28">
        <f t="shared" si="12"/>
        <v>155</v>
      </c>
      <c r="M28">
        <f t="shared" si="13"/>
        <v>155</v>
      </c>
      <c r="N28">
        <f t="shared" si="14"/>
        <v>99</v>
      </c>
      <c r="O28">
        <f t="shared" si="15"/>
        <v>141</v>
      </c>
      <c r="P28">
        <f t="shared" si="16"/>
        <v>141</v>
      </c>
      <c r="Q28">
        <f t="shared" si="17"/>
        <v>0.55078125</v>
      </c>
      <c r="R28">
        <f t="shared" si="18"/>
        <v>0.55557023301960196</v>
      </c>
      <c r="S28">
        <f t="shared" si="19"/>
        <v>4.7889830196019556E-3</v>
      </c>
      <c r="T28">
        <f t="shared" si="20"/>
        <v>8.6948911561567418E-3</v>
      </c>
    </row>
    <row r="29" spans="1:20">
      <c r="A29">
        <v>14</v>
      </c>
      <c r="B29">
        <f t="shared" si="2"/>
        <v>2.748893571891069</v>
      </c>
      <c r="C29">
        <f t="shared" si="3"/>
        <v>-3.5342917352885173</v>
      </c>
      <c r="D29">
        <f t="shared" si="4"/>
        <v>-904.77868423386042</v>
      </c>
      <c r="E29">
        <f t="shared" si="5"/>
        <v>-905</v>
      </c>
      <c r="F29">
        <f t="shared" si="6"/>
        <v>703</v>
      </c>
      <c r="G29">
        <f t="shared" si="7"/>
        <v>494209</v>
      </c>
      <c r="H29">
        <f t="shared" si="8"/>
        <v>1931</v>
      </c>
      <c r="I29">
        <f t="shared" si="9"/>
        <v>430002</v>
      </c>
      <c r="J29">
        <f t="shared" si="10"/>
        <v>1680</v>
      </c>
      <c r="K29">
        <f t="shared" si="11"/>
        <v>28354</v>
      </c>
      <c r="L29">
        <f t="shared" si="12"/>
        <v>111</v>
      </c>
      <c r="M29">
        <f t="shared" si="13"/>
        <v>111</v>
      </c>
      <c r="N29">
        <f t="shared" si="14"/>
        <v>75</v>
      </c>
      <c r="O29">
        <f t="shared" si="15"/>
        <v>97</v>
      </c>
      <c r="P29">
        <f t="shared" si="16"/>
        <v>97</v>
      </c>
      <c r="Q29">
        <f t="shared" si="17"/>
        <v>0.37890625</v>
      </c>
      <c r="R29">
        <f t="shared" si="18"/>
        <v>0.38268343236508967</v>
      </c>
      <c r="S29">
        <f t="shared" si="19"/>
        <v>3.7771823650896708E-3</v>
      </c>
      <c r="T29">
        <f t="shared" si="20"/>
        <v>9.9686462418861407E-3</v>
      </c>
    </row>
    <row r="30" spans="1:20">
      <c r="A30">
        <v>15</v>
      </c>
      <c r="B30">
        <f t="shared" si="2"/>
        <v>2.9452431127404308</v>
      </c>
      <c r="C30">
        <f t="shared" si="3"/>
        <v>-3.3379421944391554</v>
      </c>
      <c r="D30">
        <f t="shared" si="4"/>
        <v>-854.51320177642378</v>
      </c>
      <c r="E30">
        <f t="shared" si="5"/>
        <v>-855</v>
      </c>
      <c r="F30">
        <f t="shared" si="6"/>
        <v>753</v>
      </c>
      <c r="G30">
        <f t="shared" si="7"/>
        <v>567009</v>
      </c>
      <c r="H30">
        <f t="shared" si="8"/>
        <v>2215</v>
      </c>
      <c r="I30">
        <f t="shared" si="9"/>
        <v>475838</v>
      </c>
      <c r="J30">
        <f t="shared" si="10"/>
        <v>1859</v>
      </c>
      <c r="K30">
        <f t="shared" si="11"/>
        <v>15118</v>
      </c>
      <c r="L30">
        <f t="shared" si="12"/>
        <v>59</v>
      </c>
      <c r="M30">
        <f t="shared" si="13"/>
        <v>59</v>
      </c>
      <c r="N30">
        <f t="shared" si="14"/>
        <v>42</v>
      </c>
      <c r="O30">
        <f t="shared" si="15"/>
        <v>49</v>
      </c>
      <c r="P30">
        <f t="shared" si="16"/>
        <v>49</v>
      </c>
      <c r="Q30">
        <f t="shared" si="17"/>
        <v>0.19140625</v>
      </c>
      <c r="R30">
        <f t="shared" si="18"/>
        <v>0.19509032201612836</v>
      </c>
      <c r="S30">
        <f t="shared" si="19"/>
        <v>3.6840720161283591E-3</v>
      </c>
      <c r="T30">
        <f t="shared" si="20"/>
        <v>1.9247396655691019E-2</v>
      </c>
    </row>
    <row r="31" spans="1:20">
      <c r="A31">
        <v>16</v>
      </c>
      <c r="B31">
        <f t="shared" si="2"/>
        <v>3.1415926535897931</v>
      </c>
      <c r="C31">
        <f t="shared" si="3"/>
        <v>-3.1415926535897931</v>
      </c>
      <c r="D31">
        <f t="shared" si="4"/>
        <v>-804.24771931898704</v>
      </c>
      <c r="E31">
        <f t="shared" si="5"/>
        <v>-804</v>
      </c>
      <c r="F31">
        <f t="shared" si="6"/>
        <v>-804</v>
      </c>
      <c r="G31">
        <f t="shared" si="7"/>
        <v>646416</v>
      </c>
      <c r="H31">
        <f t="shared" si="8"/>
        <v>2525</v>
      </c>
      <c r="I31">
        <f t="shared" si="9"/>
        <v>496</v>
      </c>
      <c r="J31">
        <f t="shared" si="10"/>
        <v>2</v>
      </c>
      <c r="K31">
        <f t="shared" si="11"/>
        <v>-524704</v>
      </c>
      <c r="L31">
        <f t="shared" si="12"/>
        <v>-2050</v>
      </c>
      <c r="M31">
        <f t="shared" si="13"/>
        <v>2</v>
      </c>
      <c r="N31">
        <f t="shared" si="14"/>
        <v>2</v>
      </c>
      <c r="O31">
        <f t="shared" si="15"/>
        <v>2</v>
      </c>
      <c r="P31">
        <f t="shared" si="16"/>
        <v>2</v>
      </c>
      <c r="Q31">
        <f t="shared" si="17"/>
        <v>7.8125E-3</v>
      </c>
      <c r="R31">
        <f t="shared" si="18"/>
        <v>-1.22514845490862E-16</v>
      </c>
      <c r="S31">
        <f t="shared" si="19"/>
        <v>-7.8125000000001232E-3</v>
      </c>
      <c r="T31">
        <f t="shared" si="20"/>
        <v>-1.0000000000000158</v>
      </c>
    </row>
    <row r="32" spans="1:20">
      <c r="A32">
        <v>17</v>
      </c>
      <c r="B32">
        <f t="shared" si="2"/>
        <v>3.3379421944391554</v>
      </c>
      <c r="C32">
        <f t="shared" si="3"/>
        <v>-2.9452431127404308</v>
      </c>
      <c r="D32">
        <f t="shared" si="4"/>
        <v>-753.98223686155029</v>
      </c>
      <c r="E32">
        <f t="shared" si="5"/>
        <v>-754</v>
      </c>
      <c r="F32">
        <f t="shared" si="6"/>
        <v>-754</v>
      </c>
      <c r="G32">
        <f t="shared" si="7"/>
        <v>568516</v>
      </c>
      <c r="H32">
        <f t="shared" si="8"/>
        <v>2221</v>
      </c>
      <c r="I32">
        <f t="shared" si="9"/>
        <v>-14820</v>
      </c>
      <c r="J32">
        <f t="shared" si="10"/>
        <v>-58</v>
      </c>
      <c r="K32">
        <f t="shared" si="11"/>
        <v>-476788</v>
      </c>
      <c r="L32">
        <f t="shared" si="12"/>
        <v>-1862</v>
      </c>
      <c r="M32">
        <f t="shared" si="13"/>
        <v>-58</v>
      </c>
      <c r="N32">
        <f t="shared" si="14"/>
        <v>-48</v>
      </c>
      <c r="O32">
        <f t="shared" si="15"/>
        <v>-42</v>
      </c>
      <c r="P32">
        <f t="shared" si="16"/>
        <v>-48</v>
      </c>
      <c r="Q32">
        <f t="shared" si="17"/>
        <v>-0.1875</v>
      </c>
      <c r="R32">
        <f t="shared" si="18"/>
        <v>-0.19509032201612861</v>
      </c>
      <c r="S32">
        <f t="shared" si="19"/>
        <v>-7.5903220161286089E-3</v>
      </c>
      <c r="T32">
        <f t="shared" si="20"/>
        <v>4.0481717419352581E-2</v>
      </c>
    </row>
    <row r="33" spans="1:20">
      <c r="A33">
        <v>18</v>
      </c>
      <c r="B33">
        <f t="shared" si="2"/>
        <v>3.5342917352885173</v>
      </c>
      <c r="C33">
        <f t="shared" si="3"/>
        <v>-2.748893571891069</v>
      </c>
      <c r="D33">
        <f t="shared" si="4"/>
        <v>-703.71675440411366</v>
      </c>
      <c r="E33">
        <f t="shared" si="5"/>
        <v>-704</v>
      </c>
      <c r="F33">
        <f t="shared" si="6"/>
        <v>-704</v>
      </c>
      <c r="G33">
        <f t="shared" si="7"/>
        <v>495616</v>
      </c>
      <c r="H33">
        <f t="shared" si="8"/>
        <v>1936</v>
      </c>
      <c r="I33">
        <f t="shared" si="9"/>
        <v>-28160</v>
      </c>
      <c r="J33">
        <f t="shared" si="10"/>
        <v>-110</v>
      </c>
      <c r="K33">
        <f t="shared" si="11"/>
        <v>-430848</v>
      </c>
      <c r="L33">
        <f t="shared" si="12"/>
        <v>-1683</v>
      </c>
      <c r="M33">
        <f t="shared" si="13"/>
        <v>-110</v>
      </c>
      <c r="N33">
        <f t="shared" si="14"/>
        <v>-96</v>
      </c>
      <c r="O33">
        <f t="shared" si="15"/>
        <v>-74</v>
      </c>
      <c r="P33">
        <f t="shared" si="16"/>
        <v>-96</v>
      </c>
      <c r="Q33">
        <f t="shared" si="17"/>
        <v>-0.375</v>
      </c>
      <c r="R33">
        <f t="shared" si="18"/>
        <v>-0.38268343236508989</v>
      </c>
      <c r="S33">
        <f t="shared" si="19"/>
        <v>-7.6834323650898928E-3</v>
      </c>
      <c r="T33">
        <f t="shared" si="20"/>
        <v>2.0489152973573049E-2</v>
      </c>
    </row>
    <row r="34" spans="1:20">
      <c r="A34">
        <v>19</v>
      </c>
      <c r="B34">
        <f t="shared" si="2"/>
        <v>3.7306412761378791</v>
      </c>
      <c r="C34">
        <f t="shared" si="3"/>
        <v>-2.5525440310417071</v>
      </c>
      <c r="D34">
        <f t="shared" si="4"/>
        <v>-653.45127194667702</v>
      </c>
      <c r="E34">
        <f t="shared" si="5"/>
        <v>-653</v>
      </c>
      <c r="F34">
        <f t="shared" si="6"/>
        <v>-653</v>
      </c>
      <c r="G34">
        <f t="shared" si="7"/>
        <v>426409</v>
      </c>
      <c r="H34">
        <f t="shared" si="8"/>
        <v>1666</v>
      </c>
      <c r="I34">
        <f t="shared" si="9"/>
        <v>-39614</v>
      </c>
      <c r="J34">
        <f t="shared" si="10"/>
        <v>-155</v>
      </c>
      <c r="K34">
        <f t="shared" si="11"/>
        <v>-386142</v>
      </c>
      <c r="L34">
        <f t="shared" si="12"/>
        <v>-1508</v>
      </c>
      <c r="M34">
        <f t="shared" si="13"/>
        <v>-155</v>
      </c>
      <c r="N34">
        <f t="shared" si="14"/>
        <v>-141</v>
      </c>
      <c r="O34">
        <f t="shared" si="15"/>
        <v>-99</v>
      </c>
      <c r="P34">
        <f t="shared" si="16"/>
        <v>-141</v>
      </c>
      <c r="Q34">
        <f t="shared" si="17"/>
        <v>-0.55078125</v>
      </c>
      <c r="R34">
        <f t="shared" si="18"/>
        <v>-0.55557023301960218</v>
      </c>
      <c r="S34">
        <f t="shared" si="19"/>
        <v>-4.7889830196021776E-3</v>
      </c>
      <c r="T34">
        <f t="shared" si="20"/>
        <v>8.694891156157146E-3</v>
      </c>
    </row>
    <row r="35" spans="1:20">
      <c r="A35">
        <v>20</v>
      </c>
      <c r="B35">
        <f t="shared" si="2"/>
        <v>3.9269908169872414</v>
      </c>
      <c r="C35">
        <f t="shared" si="3"/>
        <v>-2.3561944901923448</v>
      </c>
      <c r="D35">
        <f t="shared" si="4"/>
        <v>-603.18578948924028</v>
      </c>
      <c r="E35">
        <f t="shared" si="5"/>
        <v>-603</v>
      </c>
      <c r="F35">
        <f t="shared" si="6"/>
        <v>-603</v>
      </c>
      <c r="G35">
        <f t="shared" si="7"/>
        <v>363609</v>
      </c>
      <c r="H35">
        <f t="shared" si="8"/>
        <v>1420</v>
      </c>
      <c r="I35">
        <f t="shared" si="9"/>
        <v>-48898</v>
      </c>
      <c r="J35">
        <f t="shared" si="10"/>
        <v>-191</v>
      </c>
      <c r="K35">
        <f t="shared" si="11"/>
        <v>-344258</v>
      </c>
      <c r="L35">
        <f t="shared" si="12"/>
        <v>-1345</v>
      </c>
      <c r="M35">
        <f t="shared" si="13"/>
        <v>-191</v>
      </c>
      <c r="N35">
        <f t="shared" si="14"/>
        <v>-180</v>
      </c>
      <c r="O35">
        <f t="shared" si="15"/>
        <v>-115</v>
      </c>
      <c r="P35">
        <f t="shared" si="16"/>
        <v>-180</v>
      </c>
      <c r="Q35">
        <f t="shared" si="17"/>
        <v>-0.703125</v>
      </c>
      <c r="R35">
        <f t="shared" si="18"/>
        <v>-0.70710678118654757</v>
      </c>
      <c r="S35">
        <f t="shared" si="19"/>
        <v>-3.9817811865475727E-3</v>
      </c>
      <c r="T35">
        <f t="shared" si="20"/>
        <v>5.6629776875343259E-3</v>
      </c>
    </row>
    <row r="36" spans="1:20">
      <c r="A36">
        <v>21</v>
      </c>
      <c r="B36">
        <f t="shared" si="2"/>
        <v>4.1233403578366037</v>
      </c>
      <c r="C36">
        <f t="shared" si="3"/>
        <v>-2.1598449493429825</v>
      </c>
      <c r="D36">
        <f t="shared" si="4"/>
        <v>-552.92030703180353</v>
      </c>
      <c r="E36">
        <f t="shared" si="5"/>
        <v>-553</v>
      </c>
      <c r="F36">
        <f t="shared" si="6"/>
        <v>-553</v>
      </c>
      <c r="G36">
        <f t="shared" si="7"/>
        <v>305809</v>
      </c>
      <c r="H36">
        <f t="shared" si="8"/>
        <v>1195</v>
      </c>
      <c r="I36">
        <f t="shared" si="9"/>
        <v>-55998</v>
      </c>
      <c r="J36">
        <f t="shared" si="10"/>
        <v>-219</v>
      </c>
      <c r="K36">
        <f t="shared" si="11"/>
        <v>-304558</v>
      </c>
      <c r="L36">
        <f t="shared" si="12"/>
        <v>-1190</v>
      </c>
      <c r="M36">
        <f t="shared" si="13"/>
        <v>-219</v>
      </c>
      <c r="N36">
        <f t="shared" si="14"/>
        <v>-212</v>
      </c>
      <c r="O36">
        <f t="shared" si="15"/>
        <v>-127</v>
      </c>
      <c r="P36">
        <f t="shared" si="16"/>
        <v>-212</v>
      </c>
      <c r="Q36">
        <f t="shared" si="17"/>
        <v>-0.828125</v>
      </c>
      <c r="R36">
        <f t="shared" si="18"/>
        <v>-0.83146961230254546</v>
      </c>
      <c r="S36">
        <f t="shared" si="19"/>
        <v>-3.3446123025454577E-3</v>
      </c>
      <c r="T36">
        <f t="shared" si="20"/>
        <v>4.0387771200548926E-3</v>
      </c>
    </row>
    <row r="37" spans="1:20">
      <c r="A37">
        <v>22</v>
      </c>
      <c r="B37">
        <f t="shared" si="2"/>
        <v>4.3196898986859651</v>
      </c>
      <c r="C37">
        <f t="shared" si="3"/>
        <v>-1.9634954084936211</v>
      </c>
      <c r="D37">
        <f t="shared" si="4"/>
        <v>-502.65482457436701</v>
      </c>
      <c r="E37">
        <f t="shared" si="5"/>
        <v>-503</v>
      </c>
      <c r="F37">
        <f t="shared" si="6"/>
        <v>-503</v>
      </c>
      <c r="G37">
        <f t="shared" si="7"/>
        <v>253009</v>
      </c>
      <c r="H37">
        <f t="shared" si="8"/>
        <v>988</v>
      </c>
      <c r="I37">
        <f t="shared" si="9"/>
        <v>-61226</v>
      </c>
      <c r="J37">
        <f t="shared" si="10"/>
        <v>-239</v>
      </c>
      <c r="K37">
        <f t="shared" si="11"/>
        <v>-266730</v>
      </c>
      <c r="L37">
        <f t="shared" si="12"/>
        <v>-1042</v>
      </c>
      <c r="M37">
        <f t="shared" si="13"/>
        <v>-239</v>
      </c>
      <c r="N37">
        <f t="shared" si="14"/>
        <v>-235</v>
      </c>
      <c r="O37">
        <f t="shared" si="15"/>
        <v>-134</v>
      </c>
      <c r="P37">
        <f t="shared" si="16"/>
        <v>-235</v>
      </c>
      <c r="Q37">
        <f t="shared" si="17"/>
        <v>-0.91796875</v>
      </c>
      <c r="R37">
        <f t="shared" si="18"/>
        <v>-0.92387953251128663</v>
      </c>
      <c r="S37">
        <f t="shared" si="19"/>
        <v>-5.9107825112866275E-3</v>
      </c>
      <c r="T37">
        <f t="shared" si="20"/>
        <v>6.4389800974016028E-3</v>
      </c>
    </row>
    <row r="38" spans="1:20">
      <c r="A38">
        <v>23</v>
      </c>
      <c r="B38">
        <f t="shared" si="2"/>
        <v>4.5160394395353274</v>
      </c>
      <c r="C38">
        <f t="shared" si="3"/>
        <v>-1.7671458676442588</v>
      </c>
      <c r="D38">
        <f t="shared" si="4"/>
        <v>-452.38934211693027</v>
      </c>
      <c r="E38">
        <f t="shared" si="5"/>
        <v>-452</v>
      </c>
      <c r="F38">
        <f t="shared" si="6"/>
        <v>-452</v>
      </c>
      <c r="G38">
        <f t="shared" si="7"/>
        <v>204304</v>
      </c>
      <c r="H38">
        <f t="shared" si="8"/>
        <v>798</v>
      </c>
      <c r="I38">
        <f t="shared" si="9"/>
        <v>-64360</v>
      </c>
      <c r="J38">
        <f t="shared" si="10"/>
        <v>-251</v>
      </c>
      <c r="K38">
        <f t="shared" si="11"/>
        <v>-230344</v>
      </c>
      <c r="L38">
        <f t="shared" si="12"/>
        <v>-900</v>
      </c>
      <c r="M38">
        <f t="shared" si="13"/>
        <v>-251</v>
      </c>
      <c r="N38">
        <f t="shared" si="14"/>
        <v>-250</v>
      </c>
      <c r="O38">
        <f t="shared" si="15"/>
        <v>-138</v>
      </c>
      <c r="P38">
        <f t="shared" si="16"/>
        <v>-250</v>
      </c>
      <c r="Q38">
        <f t="shared" si="17"/>
        <v>-0.9765625</v>
      </c>
      <c r="R38">
        <f t="shared" si="18"/>
        <v>-0.98078528040323043</v>
      </c>
      <c r="S38">
        <f t="shared" si="19"/>
        <v>-4.2227804032304306E-3</v>
      </c>
      <c r="T38">
        <f t="shared" si="20"/>
        <v>4.3241271329079612E-3</v>
      </c>
    </row>
    <row r="39" spans="1:20">
      <c r="A39">
        <v>24</v>
      </c>
      <c r="B39">
        <f t="shared" si="2"/>
        <v>4.7123889803846897</v>
      </c>
      <c r="C39">
        <f t="shared" si="3"/>
        <v>-1.5707963267948966</v>
      </c>
      <c r="D39">
        <f t="shared" si="4"/>
        <v>-402.12385965949352</v>
      </c>
      <c r="E39">
        <f t="shared" si="5"/>
        <v>-402</v>
      </c>
      <c r="F39">
        <f t="shared" si="6"/>
        <v>-402</v>
      </c>
      <c r="G39">
        <f t="shared" si="7"/>
        <v>161604</v>
      </c>
      <c r="H39">
        <f t="shared" si="8"/>
        <v>631</v>
      </c>
      <c r="I39">
        <f t="shared" si="9"/>
        <v>-65428</v>
      </c>
      <c r="J39">
        <f t="shared" si="10"/>
        <v>-256</v>
      </c>
      <c r="K39">
        <f t="shared" si="11"/>
        <v>-196676</v>
      </c>
      <c r="L39">
        <f t="shared" si="12"/>
        <v>-768</v>
      </c>
      <c r="M39">
        <f t="shared" si="13"/>
        <v>-256</v>
      </c>
      <c r="N39">
        <f t="shared" si="14"/>
        <v>-256</v>
      </c>
      <c r="O39">
        <f t="shared" si="15"/>
        <v>-140</v>
      </c>
      <c r="P39">
        <f t="shared" si="16"/>
        <v>-256</v>
      </c>
      <c r="Q39">
        <f t="shared" si="17"/>
        <v>-1</v>
      </c>
      <c r="R39">
        <f t="shared" si="18"/>
        <v>-1</v>
      </c>
      <c r="S39">
        <f t="shared" si="19"/>
        <v>0</v>
      </c>
      <c r="T39">
        <f t="shared" si="20"/>
        <v>0</v>
      </c>
    </row>
    <row r="40" spans="1:20">
      <c r="A40">
        <v>25</v>
      </c>
      <c r="B40">
        <f t="shared" si="2"/>
        <v>4.908738521234052</v>
      </c>
      <c r="C40">
        <f t="shared" si="3"/>
        <v>-1.3744467859455343</v>
      </c>
      <c r="D40">
        <f t="shared" si="4"/>
        <v>-351.85837720205677</v>
      </c>
      <c r="E40">
        <f t="shared" si="5"/>
        <v>-352</v>
      </c>
      <c r="F40">
        <f t="shared" si="6"/>
        <v>-352</v>
      </c>
      <c r="G40">
        <f t="shared" si="7"/>
        <v>123904</v>
      </c>
      <c r="H40">
        <f t="shared" si="8"/>
        <v>484</v>
      </c>
      <c r="I40">
        <f t="shared" si="9"/>
        <v>-64416</v>
      </c>
      <c r="J40">
        <f t="shared" si="10"/>
        <v>-252</v>
      </c>
      <c r="K40">
        <f t="shared" si="11"/>
        <v>-165088</v>
      </c>
      <c r="L40">
        <f t="shared" si="12"/>
        <v>-645</v>
      </c>
      <c r="M40">
        <f t="shared" si="13"/>
        <v>-252</v>
      </c>
      <c r="N40">
        <f t="shared" si="14"/>
        <v>-251</v>
      </c>
      <c r="O40">
        <f t="shared" si="15"/>
        <v>-139</v>
      </c>
      <c r="P40">
        <f t="shared" si="16"/>
        <v>-251</v>
      </c>
      <c r="Q40">
        <f t="shared" si="17"/>
        <v>-0.98046875</v>
      </c>
      <c r="R40">
        <f t="shared" si="18"/>
        <v>-0.98078528040323043</v>
      </c>
      <c r="S40">
        <f t="shared" si="19"/>
        <v>-3.1653040323043058E-4</v>
      </c>
      <c r="T40">
        <f t="shared" si="20"/>
        <v>3.2283578974896506E-4</v>
      </c>
    </row>
    <row r="41" spans="1:20">
      <c r="A41">
        <v>26</v>
      </c>
      <c r="B41">
        <f t="shared" si="2"/>
        <v>5.1050880620834143</v>
      </c>
      <c r="C41">
        <f t="shared" si="3"/>
        <v>-1.178097245096172</v>
      </c>
      <c r="D41">
        <f t="shared" si="4"/>
        <v>-301.59289474462003</v>
      </c>
      <c r="E41">
        <f t="shared" si="5"/>
        <v>-302</v>
      </c>
      <c r="F41">
        <f t="shared" si="6"/>
        <v>-302</v>
      </c>
      <c r="G41">
        <f t="shared" si="7"/>
        <v>91204</v>
      </c>
      <c r="H41">
        <f t="shared" si="8"/>
        <v>356</v>
      </c>
      <c r="I41">
        <f t="shared" si="9"/>
        <v>-61428</v>
      </c>
      <c r="J41">
        <f t="shared" si="10"/>
        <v>-240</v>
      </c>
      <c r="K41">
        <f t="shared" si="11"/>
        <v>-135476</v>
      </c>
      <c r="L41">
        <f t="shared" si="12"/>
        <v>-529</v>
      </c>
      <c r="M41">
        <f t="shared" si="13"/>
        <v>-240</v>
      </c>
      <c r="N41">
        <f t="shared" si="14"/>
        <v>-237</v>
      </c>
      <c r="O41">
        <f t="shared" si="15"/>
        <v>-135</v>
      </c>
      <c r="P41">
        <f t="shared" si="16"/>
        <v>-237</v>
      </c>
      <c r="Q41">
        <f t="shared" si="17"/>
        <v>-0.92578125</v>
      </c>
      <c r="R41">
        <f t="shared" si="18"/>
        <v>-0.92387953251128652</v>
      </c>
      <c r="S41">
        <f t="shared" si="19"/>
        <v>1.9017174887134836E-3</v>
      </c>
      <c r="T41">
        <f t="shared" si="20"/>
        <v>-2.0541758527875603E-3</v>
      </c>
    </row>
    <row r="42" spans="1:20">
      <c r="A42">
        <v>27</v>
      </c>
      <c r="B42">
        <f t="shared" si="2"/>
        <v>5.3014376029327757</v>
      </c>
      <c r="C42">
        <f t="shared" si="3"/>
        <v>-0.98174770424681057</v>
      </c>
      <c r="D42">
        <f t="shared" si="4"/>
        <v>-251.32741228718351</v>
      </c>
      <c r="E42">
        <f t="shared" si="5"/>
        <v>-251</v>
      </c>
      <c r="F42">
        <f t="shared" si="6"/>
        <v>-251</v>
      </c>
      <c r="G42">
        <f t="shared" si="7"/>
        <v>63001</v>
      </c>
      <c r="H42">
        <f t="shared" si="8"/>
        <v>246</v>
      </c>
      <c r="I42">
        <f t="shared" si="9"/>
        <v>-56242</v>
      </c>
      <c r="J42">
        <f t="shared" si="10"/>
        <v>-220</v>
      </c>
      <c r="K42">
        <f t="shared" si="11"/>
        <v>-107410</v>
      </c>
      <c r="L42">
        <f t="shared" si="12"/>
        <v>-420</v>
      </c>
      <c r="M42">
        <f t="shared" si="13"/>
        <v>-220</v>
      </c>
      <c r="N42">
        <f t="shared" si="14"/>
        <v>-213</v>
      </c>
      <c r="O42">
        <f t="shared" si="15"/>
        <v>-127</v>
      </c>
      <c r="P42">
        <f t="shared" si="16"/>
        <v>-213</v>
      </c>
      <c r="Q42">
        <f t="shared" si="17"/>
        <v>-0.83203125</v>
      </c>
      <c r="R42">
        <f t="shared" si="18"/>
        <v>-0.83146961230254535</v>
      </c>
      <c r="S42">
        <f t="shared" si="19"/>
        <v>5.6163769745465331E-4</v>
      </c>
      <c r="T42">
        <f t="shared" si="20"/>
        <v>-6.7501995562625002E-4</v>
      </c>
    </row>
    <row r="43" spans="1:20">
      <c r="A43">
        <v>28</v>
      </c>
      <c r="B43">
        <f t="shared" si="2"/>
        <v>5.497787143782138</v>
      </c>
      <c r="C43">
        <f t="shared" si="3"/>
        <v>-0.78539816339744828</v>
      </c>
      <c r="D43">
        <f t="shared" si="4"/>
        <v>-201.06192982974676</v>
      </c>
      <c r="E43">
        <f t="shared" si="5"/>
        <v>-201</v>
      </c>
      <c r="F43">
        <f t="shared" si="6"/>
        <v>-201</v>
      </c>
      <c r="G43">
        <f t="shared" si="7"/>
        <v>40401</v>
      </c>
      <c r="H43">
        <f t="shared" si="8"/>
        <v>158</v>
      </c>
      <c r="I43">
        <f t="shared" si="9"/>
        <v>-49094</v>
      </c>
      <c r="J43">
        <f t="shared" si="10"/>
        <v>-192</v>
      </c>
      <c r="K43">
        <f t="shared" si="11"/>
        <v>-81958</v>
      </c>
      <c r="L43">
        <f t="shared" si="12"/>
        <v>-320</v>
      </c>
      <c r="M43">
        <f t="shared" si="13"/>
        <v>-192</v>
      </c>
      <c r="N43">
        <f t="shared" si="14"/>
        <v>-181</v>
      </c>
      <c r="O43">
        <f t="shared" si="15"/>
        <v>-116</v>
      </c>
      <c r="P43">
        <f t="shared" si="16"/>
        <v>-181</v>
      </c>
      <c r="Q43">
        <f t="shared" si="17"/>
        <v>-0.70703125</v>
      </c>
      <c r="R43">
        <f t="shared" si="18"/>
        <v>-0.70710678118654746</v>
      </c>
      <c r="S43">
        <f t="shared" si="19"/>
        <v>-7.5531186547461715E-5</v>
      </c>
      <c r="T43">
        <f t="shared" si="20"/>
        <v>1.0682863953674144E-4</v>
      </c>
    </row>
    <row r="44" spans="1:20">
      <c r="A44">
        <v>29</v>
      </c>
      <c r="B44">
        <f t="shared" si="2"/>
        <v>5.6941366846315002</v>
      </c>
      <c r="C44">
        <f t="shared" si="3"/>
        <v>-0.58904862254808599</v>
      </c>
      <c r="D44">
        <f t="shared" si="4"/>
        <v>-150.79644737231001</v>
      </c>
      <c r="E44">
        <f t="shared" si="5"/>
        <v>-151</v>
      </c>
      <c r="F44">
        <f t="shared" si="6"/>
        <v>-151</v>
      </c>
      <c r="G44">
        <f t="shared" si="7"/>
        <v>22801</v>
      </c>
      <c r="H44">
        <f t="shared" si="8"/>
        <v>89</v>
      </c>
      <c r="I44">
        <f t="shared" si="9"/>
        <v>-39970</v>
      </c>
      <c r="J44">
        <f t="shared" si="10"/>
        <v>-156</v>
      </c>
      <c r="K44">
        <f t="shared" si="11"/>
        <v>-58482</v>
      </c>
      <c r="L44">
        <f t="shared" si="12"/>
        <v>-228</v>
      </c>
      <c r="M44">
        <f t="shared" si="13"/>
        <v>-156</v>
      </c>
      <c r="N44">
        <f t="shared" si="14"/>
        <v>-142</v>
      </c>
      <c r="O44">
        <f t="shared" si="15"/>
        <v>-99</v>
      </c>
      <c r="P44">
        <f t="shared" si="16"/>
        <v>-142</v>
      </c>
      <c r="Q44">
        <f t="shared" si="17"/>
        <v>-0.5546875</v>
      </c>
      <c r="R44">
        <f t="shared" si="18"/>
        <v>-0.55557023301960207</v>
      </c>
      <c r="S44">
        <f t="shared" si="19"/>
        <v>-8.8273301960206663E-4</v>
      </c>
      <c r="T44">
        <f t="shared" si="20"/>
        <v>1.5914060071699229E-3</v>
      </c>
    </row>
    <row r="45" spans="1:20">
      <c r="A45">
        <v>30</v>
      </c>
      <c r="B45">
        <f t="shared" si="2"/>
        <v>5.8904862254808616</v>
      </c>
      <c r="C45">
        <f t="shared" si="3"/>
        <v>-0.39269908169872458</v>
      </c>
      <c r="D45">
        <f t="shared" si="4"/>
        <v>-100.53096491487349</v>
      </c>
      <c r="E45">
        <f t="shared" si="5"/>
        <v>-101</v>
      </c>
      <c r="F45">
        <f t="shared" si="6"/>
        <v>-101</v>
      </c>
      <c r="G45">
        <f t="shared" si="7"/>
        <v>10201</v>
      </c>
      <c r="H45">
        <f t="shared" si="8"/>
        <v>40</v>
      </c>
      <c r="I45">
        <f t="shared" si="9"/>
        <v>-28766</v>
      </c>
      <c r="J45">
        <f t="shared" si="10"/>
        <v>-112</v>
      </c>
      <c r="K45">
        <f t="shared" si="11"/>
        <v>-37086</v>
      </c>
      <c r="L45">
        <f t="shared" si="12"/>
        <v>-145</v>
      </c>
      <c r="M45">
        <f t="shared" si="13"/>
        <v>-112</v>
      </c>
      <c r="N45">
        <f t="shared" si="14"/>
        <v>-98</v>
      </c>
      <c r="O45">
        <f t="shared" si="15"/>
        <v>-76</v>
      </c>
      <c r="P45">
        <f t="shared" si="16"/>
        <v>-98</v>
      </c>
      <c r="Q45">
        <f t="shared" si="17"/>
        <v>-0.3828125</v>
      </c>
      <c r="R45">
        <f t="shared" si="18"/>
        <v>-0.38268343236509017</v>
      </c>
      <c r="S45">
        <f t="shared" si="19"/>
        <v>1.2906763490982964E-4</v>
      </c>
      <c r="T45">
        <f t="shared" si="20"/>
        <v>-3.3715627078486108E-4</v>
      </c>
    </row>
    <row r="46" spans="1:20">
      <c r="A46">
        <v>31</v>
      </c>
      <c r="B46">
        <f t="shared" si="2"/>
        <v>6.0868357663302239</v>
      </c>
      <c r="C46">
        <f t="shared" si="3"/>
        <v>-0.19634954084936229</v>
      </c>
      <c r="D46">
        <f t="shared" si="4"/>
        <v>-50.265482457436747</v>
      </c>
      <c r="E46">
        <f t="shared" si="5"/>
        <v>-50</v>
      </c>
      <c r="F46">
        <f t="shared" si="6"/>
        <v>-50</v>
      </c>
      <c r="G46">
        <f t="shared" si="7"/>
        <v>2500</v>
      </c>
      <c r="H46">
        <f t="shared" si="8"/>
        <v>10</v>
      </c>
      <c r="I46">
        <f t="shared" si="9"/>
        <v>-15260</v>
      </c>
      <c r="J46">
        <f t="shared" si="10"/>
        <v>-60</v>
      </c>
      <c r="K46">
        <f t="shared" si="11"/>
        <v>-17340</v>
      </c>
      <c r="L46">
        <f t="shared" si="12"/>
        <v>-68</v>
      </c>
      <c r="M46">
        <f t="shared" si="13"/>
        <v>-60</v>
      </c>
      <c r="N46">
        <f t="shared" si="14"/>
        <v>-50</v>
      </c>
      <c r="O46">
        <f t="shared" si="15"/>
        <v>-43</v>
      </c>
      <c r="P46">
        <f t="shared" si="16"/>
        <v>-50</v>
      </c>
      <c r="Q46">
        <f t="shared" si="17"/>
        <v>-0.1953125</v>
      </c>
      <c r="R46">
        <f t="shared" si="18"/>
        <v>-0.19509032201612847</v>
      </c>
      <c r="S46">
        <f t="shared" si="19"/>
        <v>2.2217798387152987E-4</v>
      </c>
      <c r="T46">
        <f t="shared" si="20"/>
        <v>-1.1375512774222329E-3</v>
      </c>
    </row>
    <row r="47" spans="1:20">
      <c r="A47">
        <v>32</v>
      </c>
      <c r="B47">
        <f t="shared" si="2"/>
        <v>6.2831853071795862</v>
      </c>
      <c r="C47">
        <f t="shared" si="3"/>
        <v>0</v>
      </c>
      <c r="D47">
        <f t="shared" si="4"/>
        <v>0</v>
      </c>
      <c r="E47">
        <f t="shared" si="5"/>
        <v>0</v>
      </c>
      <c r="F47">
        <f t="shared" si="6"/>
        <v>0</v>
      </c>
      <c r="G47">
        <f t="shared" si="7"/>
        <v>0</v>
      </c>
      <c r="H47">
        <f t="shared" si="8"/>
        <v>0</v>
      </c>
      <c r="I47">
        <f t="shared" si="9"/>
        <v>0</v>
      </c>
      <c r="J47">
        <f t="shared" si="10"/>
        <v>0</v>
      </c>
      <c r="K47">
        <f t="shared" si="11"/>
        <v>0</v>
      </c>
      <c r="L47">
        <f t="shared" si="12"/>
        <v>0</v>
      </c>
      <c r="M47">
        <f t="shared" si="13"/>
        <v>0</v>
      </c>
      <c r="N47">
        <f t="shared" si="14"/>
        <v>0</v>
      </c>
      <c r="O47">
        <f t="shared" si="15"/>
        <v>0</v>
      </c>
      <c r="P47">
        <f t="shared" si="16"/>
        <v>0</v>
      </c>
      <c r="Q47">
        <f t="shared" si="17"/>
        <v>0</v>
      </c>
      <c r="R47">
        <f t="shared" si="18"/>
        <v>0</v>
      </c>
      <c r="S47">
        <f t="shared" si="19"/>
        <v>0</v>
      </c>
      <c r="T47" t="e">
        <f t="shared" si="20"/>
        <v>#DIV/0!</v>
      </c>
    </row>
    <row r="48" spans="1:20">
      <c r="A48">
        <v>33</v>
      </c>
      <c r="B48">
        <f t="shared" si="2"/>
        <v>6.4795348480289485</v>
      </c>
      <c r="C48">
        <f t="shared" si="3"/>
        <v>0.19634954084936229</v>
      </c>
      <c r="D48">
        <f t="shared" si="4"/>
        <v>50.265482457436747</v>
      </c>
      <c r="E48">
        <f t="shared" si="5"/>
        <v>50</v>
      </c>
      <c r="F48">
        <f t="shared" si="6"/>
        <v>50</v>
      </c>
      <c r="G48">
        <f t="shared" si="7"/>
        <v>2500</v>
      </c>
      <c r="H48">
        <f t="shared" si="8"/>
        <v>10</v>
      </c>
      <c r="I48">
        <f t="shared" si="9"/>
        <v>17340</v>
      </c>
      <c r="J48">
        <f t="shared" si="10"/>
        <v>68</v>
      </c>
      <c r="K48">
        <f t="shared" si="11"/>
        <v>15260</v>
      </c>
      <c r="L48">
        <f t="shared" si="12"/>
        <v>60</v>
      </c>
      <c r="M48">
        <f t="shared" si="13"/>
        <v>60</v>
      </c>
      <c r="N48">
        <f t="shared" si="14"/>
        <v>43</v>
      </c>
      <c r="O48">
        <f t="shared" si="15"/>
        <v>50</v>
      </c>
      <c r="P48">
        <f t="shared" si="16"/>
        <v>50</v>
      </c>
      <c r="Q48">
        <f t="shared" si="17"/>
        <v>0.1953125</v>
      </c>
      <c r="R48">
        <f t="shared" si="18"/>
        <v>0.19509032201612847</v>
      </c>
      <c r="S48">
        <f t="shared" si="19"/>
        <v>-2.2217798387152987E-4</v>
      </c>
      <c r="T48">
        <f t="shared" si="20"/>
        <v>-1.1375512774222329E-3</v>
      </c>
    </row>
    <row r="49" spans="1:20">
      <c r="A49">
        <v>34</v>
      </c>
      <c r="B49">
        <f t="shared" si="2"/>
        <v>6.6758843888783108</v>
      </c>
      <c r="C49">
        <f t="shared" si="3"/>
        <v>0.39269908169872458</v>
      </c>
      <c r="D49">
        <f t="shared" si="4"/>
        <v>100.53096491487349</v>
      </c>
      <c r="E49">
        <f t="shared" si="5"/>
        <v>101</v>
      </c>
      <c r="F49">
        <f t="shared" si="6"/>
        <v>101</v>
      </c>
      <c r="G49">
        <f t="shared" si="7"/>
        <v>10201</v>
      </c>
      <c r="H49">
        <f t="shared" si="8"/>
        <v>40</v>
      </c>
      <c r="I49">
        <f t="shared" si="9"/>
        <v>37086</v>
      </c>
      <c r="J49">
        <f t="shared" si="10"/>
        <v>145</v>
      </c>
      <c r="K49">
        <f t="shared" si="11"/>
        <v>28766</v>
      </c>
      <c r="L49">
        <f t="shared" si="12"/>
        <v>112</v>
      </c>
      <c r="M49">
        <f t="shared" si="13"/>
        <v>112</v>
      </c>
      <c r="N49">
        <f t="shared" si="14"/>
        <v>76</v>
      </c>
      <c r="O49">
        <f t="shared" si="15"/>
        <v>98</v>
      </c>
      <c r="P49">
        <f t="shared" si="16"/>
        <v>98</v>
      </c>
      <c r="Q49">
        <f t="shared" si="17"/>
        <v>0.3828125</v>
      </c>
      <c r="R49">
        <f t="shared" si="18"/>
        <v>0.38268343236509017</v>
      </c>
      <c r="S49">
        <f t="shared" si="19"/>
        <v>-1.2906763490982964E-4</v>
      </c>
      <c r="T49">
        <f t="shared" si="20"/>
        <v>-3.3715627078486108E-4</v>
      </c>
    </row>
    <row r="50" spans="1:20">
      <c r="A50">
        <v>35</v>
      </c>
      <c r="B50">
        <f t="shared" si="2"/>
        <v>6.8722339297276722</v>
      </c>
      <c r="C50">
        <f t="shared" si="3"/>
        <v>0.58904862254808599</v>
      </c>
      <c r="D50">
        <f t="shared" si="4"/>
        <v>150.79644737231001</v>
      </c>
      <c r="E50">
        <f t="shared" si="5"/>
        <v>151</v>
      </c>
      <c r="F50">
        <f t="shared" si="6"/>
        <v>151</v>
      </c>
      <c r="G50">
        <f t="shared" si="7"/>
        <v>22801</v>
      </c>
      <c r="H50">
        <f t="shared" si="8"/>
        <v>89</v>
      </c>
      <c r="I50">
        <f t="shared" si="9"/>
        <v>58482</v>
      </c>
      <c r="J50">
        <f t="shared" si="10"/>
        <v>228</v>
      </c>
      <c r="K50">
        <f t="shared" si="11"/>
        <v>39970</v>
      </c>
      <c r="L50">
        <f t="shared" si="12"/>
        <v>156</v>
      </c>
      <c r="M50">
        <f t="shared" si="13"/>
        <v>156</v>
      </c>
      <c r="N50">
        <f t="shared" si="14"/>
        <v>99</v>
      </c>
      <c r="O50">
        <f t="shared" si="15"/>
        <v>142</v>
      </c>
      <c r="P50">
        <f t="shared" si="16"/>
        <v>142</v>
      </c>
      <c r="Q50">
        <f t="shared" si="17"/>
        <v>0.5546875</v>
      </c>
      <c r="R50">
        <f t="shared" si="18"/>
        <v>0.55557023301960207</v>
      </c>
      <c r="S50">
        <f t="shared" si="19"/>
        <v>8.8273301960206663E-4</v>
      </c>
      <c r="T50">
        <f t="shared" si="20"/>
        <v>1.5914060071699229E-3</v>
      </c>
    </row>
    <row r="51" spans="1:20">
      <c r="A51">
        <v>36</v>
      </c>
      <c r="B51">
        <f t="shared" si="2"/>
        <v>7.0685834705770345</v>
      </c>
      <c r="C51">
        <f t="shared" si="3"/>
        <v>0.78539816339744828</v>
      </c>
      <c r="D51">
        <f t="shared" si="4"/>
        <v>201.06192982974676</v>
      </c>
      <c r="E51">
        <f t="shared" si="5"/>
        <v>201</v>
      </c>
      <c r="F51">
        <f t="shared" si="6"/>
        <v>201</v>
      </c>
      <c r="G51">
        <f t="shared" si="7"/>
        <v>40401</v>
      </c>
      <c r="H51">
        <f t="shared" si="8"/>
        <v>158</v>
      </c>
      <c r="I51">
        <f t="shared" si="9"/>
        <v>81958</v>
      </c>
      <c r="J51">
        <f t="shared" si="10"/>
        <v>320</v>
      </c>
      <c r="K51">
        <f t="shared" si="11"/>
        <v>49094</v>
      </c>
      <c r="L51">
        <f t="shared" si="12"/>
        <v>192</v>
      </c>
      <c r="M51">
        <f t="shared" si="13"/>
        <v>192</v>
      </c>
      <c r="N51">
        <f t="shared" si="14"/>
        <v>116</v>
      </c>
      <c r="O51">
        <f t="shared" si="15"/>
        <v>181</v>
      </c>
      <c r="P51">
        <f t="shared" si="16"/>
        <v>181</v>
      </c>
      <c r="Q51">
        <f t="shared" si="17"/>
        <v>0.70703125</v>
      </c>
      <c r="R51">
        <f t="shared" si="18"/>
        <v>0.70710678118654746</v>
      </c>
      <c r="S51">
        <f t="shared" si="19"/>
        <v>7.5531186547461715E-5</v>
      </c>
      <c r="T51">
        <f t="shared" si="20"/>
        <v>1.0682863953674144E-4</v>
      </c>
    </row>
    <row r="52" spans="1:20">
      <c r="A52">
        <v>37</v>
      </c>
      <c r="B52">
        <f t="shared" si="2"/>
        <v>7.2649330114263968</v>
      </c>
      <c r="C52">
        <f t="shared" si="3"/>
        <v>0.98174770424681057</v>
      </c>
      <c r="D52">
        <f t="shared" si="4"/>
        <v>251.32741228718351</v>
      </c>
      <c r="E52">
        <f t="shared" si="5"/>
        <v>251</v>
      </c>
      <c r="F52">
        <f t="shared" si="6"/>
        <v>251</v>
      </c>
      <c r="G52">
        <f t="shared" si="7"/>
        <v>63001</v>
      </c>
      <c r="H52">
        <f t="shared" si="8"/>
        <v>246</v>
      </c>
      <c r="I52">
        <f t="shared" si="9"/>
        <v>107410</v>
      </c>
      <c r="J52">
        <f t="shared" si="10"/>
        <v>420</v>
      </c>
      <c r="K52">
        <f t="shared" si="11"/>
        <v>56242</v>
      </c>
      <c r="L52">
        <f t="shared" si="12"/>
        <v>220</v>
      </c>
      <c r="M52">
        <f t="shared" si="13"/>
        <v>220</v>
      </c>
      <c r="N52">
        <f t="shared" si="14"/>
        <v>127</v>
      </c>
      <c r="O52">
        <f t="shared" si="15"/>
        <v>213</v>
      </c>
      <c r="P52">
        <f t="shared" si="16"/>
        <v>213</v>
      </c>
      <c r="Q52">
        <f t="shared" si="17"/>
        <v>0.83203125</v>
      </c>
      <c r="R52">
        <f t="shared" si="18"/>
        <v>0.83146961230254535</v>
      </c>
      <c r="S52">
        <f t="shared" si="19"/>
        <v>-5.6163769745465331E-4</v>
      </c>
      <c r="T52">
        <f t="shared" si="20"/>
        <v>-6.7501995562625002E-4</v>
      </c>
    </row>
    <row r="53" spans="1:20">
      <c r="A53">
        <v>38</v>
      </c>
      <c r="B53">
        <f t="shared" si="2"/>
        <v>7.4612825522757582</v>
      </c>
      <c r="C53">
        <f t="shared" si="3"/>
        <v>1.178097245096172</v>
      </c>
      <c r="D53">
        <f t="shared" si="4"/>
        <v>301.59289474462003</v>
      </c>
      <c r="E53">
        <f t="shared" si="5"/>
        <v>302</v>
      </c>
      <c r="F53">
        <f t="shared" si="6"/>
        <v>302</v>
      </c>
      <c r="G53">
        <f t="shared" si="7"/>
        <v>91204</v>
      </c>
      <c r="H53">
        <f t="shared" si="8"/>
        <v>356</v>
      </c>
      <c r="I53">
        <f t="shared" si="9"/>
        <v>135476</v>
      </c>
      <c r="J53">
        <f t="shared" si="10"/>
        <v>529</v>
      </c>
      <c r="K53">
        <f t="shared" si="11"/>
        <v>61428</v>
      </c>
      <c r="L53">
        <f t="shared" si="12"/>
        <v>240</v>
      </c>
      <c r="M53">
        <f t="shared" si="13"/>
        <v>240</v>
      </c>
      <c r="N53">
        <f t="shared" si="14"/>
        <v>135</v>
      </c>
      <c r="O53">
        <f t="shared" si="15"/>
        <v>237</v>
      </c>
      <c r="P53">
        <f t="shared" si="16"/>
        <v>237</v>
      </c>
      <c r="Q53">
        <f t="shared" si="17"/>
        <v>0.92578125</v>
      </c>
      <c r="R53">
        <f t="shared" si="18"/>
        <v>0.92387953251128652</v>
      </c>
      <c r="S53">
        <f t="shared" si="19"/>
        <v>-1.9017174887134836E-3</v>
      </c>
      <c r="T53">
        <f t="shared" si="20"/>
        <v>-2.0541758527875603E-3</v>
      </c>
    </row>
    <row r="54" spans="1:20">
      <c r="A54">
        <v>39</v>
      </c>
      <c r="B54">
        <f t="shared" si="2"/>
        <v>7.6576320931251205</v>
      </c>
      <c r="C54">
        <f t="shared" si="3"/>
        <v>1.3744467859455343</v>
      </c>
      <c r="D54">
        <f t="shared" si="4"/>
        <v>351.85837720205677</v>
      </c>
      <c r="E54">
        <f t="shared" si="5"/>
        <v>352</v>
      </c>
      <c r="F54">
        <f t="shared" si="6"/>
        <v>352</v>
      </c>
      <c r="G54">
        <f t="shared" si="7"/>
        <v>123904</v>
      </c>
      <c r="H54">
        <f t="shared" si="8"/>
        <v>484</v>
      </c>
      <c r="I54">
        <f t="shared" si="9"/>
        <v>165088</v>
      </c>
      <c r="J54">
        <f t="shared" si="10"/>
        <v>645</v>
      </c>
      <c r="K54">
        <f t="shared" si="11"/>
        <v>64416</v>
      </c>
      <c r="L54">
        <f t="shared" si="12"/>
        <v>252</v>
      </c>
      <c r="M54">
        <f t="shared" si="13"/>
        <v>252</v>
      </c>
      <c r="N54">
        <f t="shared" si="14"/>
        <v>139</v>
      </c>
      <c r="O54">
        <f t="shared" si="15"/>
        <v>251</v>
      </c>
      <c r="P54">
        <f t="shared" si="16"/>
        <v>251</v>
      </c>
      <c r="Q54">
        <f t="shared" si="17"/>
        <v>0.98046875</v>
      </c>
      <c r="R54">
        <f t="shared" si="18"/>
        <v>0.98078528040323043</v>
      </c>
      <c r="S54">
        <f t="shared" si="19"/>
        <v>3.1653040323043058E-4</v>
      </c>
      <c r="T54">
        <f t="shared" si="20"/>
        <v>3.2283578974896506E-4</v>
      </c>
    </row>
    <row r="55" spans="1:20">
      <c r="A55">
        <v>40</v>
      </c>
      <c r="B55">
        <f t="shared" si="2"/>
        <v>7.8539816339744828</v>
      </c>
      <c r="C55">
        <f t="shared" si="3"/>
        <v>1.5707963267948966</v>
      </c>
      <c r="D55">
        <f t="shared" si="4"/>
        <v>402.12385965949352</v>
      </c>
      <c r="E55">
        <f t="shared" si="5"/>
        <v>402</v>
      </c>
      <c r="F55">
        <f t="shared" si="6"/>
        <v>402</v>
      </c>
      <c r="G55">
        <f t="shared" si="7"/>
        <v>161604</v>
      </c>
      <c r="H55">
        <f t="shared" si="8"/>
        <v>631</v>
      </c>
      <c r="I55">
        <f t="shared" si="9"/>
        <v>196676</v>
      </c>
      <c r="J55">
        <f t="shared" si="10"/>
        <v>768</v>
      </c>
      <c r="K55">
        <f t="shared" si="11"/>
        <v>65428</v>
      </c>
      <c r="L55">
        <f t="shared" si="12"/>
        <v>256</v>
      </c>
      <c r="M55">
        <f t="shared" si="13"/>
        <v>256</v>
      </c>
      <c r="N55">
        <f t="shared" si="14"/>
        <v>140</v>
      </c>
      <c r="O55">
        <f t="shared" si="15"/>
        <v>256</v>
      </c>
      <c r="P55">
        <f t="shared" si="16"/>
        <v>256</v>
      </c>
      <c r="Q55">
        <f t="shared" si="17"/>
        <v>1</v>
      </c>
      <c r="R55">
        <f t="shared" si="18"/>
        <v>1</v>
      </c>
      <c r="S55">
        <f t="shared" si="19"/>
        <v>0</v>
      </c>
      <c r="T55">
        <f t="shared" si="20"/>
        <v>0</v>
      </c>
    </row>
    <row r="56" spans="1:20">
      <c r="A56">
        <v>41</v>
      </c>
      <c r="B56">
        <f t="shared" si="2"/>
        <v>8.0503311748238442</v>
      </c>
      <c r="C56">
        <f t="shared" si="3"/>
        <v>1.767145867644258</v>
      </c>
      <c r="D56">
        <f t="shared" si="4"/>
        <v>452.38934211693004</v>
      </c>
      <c r="E56">
        <f t="shared" si="5"/>
        <v>452</v>
      </c>
      <c r="F56">
        <f t="shared" si="6"/>
        <v>452</v>
      </c>
      <c r="G56">
        <f t="shared" si="7"/>
        <v>204304</v>
      </c>
      <c r="H56">
        <f t="shared" si="8"/>
        <v>798</v>
      </c>
      <c r="I56">
        <f t="shared" si="9"/>
        <v>230344</v>
      </c>
      <c r="J56">
        <f t="shared" si="10"/>
        <v>900</v>
      </c>
      <c r="K56">
        <f t="shared" si="11"/>
        <v>64360</v>
      </c>
      <c r="L56">
        <f t="shared" si="12"/>
        <v>251</v>
      </c>
      <c r="M56">
        <f t="shared" si="13"/>
        <v>251</v>
      </c>
      <c r="N56">
        <f t="shared" si="14"/>
        <v>138</v>
      </c>
      <c r="O56">
        <f t="shared" si="15"/>
        <v>250</v>
      </c>
      <c r="P56">
        <f t="shared" si="16"/>
        <v>250</v>
      </c>
      <c r="Q56">
        <f t="shared" si="17"/>
        <v>0.9765625</v>
      </c>
      <c r="R56">
        <f t="shared" si="18"/>
        <v>0.98078528040323054</v>
      </c>
      <c r="S56">
        <f t="shared" si="19"/>
        <v>4.2227804032305416E-3</v>
      </c>
      <c r="T56">
        <f t="shared" si="20"/>
        <v>4.3241271329080748E-3</v>
      </c>
    </row>
    <row r="57" spans="1:20">
      <c r="A57">
        <v>42</v>
      </c>
      <c r="B57">
        <f t="shared" si="2"/>
        <v>8.2466807156732074</v>
      </c>
      <c r="C57">
        <f t="shared" si="3"/>
        <v>1.9634954084936211</v>
      </c>
      <c r="D57">
        <f t="shared" si="4"/>
        <v>502.65482457436701</v>
      </c>
      <c r="E57">
        <f t="shared" si="5"/>
        <v>503</v>
      </c>
      <c r="F57">
        <f t="shared" si="6"/>
        <v>503</v>
      </c>
      <c r="G57">
        <f t="shared" si="7"/>
        <v>253009</v>
      </c>
      <c r="H57">
        <f t="shared" si="8"/>
        <v>988</v>
      </c>
      <c r="I57">
        <f t="shared" si="9"/>
        <v>266730</v>
      </c>
      <c r="J57">
        <f t="shared" si="10"/>
        <v>1042</v>
      </c>
      <c r="K57">
        <f t="shared" si="11"/>
        <v>61226</v>
      </c>
      <c r="L57">
        <f t="shared" si="12"/>
        <v>239</v>
      </c>
      <c r="M57">
        <f t="shared" si="13"/>
        <v>239</v>
      </c>
      <c r="N57">
        <f t="shared" si="14"/>
        <v>134</v>
      </c>
      <c r="O57">
        <f t="shared" si="15"/>
        <v>235</v>
      </c>
      <c r="P57">
        <f t="shared" si="16"/>
        <v>235</v>
      </c>
      <c r="Q57">
        <f t="shared" si="17"/>
        <v>0.91796875</v>
      </c>
      <c r="R57">
        <f t="shared" si="18"/>
        <v>0.92387953251128663</v>
      </c>
      <c r="S57">
        <f t="shared" si="19"/>
        <v>5.9107825112866275E-3</v>
      </c>
      <c r="T57">
        <f t="shared" si="20"/>
        <v>6.4389800974016028E-3</v>
      </c>
    </row>
    <row r="58" spans="1:20">
      <c r="A58">
        <v>43</v>
      </c>
      <c r="B58">
        <f t="shared" si="2"/>
        <v>8.4430302565225688</v>
      </c>
      <c r="C58">
        <f t="shared" si="3"/>
        <v>2.1598449493429825</v>
      </c>
      <c r="D58">
        <f t="shared" si="4"/>
        <v>552.92030703180353</v>
      </c>
      <c r="E58">
        <f t="shared" si="5"/>
        <v>553</v>
      </c>
      <c r="F58">
        <f t="shared" si="6"/>
        <v>553</v>
      </c>
      <c r="G58">
        <f t="shared" si="7"/>
        <v>305809</v>
      </c>
      <c r="H58">
        <f t="shared" si="8"/>
        <v>1195</v>
      </c>
      <c r="I58">
        <f t="shared" si="9"/>
        <v>304558</v>
      </c>
      <c r="J58">
        <f t="shared" si="10"/>
        <v>1190</v>
      </c>
      <c r="K58">
        <f t="shared" si="11"/>
        <v>55998</v>
      </c>
      <c r="L58">
        <f t="shared" si="12"/>
        <v>219</v>
      </c>
      <c r="M58">
        <f t="shared" si="13"/>
        <v>219</v>
      </c>
      <c r="N58">
        <f t="shared" si="14"/>
        <v>127</v>
      </c>
      <c r="O58">
        <f t="shared" si="15"/>
        <v>212</v>
      </c>
      <c r="P58">
        <f t="shared" si="16"/>
        <v>212</v>
      </c>
      <c r="Q58">
        <f t="shared" si="17"/>
        <v>0.828125</v>
      </c>
      <c r="R58">
        <f t="shared" si="18"/>
        <v>0.83146961230254546</v>
      </c>
      <c r="S58">
        <f t="shared" si="19"/>
        <v>3.3446123025454577E-3</v>
      </c>
      <c r="T58">
        <f t="shared" si="20"/>
        <v>4.0387771200548926E-3</v>
      </c>
    </row>
    <row r="59" spans="1:20">
      <c r="A59">
        <v>44</v>
      </c>
      <c r="B59">
        <f t="shared" si="2"/>
        <v>8.6393797973719302</v>
      </c>
      <c r="C59">
        <f t="shared" si="3"/>
        <v>2.3561944901923439</v>
      </c>
      <c r="D59">
        <f t="shared" si="4"/>
        <v>603.18578948924005</v>
      </c>
      <c r="E59">
        <f t="shared" si="5"/>
        <v>603</v>
      </c>
      <c r="F59">
        <f t="shared" si="6"/>
        <v>603</v>
      </c>
      <c r="G59">
        <f t="shared" si="7"/>
        <v>363609</v>
      </c>
      <c r="H59">
        <f t="shared" si="8"/>
        <v>1420</v>
      </c>
      <c r="I59">
        <f t="shared" si="9"/>
        <v>344258</v>
      </c>
      <c r="J59">
        <f t="shared" si="10"/>
        <v>1345</v>
      </c>
      <c r="K59">
        <f t="shared" si="11"/>
        <v>48898</v>
      </c>
      <c r="L59">
        <f t="shared" si="12"/>
        <v>191</v>
      </c>
      <c r="M59">
        <f t="shared" si="13"/>
        <v>191</v>
      </c>
      <c r="N59">
        <f t="shared" si="14"/>
        <v>115</v>
      </c>
      <c r="O59">
        <f t="shared" si="15"/>
        <v>180</v>
      </c>
      <c r="P59">
        <f t="shared" si="16"/>
        <v>180</v>
      </c>
      <c r="Q59">
        <f t="shared" si="17"/>
        <v>0.703125</v>
      </c>
      <c r="R59">
        <f t="shared" si="18"/>
        <v>0.70710678118654824</v>
      </c>
      <c r="S59">
        <f t="shared" si="19"/>
        <v>3.9817811865482389E-3</v>
      </c>
      <c r="T59">
        <f t="shared" si="20"/>
        <v>5.6629776875352731E-3</v>
      </c>
    </row>
    <row r="60" spans="1:20">
      <c r="A60">
        <v>45</v>
      </c>
      <c r="B60">
        <f t="shared" si="2"/>
        <v>8.8357293382212934</v>
      </c>
      <c r="C60">
        <f t="shared" si="3"/>
        <v>2.5525440310417071</v>
      </c>
      <c r="D60">
        <f t="shared" si="4"/>
        <v>653.45127194667702</v>
      </c>
      <c r="E60">
        <f t="shared" si="5"/>
        <v>653</v>
      </c>
      <c r="F60">
        <f t="shared" si="6"/>
        <v>653</v>
      </c>
      <c r="G60">
        <f t="shared" si="7"/>
        <v>426409</v>
      </c>
      <c r="H60">
        <f t="shared" si="8"/>
        <v>1666</v>
      </c>
      <c r="I60">
        <f t="shared" si="9"/>
        <v>386142</v>
      </c>
      <c r="J60">
        <f t="shared" si="10"/>
        <v>1508</v>
      </c>
      <c r="K60">
        <f t="shared" si="11"/>
        <v>39614</v>
      </c>
      <c r="L60">
        <f t="shared" si="12"/>
        <v>155</v>
      </c>
      <c r="M60">
        <f t="shared" si="13"/>
        <v>155</v>
      </c>
      <c r="N60">
        <f t="shared" si="14"/>
        <v>99</v>
      </c>
      <c r="O60">
        <f t="shared" si="15"/>
        <v>141</v>
      </c>
      <c r="P60">
        <f t="shared" si="16"/>
        <v>141</v>
      </c>
      <c r="Q60">
        <f t="shared" si="17"/>
        <v>0.55078125</v>
      </c>
      <c r="R60">
        <f t="shared" si="18"/>
        <v>0.55557023301960218</v>
      </c>
      <c r="S60">
        <f t="shared" si="19"/>
        <v>4.7889830196021776E-3</v>
      </c>
      <c r="T60">
        <f t="shared" si="20"/>
        <v>8.694891156157146E-3</v>
      </c>
    </row>
    <row r="61" spans="1:20">
      <c r="A61">
        <v>46</v>
      </c>
      <c r="B61">
        <f t="shared" si="2"/>
        <v>9.0320788790706548</v>
      </c>
      <c r="C61">
        <f t="shared" si="3"/>
        <v>2.7488935718910685</v>
      </c>
      <c r="D61">
        <f t="shared" si="4"/>
        <v>703.71675440411354</v>
      </c>
      <c r="E61">
        <f t="shared" si="5"/>
        <v>704</v>
      </c>
      <c r="F61">
        <f t="shared" si="6"/>
        <v>704</v>
      </c>
      <c r="G61">
        <f t="shared" si="7"/>
        <v>495616</v>
      </c>
      <c r="H61">
        <f t="shared" si="8"/>
        <v>1936</v>
      </c>
      <c r="I61">
        <f t="shared" si="9"/>
        <v>430848</v>
      </c>
      <c r="J61">
        <f t="shared" si="10"/>
        <v>1683</v>
      </c>
      <c r="K61">
        <f t="shared" si="11"/>
        <v>28160</v>
      </c>
      <c r="L61">
        <f t="shared" si="12"/>
        <v>110</v>
      </c>
      <c r="M61">
        <f t="shared" si="13"/>
        <v>110</v>
      </c>
      <c r="N61">
        <f t="shared" si="14"/>
        <v>74</v>
      </c>
      <c r="O61">
        <f t="shared" si="15"/>
        <v>96</v>
      </c>
      <c r="P61">
        <f t="shared" si="16"/>
        <v>96</v>
      </c>
      <c r="Q61">
        <f t="shared" si="17"/>
        <v>0.375</v>
      </c>
      <c r="R61">
        <f t="shared" si="18"/>
        <v>0.38268343236509028</v>
      </c>
      <c r="S61">
        <f t="shared" si="19"/>
        <v>7.6834323650902814E-3</v>
      </c>
      <c r="T61">
        <f t="shared" si="20"/>
        <v>2.0489152973574083E-2</v>
      </c>
    </row>
    <row r="62" spans="1:20">
      <c r="A62">
        <v>47</v>
      </c>
      <c r="B62">
        <f t="shared" si="2"/>
        <v>9.2284284199200179</v>
      </c>
      <c r="C62">
        <f t="shared" si="3"/>
        <v>2.9452431127404317</v>
      </c>
      <c r="D62">
        <f t="shared" si="4"/>
        <v>753.98223686155052</v>
      </c>
      <c r="E62">
        <f t="shared" si="5"/>
        <v>754</v>
      </c>
      <c r="F62">
        <f t="shared" si="6"/>
        <v>754</v>
      </c>
      <c r="G62">
        <f t="shared" si="7"/>
        <v>568516</v>
      </c>
      <c r="H62">
        <f t="shared" si="8"/>
        <v>2221</v>
      </c>
      <c r="I62">
        <f t="shared" si="9"/>
        <v>476788</v>
      </c>
      <c r="J62">
        <f t="shared" si="10"/>
        <v>1862</v>
      </c>
      <c r="K62">
        <f t="shared" si="11"/>
        <v>14820</v>
      </c>
      <c r="L62">
        <f t="shared" si="12"/>
        <v>58</v>
      </c>
      <c r="M62">
        <f t="shared" si="13"/>
        <v>58</v>
      </c>
      <c r="N62">
        <f t="shared" si="14"/>
        <v>42</v>
      </c>
      <c r="O62">
        <f t="shared" si="15"/>
        <v>48</v>
      </c>
      <c r="P62">
        <f t="shared" si="16"/>
        <v>48</v>
      </c>
      <c r="Q62">
        <f t="shared" si="17"/>
        <v>0.1875</v>
      </c>
      <c r="R62">
        <f t="shared" si="18"/>
        <v>0.19509032201612772</v>
      </c>
      <c r="S62">
        <f t="shared" si="19"/>
        <v>7.5903220161277207E-3</v>
      </c>
      <c r="T62">
        <f t="shared" si="20"/>
        <v>4.0481717419347842E-2</v>
      </c>
    </row>
    <row r="63" spans="1:20">
      <c r="A63">
        <v>48</v>
      </c>
      <c r="B63">
        <f t="shared" si="2"/>
        <v>9.4247779607693793</v>
      </c>
      <c r="C63">
        <f t="shared" si="3"/>
        <v>3.1415926535897931</v>
      </c>
      <c r="D63">
        <f t="shared" si="4"/>
        <v>804.24771931898704</v>
      </c>
      <c r="E63">
        <f t="shared" si="5"/>
        <v>804</v>
      </c>
      <c r="F63">
        <f t="shared" si="6"/>
        <v>804</v>
      </c>
      <c r="G63">
        <f t="shared" si="7"/>
        <v>646416</v>
      </c>
      <c r="H63">
        <f t="shared" si="8"/>
        <v>2525</v>
      </c>
      <c r="I63">
        <f t="shared" si="9"/>
        <v>524704</v>
      </c>
      <c r="J63">
        <f t="shared" si="10"/>
        <v>2050</v>
      </c>
      <c r="K63">
        <f t="shared" si="11"/>
        <v>-496</v>
      </c>
      <c r="L63">
        <f t="shared" si="12"/>
        <v>-2</v>
      </c>
      <c r="M63">
        <f t="shared" si="13"/>
        <v>-2</v>
      </c>
      <c r="N63">
        <f t="shared" si="14"/>
        <v>-2</v>
      </c>
      <c r="O63">
        <f t="shared" si="15"/>
        <v>-2</v>
      </c>
      <c r="P63">
        <f t="shared" si="16"/>
        <v>-2</v>
      </c>
      <c r="Q63">
        <f t="shared" si="17"/>
        <v>-7.8125E-3</v>
      </c>
      <c r="R63">
        <f t="shared" si="18"/>
        <v>1.22514845490862E-16</v>
      </c>
      <c r="S63">
        <f t="shared" si="19"/>
        <v>7.8125000000001232E-3</v>
      </c>
      <c r="T63">
        <f t="shared" si="20"/>
        <v>-1.0000000000000158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9"/>
  <sheetViews>
    <sheetView workbookViewId="0">
      <selection activeCell="B1" sqref="B1"/>
    </sheetView>
  </sheetViews>
  <sheetFormatPr baseColWidth="10" defaultRowHeight="15" x14ac:dyDescent="0"/>
  <cols>
    <col min="6" max="6" width="12.1640625" bestFit="1" customWidth="1"/>
    <col min="7" max="9" width="12.1640625" customWidth="1"/>
    <col min="20" max="20" width="12.83203125" bestFit="1" customWidth="1"/>
    <col min="21" max="22" width="11.1640625" bestFit="1" customWidth="1"/>
    <col min="23" max="23" width="12.1640625" bestFit="1" customWidth="1"/>
  </cols>
  <sheetData>
    <row r="1" spans="1:23">
      <c r="A1" t="s">
        <v>19</v>
      </c>
      <c r="B1">
        <v>27</v>
      </c>
    </row>
    <row r="2" spans="1:23">
      <c r="A2" t="s">
        <v>20</v>
      </c>
      <c r="B2">
        <v>8</v>
      </c>
    </row>
    <row r="3" spans="1:23">
      <c r="A3" t="s">
        <v>22</v>
      </c>
      <c r="B3">
        <f>2^B2</f>
        <v>256</v>
      </c>
      <c r="C3">
        <f>1/B3</f>
        <v>3.90625E-3</v>
      </c>
    </row>
    <row r="4" spans="1:23">
      <c r="A4" t="s">
        <v>21</v>
      </c>
      <c r="B4">
        <f>B1-B2-1</f>
        <v>18</v>
      </c>
    </row>
    <row r="5" spans="1:23">
      <c r="A5" t="s">
        <v>38</v>
      </c>
      <c r="B5">
        <f>2^B4</f>
        <v>262144</v>
      </c>
      <c r="C5">
        <f>B5^(1/3)</f>
        <v>63.999999999999979</v>
      </c>
    </row>
    <row r="6" spans="1:23">
      <c r="A6">
        <v>1.2732395400000001</v>
      </c>
      <c r="B6">
        <f>ROUND(A6*$B$3,0)</f>
        <v>326</v>
      </c>
    </row>
    <row r="7" spans="1:23">
      <c r="A7">
        <v>0.40528473500000001</v>
      </c>
      <c r="B7">
        <f t="shared" ref="B7:B11" si="0">ROUND(A7*$B$3,0)</f>
        <v>104</v>
      </c>
    </row>
    <row r="8" spans="1:23">
      <c r="A8">
        <v>0.22500000000000001</v>
      </c>
      <c r="B8">
        <f t="shared" si="0"/>
        <v>58</v>
      </c>
    </row>
    <row r="9" spans="1:23">
      <c r="A9">
        <v>1.5707963199999999</v>
      </c>
      <c r="B9">
        <f t="shared" si="0"/>
        <v>402</v>
      </c>
    </row>
    <row r="10" spans="1:23">
      <c r="A10">
        <v>3.1415926500000002</v>
      </c>
      <c r="B10">
        <f t="shared" si="0"/>
        <v>804</v>
      </c>
    </row>
    <row r="11" spans="1:23">
      <c r="A11">
        <v>6.2831853100000004</v>
      </c>
      <c r="B11">
        <f t="shared" si="0"/>
        <v>1608</v>
      </c>
      <c r="V11">
        <f>MIN(V15:V79)</f>
        <v>-1.0459236825997864E-2</v>
      </c>
    </row>
    <row r="12" spans="1:23">
      <c r="F12">
        <f>LOG(F13)/LOG(2)</f>
        <v>19.302103382357856</v>
      </c>
      <c r="G12">
        <f t="shared" ref="G12:W12" si="1">LOG(G13)/LOG(2)</f>
        <v>11.302067672526519</v>
      </c>
      <c r="H12">
        <f t="shared" si="1"/>
        <v>18.00250739066761</v>
      </c>
      <c r="I12">
        <f t="shared" si="1"/>
        <v>10.002815015607053</v>
      </c>
      <c r="J12">
        <f t="shared" si="1"/>
        <v>17.999779845410007</v>
      </c>
      <c r="K12">
        <f t="shared" si="1"/>
        <v>10</v>
      </c>
      <c r="L12">
        <f t="shared" si="1"/>
        <v>8</v>
      </c>
      <c r="M12">
        <f t="shared" si="1"/>
        <v>16</v>
      </c>
      <c r="N12">
        <f t="shared" si="1"/>
        <v>8</v>
      </c>
      <c r="O12">
        <f t="shared" si="1"/>
        <v>8</v>
      </c>
      <c r="P12">
        <f t="shared" si="1"/>
        <v>6</v>
      </c>
      <c r="Q12">
        <f t="shared" si="1"/>
        <v>11.857980995127573</v>
      </c>
      <c r="R12">
        <f t="shared" si="1"/>
        <v>3.9068905956085187</v>
      </c>
      <c r="S12">
        <f t="shared" si="1"/>
        <v>8</v>
      </c>
      <c r="T12">
        <f t="shared" si="1"/>
        <v>0</v>
      </c>
      <c r="U12">
        <f t="shared" si="1"/>
        <v>0</v>
      </c>
      <c r="V12">
        <f t="shared" si="1"/>
        <v>-6.579078602770779</v>
      </c>
      <c r="W12" t="e">
        <f t="shared" si="1"/>
        <v>#DIV/0!</v>
      </c>
    </row>
    <row r="13" spans="1:23">
      <c r="F13">
        <f t="shared" ref="F13:W13" si="2">MAX(F15:F1048576)</f>
        <v>646416</v>
      </c>
      <c r="G13">
        <f t="shared" si="2"/>
        <v>2525</v>
      </c>
      <c r="H13">
        <f t="shared" si="2"/>
        <v>262600</v>
      </c>
      <c r="I13">
        <f t="shared" si="2"/>
        <v>1026</v>
      </c>
      <c r="J13">
        <f t="shared" si="2"/>
        <v>262104</v>
      </c>
      <c r="K13">
        <f t="shared" si="2"/>
        <v>1024</v>
      </c>
      <c r="L13">
        <f t="shared" si="2"/>
        <v>256</v>
      </c>
      <c r="M13">
        <f t="shared" si="2"/>
        <v>65536</v>
      </c>
      <c r="N13">
        <f t="shared" si="2"/>
        <v>256</v>
      </c>
      <c r="O13">
        <f t="shared" si="2"/>
        <v>256</v>
      </c>
      <c r="P13">
        <f t="shared" si="2"/>
        <v>64</v>
      </c>
      <c r="Q13">
        <f t="shared" si="2"/>
        <v>3712</v>
      </c>
      <c r="R13">
        <f t="shared" si="2"/>
        <v>15</v>
      </c>
      <c r="S13">
        <f t="shared" si="2"/>
        <v>256</v>
      </c>
      <c r="T13">
        <f t="shared" si="2"/>
        <v>1</v>
      </c>
      <c r="U13">
        <f t="shared" si="2"/>
        <v>1</v>
      </c>
      <c r="V13">
        <f t="shared" si="2"/>
        <v>1.0459236825997864E-2</v>
      </c>
      <c r="W13" t="e">
        <f t="shared" si="2"/>
        <v>#DIV/0!</v>
      </c>
    </row>
    <row r="14" spans="1:23">
      <c r="A14" t="s">
        <v>24</v>
      </c>
      <c r="B14" t="s">
        <v>39</v>
      </c>
      <c r="C14" t="s">
        <v>15</v>
      </c>
      <c r="D14" t="s">
        <v>16</v>
      </c>
      <c r="E14" t="s">
        <v>17</v>
      </c>
      <c r="F14" t="s">
        <v>41</v>
      </c>
      <c r="G14" t="s">
        <v>48</v>
      </c>
      <c r="H14" t="s">
        <v>51</v>
      </c>
      <c r="I14" t="s">
        <v>52</v>
      </c>
      <c r="J14" t="s">
        <v>53</v>
      </c>
      <c r="K14" t="s">
        <v>54</v>
      </c>
      <c r="L14" t="s">
        <v>55</v>
      </c>
      <c r="M14" t="s">
        <v>56</v>
      </c>
      <c r="N14" t="s">
        <v>57</v>
      </c>
      <c r="O14" t="s">
        <v>56</v>
      </c>
      <c r="P14" t="s">
        <v>58</v>
      </c>
      <c r="Q14" t="s">
        <v>59</v>
      </c>
      <c r="R14" t="s">
        <v>60</v>
      </c>
      <c r="S14" t="s">
        <v>7</v>
      </c>
      <c r="T14" t="s">
        <v>44</v>
      </c>
      <c r="U14" t="s">
        <v>45</v>
      </c>
      <c r="V14" t="s">
        <v>30</v>
      </c>
      <c r="W14" t="s">
        <v>31</v>
      </c>
    </row>
    <row r="15" spans="1:23">
      <c r="A15">
        <v>32</v>
      </c>
      <c r="B15">
        <f>A15/32*PI()</f>
        <v>3.1415926535897931</v>
      </c>
      <c r="C15">
        <f t="shared" ref="C15" si="3">-2*PI()+B15</f>
        <v>-3.1415926535897931</v>
      </c>
      <c r="D15">
        <f t="shared" ref="D15" si="4">C15*$B$3</f>
        <v>-804.24771931898704</v>
      </c>
      <c r="E15">
        <f t="shared" ref="E15" si="5">ROUND(D15,0)</f>
        <v>-804</v>
      </c>
      <c r="F15">
        <f>E15*E15</f>
        <v>646416</v>
      </c>
      <c r="G15">
        <f>ROUND(F15/$B$3,0)</f>
        <v>2525</v>
      </c>
      <c r="H15">
        <f>G15*$B$7</f>
        <v>262600</v>
      </c>
      <c r="I15">
        <f>ROUND(H15/$B$3,0)</f>
        <v>1026</v>
      </c>
      <c r="J15">
        <f t="shared" ref="J15:J46" si="6">E15*$B$6</f>
        <v>-262104</v>
      </c>
      <c r="K15">
        <f>ROUND(J15/$B$3,0)</f>
        <v>-1024</v>
      </c>
      <c r="L15">
        <f>IF(E15&lt;0,K15+I15,K15-I15)</f>
        <v>2</v>
      </c>
      <c r="M15">
        <f>L15*L15</f>
        <v>4</v>
      </c>
      <c r="N15">
        <f>ROUND(M15/$B$3,0)</f>
        <v>0</v>
      </c>
      <c r="O15">
        <f>IF(L15&lt;0,0-N15,N15)</f>
        <v>0</v>
      </c>
      <c r="P15">
        <f>O15-L15</f>
        <v>-2</v>
      </c>
      <c r="Q15">
        <f>P15*$B$8</f>
        <v>-116</v>
      </c>
      <c r="R15">
        <f>ROUND(Q15/$B$3,0)</f>
        <v>0</v>
      </c>
      <c r="S15">
        <f>R15+L15</f>
        <v>2</v>
      </c>
      <c r="T15">
        <f>S15/$B$3</f>
        <v>7.8125E-3</v>
      </c>
      <c r="U15">
        <f>SIN(C15)</f>
        <v>-1.22514845490862E-16</v>
      </c>
      <c r="V15">
        <f t="shared" ref="V15" si="7">U15-T15</f>
        <v>-7.8125000000001232E-3</v>
      </c>
      <c r="W15">
        <f t="shared" ref="W15" si="8">V15/T15</f>
        <v>-1.0000000000000158</v>
      </c>
    </row>
    <row r="16" spans="1:23">
      <c r="A16">
        <v>33</v>
      </c>
      <c r="B16">
        <f t="shared" ref="B16:B79" si="9">A16/32*PI()</f>
        <v>3.2397674240144743</v>
      </c>
      <c r="C16">
        <f t="shared" ref="C16:C48" si="10">-2*PI()+B16</f>
        <v>-3.043417883165112</v>
      </c>
      <c r="D16">
        <f t="shared" ref="D16:D48" si="11">C16*$B$3</f>
        <v>-779.11497809026866</v>
      </c>
      <c r="E16">
        <f t="shared" ref="E16:E48" si="12">ROUND(D16,0)</f>
        <v>-779</v>
      </c>
      <c r="F16">
        <f t="shared" ref="F16:F79" si="13">E16*E16</f>
        <v>606841</v>
      </c>
      <c r="G16">
        <f t="shared" ref="G16:G79" si="14">ROUND(F16/$B$3,0)</f>
        <v>2370</v>
      </c>
      <c r="H16">
        <f t="shared" ref="H16:H79" si="15">G16*$B$7</f>
        <v>246480</v>
      </c>
      <c r="I16">
        <f t="shared" ref="I16:I79" si="16">ROUND(H16/$B$3,0)</f>
        <v>963</v>
      </c>
      <c r="J16">
        <f t="shared" si="6"/>
        <v>-253954</v>
      </c>
      <c r="K16">
        <f t="shared" ref="K16:K79" si="17">ROUND(J16/$B$3,0)</f>
        <v>-992</v>
      </c>
      <c r="L16">
        <f t="shared" ref="L16:L47" si="18">IF(E16&lt;0,K16+I16,K16-I16)</f>
        <v>-29</v>
      </c>
      <c r="M16">
        <f t="shared" ref="M16:M79" si="19">L16*L16</f>
        <v>841</v>
      </c>
      <c r="N16">
        <f t="shared" ref="N16:N79" si="20">ROUND(M16/$B$3,0)</f>
        <v>3</v>
      </c>
      <c r="O16">
        <f t="shared" ref="O16:O47" si="21">IF(L16&lt;0,0-N16,N16)</f>
        <v>-3</v>
      </c>
      <c r="P16">
        <f t="shared" ref="P16:P47" si="22">O16-L16</f>
        <v>26</v>
      </c>
      <c r="Q16">
        <f t="shared" ref="Q16:Q79" si="23">P16*$B$8</f>
        <v>1508</v>
      </c>
      <c r="R16">
        <f t="shared" ref="R16:R79" si="24">ROUND(Q16/$B$3,0)</f>
        <v>6</v>
      </c>
      <c r="S16">
        <f t="shared" ref="S16:S47" si="25">R16+L16</f>
        <v>-23</v>
      </c>
      <c r="T16">
        <f t="shared" ref="T16:T79" si="26">S16/$B$3</f>
        <v>-8.984375E-2</v>
      </c>
      <c r="U16">
        <f t="shared" ref="U16:U47" si="27">SIN(C16)</f>
        <v>-9.8017140329560826E-2</v>
      </c>
      <c r="V16">
        <f t="shared" ref="V16:V48" si="28">U16-T16</f>
        <v>-8.1733903295608257E-3</v>
      </c>
      <c r="W16">
        <f t="shared" ref="W16:W48" si="29">V16/T16</f>
        <v>9.0973388015981357E-2</v>
      </c>
    </row>
    <row r="17" spans="1:23">
      <c r="A17">
        <v>34</v>
      </c>
      <c r="B17">
        <f t="shared" si="9"/>
        <v>3.3379421944391554</v>
      </c>
      <c r="C17">
        <f t="shared" si="10"/>
        <v>-2.9452431127404308</v>
      </c>
      <c r="D17">
        <f t="shared" si="11"/>
        <v>-753.98223686155029</v>
      </c>
      <c r="E17">
        <f t="shared" si="12"/>
        <v>-754</v>
      </c>
      <c r="F17">
        <f t="shared" si="13"/>
        <v>568516</v>
      </c>
      <c r="G17">
        <f t="shared" si="14"/>
        <v>2221</v>
      </c>
      <c r="H17">
        <f t="shared" si="15"/>
        <v>230984</v>
      </c>
      <c r="I17">
        <f t="shared" si="16"/>
        <v>902</v>
      </c>
      <c r="J17">
        <f t="shared" si="6"/>
        <v>-245804</v>
      </c>
      <c r="K17">
        <f t="shared" si="17"/>
        <v>-960</v>
      </c>
      <c r="L17">
        <f t="shared" si="18"/>
        <v>-58</v>
      </c>
      <c r="M17">
        <f t="shared" si="19"/>
        <v>3364</v>
      </c>
      <c r="N17">
        <f t="shared" si="20"/>
        <v>13</v>
      </c>
      <c r="O17">
        <f t="shared" si="21"/>
        <v>-13</v>
      </c>
      <c r="P17">
        <f t="shared" si="22"/>
        <v>45</v>
      </c>
      <c r="Q17">
        <f t="shared" si="23"/>
        <v>2610</v>
      </c>
      <c r="R17">
        <f t="shared" si="24"/>
        <v>10</v>
      </c>
      <c r="S17">
        <f t="shared" si="25"/>
        <v>-48</v>
      </c>
      <c r="T17">
        <f t="shared" si="26"/>
        <v>-0.1875</v>
      </c>
      <c r="U17">
        <f t="shared" si="27"/>
        <v>-0.19509032201612861</v>
      </c>
      <c r="V17">
        <f t="shared" si="28"/>
        <v>-7.5903220161286089E-3</v>
      </c>
      <c r="W17">
        <f t="shared" si="29"/>
        <v>4.0481717419352581E-2</v>
      </c>
    </row>
    <row r="18" spans="1:23">
      <c r="A18">
        <v>35</v>
      </c>
      <c r="B18">
        <f t="shared" si="9"/>
        <v>3.4361169648638361</v>
      </c>
      <c r="C18">
        <f t="shared" si="10"/>
        <v>-2.8470683423157501</v>
      </c>
      <c r="D18">
        <f t="shared" si="11"/>
        <v>-728.84949563283203</v>
      </c>
      <c r="E18">
        <f t="shared" si="12"/>
        <v>-729</v>
      </c>
      <c r="F18">
        <f t="shared" si="13"/>
        <v>531441</v>
      </c>
      <c r="G18">
        <f t="shared" si="14"/>
        <v>2076</v>
      </c>
      <c r="H18">
        <f t="shared" si="15"/>
        <v>215904</v>
      </c>
      <c r="I18">
        <f t="shared" si="16"/>
        <v>843</v>
      </c>
      <c r="J18">
        <f t="shared" si="6"/>
        <v>-237654</v>
      </c>
      <c r="K18">
        <f t="shared" si="17"/>
        <v>-928</v>
      </c>
      <c r="L18">
        <f t="shared" si="18"/>
        <v>-85</v>
      </c>
      <c r="M18">
        <f t="shared" si="19"/>
        <v>7225</v>
      </c>
      <c r="N18">
        <f t="shared" si="20"/>
        <v>28</v>
      </c>
      <c r="O18">
        <f t="shared" si="21"/>
        <v>-28</v>
      </c>
      <c r="P18">
        <f t="shared" si="22"/>
        <v>57</v>
      </c>
      <c r="Q18">
        <f t="shared" si="23"/>
        <v>3306</v>
      </c>
      <c r="R18">
        <f t="shared" si="24"/>
        <v>13</v>
      </c>
      <c r="S18">
        <f t="shared" si="25"/>
        <v>-72</v>
      </c>
      <c r="T18">
        <f t="shared" si="26"/>
        <v>-0.28125</v>
      </c>
      <c r="U18">
        <f t="shared" si="27"/>
        <v>-0.29028467725446239</v>
      </c>
      <c r="V18">
        <f t="shared" si="28"/>
        <v>-9.0346772544623866E-3</v>
      </c>
      <c r="W18">
        <f t="shared" si="29"/>
        <v>3.2123296904755155E-2</v>
      </c>
    </row>
    <row r="19" spans="1:23">
      <c r="A19">
        <v>36</v>
      </c>
      <c r="B19">
        <f t="shared" si="9"/>
        <v>3.5342917352885173</v>
      </c>
      <c r="C19">
        <f t="shared" si="10"/>
        <v>-2.748893571891069</v>
      </c>
      <c r="D19">
        <f t="shared" si="11"/>
        <v>-703.71675440411366</v>
      </c>
      <c r="E19">
        <f t="shared" si="12"/>
        <v>-704</v>
      </c>
      <c r="F19">
        <f t="shared" si="13"/>
        <v>495616</v>
      </c>
      <c r="G19">
        <f t="shared" si="14"/>
        <v>1936</v>
      </c>
      <c r="H19">
        <f t="shared" si="15"/>
        <v>201344</v>
      </c>
      <c r="I19">
        <f t="shared" si="16"/>
        <v>787</v>
      </c>
      <c r="J19">
        <f t="shared" si="6"/>
        <v>-229504</v>
      </c>
      <c r="K19">
        <f t="shared" si="17"/>
        <v>-897</v>
      </c>
      <c r="L19">
        <f t="shared" si="18"/>
        <v>-110</v>
      </c>
      <c r="M19">
        <f t="shared" si="19"/>
        <v>12100</v>
      </c>
      <c r="N19">
        <f t="shared" si="20"/>
        <v>47</v>
      </c>
      <c r="O19">
        <f t="shared" si="21"/>
        <v>-47</v>
      </c>
      <c r="P19">
        <f t="shared" si="22"/>
        <v>63</v>
      </c>
      <c r="Q19">
        <f t="shared" si="23"/>
        <v>3654</v>
      </c>
      <c r="R19">
        <f t="shared" si="24"/>
        <v>14</v>
      </c>
      <c r="S19">
        <f t="shared" si="25"/>
        <v>-96</v>
      </c>
      <c r="T19">
        <f t="shared" si="26"/>
        <v>-0.375</v>
      </c>
      <c r="U19">
        <f t="shared" si="27"/>
        <v>-0.38268343236508989</v>
      </c>
      <c r="V19">
        <f t="shared" si="28"/>
        <v>-7.6834323650898928E-3</v>
      </c>
      <c r="W19">
        <f t="shared" si="29"/>
        <v>2.0489152973573049E-2</v>
      </c>
    </row>
    <row r="20" spans="1:23">
      <c r="A20">
        <v>37</v>
      </c>
      <c r="B20">
        <f t="shared" si="9"/>
        <v>3.6324665057131984</v>
      </c>
      <c r="C20">
        <f t="shared" si="10"/>
        <v>-2.6507188014663878</v>
      </c>
      <c r="D20">
        <f t="shared" si="11"/>
        <v>-678.58401317539528</v>
      </c>
      <c r="E20">
        <f t="shared" si="12"/>
        <v>-679</v>
      </c>
      <c r="F20">
        <f t="shared" si="13"/>
        <v>461041</v>
      </c>
      <c r="G20">
        <f t="shared" si="14"/>
        <v>1801</v>
      </c>
      <c r="H20">
        <f t="shared" si="15"/>
        <v>187304</v>
      </c>
      <c r="I20">
        <f t="shared" si="16"/>
        <v>732</v>
      </c>
      <c r="J20">
        <f t="shared" si="6"/>
        <v>-221354</v>
      </c>
      <c r="K20">
        <f t="shared" si="17"/>
        <v>-865</v>
      </c>
      <c r="L20">
        <f t="shared" si="18"/>
        <v>-133</v>
      </c>
      <c r="M20">
        <f t="shared" si="19"/>
        <v>17689</v>
      </c>
      <c r="N20">
        <f t="shared" si="20"/>
        <v>69</v>
      </c>
      <c r="O20">
        <f t="shared" si="21"/>
        <v>-69</v>
      </c>
      <c r="P20">
        <f t="shared" si="22"/>
        <v>64</v>
      </c>
      <c r="Q20">
        <f t="shared" si="23"/>
        <v>3712</v>
      </c>
      <c r="R20">
        <f t="shared" si="24"/>
        <v>15</v>
      </c>
      <c r="S20">
        <f t="shared" si="25"/>
        <v>-118</v>
      </c>
      <c r="T20">
        <f t="shared" si="26"/>
        <v>-0.4609375</v>
      </c>
      <c r="U20">
        <f t="shared" si="27"/>
        <v>-0.47139673682599786</v>
      </c>
      <c r="V20">
        <f t="shared" si="28"/>
        <v>-1.0459236825997864E-2</v>
      </c>
      <c r="W20">
        <f t="shared" si="29"/>
        <v>2.2691225656402147E-2</v>
      </c>
    </row>
    <row r="21" spans="1:23">
      <c r="A21">
        <v>38</v>
      </c>
      <c r="B21">
        <f t="shared" si="9"/>
        <v>3.7306412761378791</v>
      </c>
      <c r="C21">
        <f t="shared" si="10"/>
        <v>-2.5525440310417071</v>
      </c>
      <c r="D21">
        <f t="shared" si="11"/>
        <v>-653.45127194667702</v>
      </c>
      <c r="E21">
        <f t="shared" si="12"/>
        <v>-653</v>
      </c>
      <c r="F21">
        <f t="shared" si="13"/>
        <v>426409</v>
      </c>
      <c r="G21">
        <f t="shared" si="14"/>
        <v>1666</v>
      </c>
      <c r="H21">
        <f t="shared" si="15"/>
        <v>173264</v>
      </c>
      <c r="I21">
        <f t="shared" si="16"/>
        <v>677</v>
      </c>
      <c r="J21">
        <f t="shared" si="6"/>
        <v>-212878</v>
      </c>
      <c r="K21">
        <f t="shared" si="17"/>
        <v>-832</v>
      </c>
      <c r="L21">
        <f t="shared" si="18"/>
        <v>-155</v>
      </c>
      <c r="M21">
        <f t="shared" si="19"/>
        <v>24025</v>
      </c>
      <c r="N21">
        <f t="shared" si="20"/>
        <v>94</v>
      </c>
      <c r="O21">
        <f t="shared" si="21"/>
        <v>-94</v>
      </c>
      <c r="P21">
        <f t="shared" si="22"/>
        <v>61</v>
      </c>
      <c r="Q21">
        <f t="shared" si="23"/>
        <v>3538</v>
      </c>
      <c r="R21">
        <f t="shared" si="24"/>
        <v>14</v>
      </c>
      <c r="S21">
        <f t="shared" si="25"/>
        <v>-141</v>
      </c>
      <c r="T21">
        <f t="shared" si="26"/>
        <v>-0.55078125</v>
      </c>
      <c r="U21">
        <f t="shared" si="27"/>
        <v>-0.55557023301960218</v>
      </c>
      <c r="V21">
        <f t="shared" si="28"/>
        <v>-4.7889830196021776E-3</v>
      </c>
      <c r="W21">
        <f t="shared" si="29"/>
        <v>8.694891156157146E-3</v>
      </c>
    </row>
    <row r="22" spans="1:23" s="2" customFormat="1">
      <c r="A22" s="2">
        <v>39</v>
      </c>
      <c r="B22" s="2">
        <f t="shared" si="9"/>
        <v>3.8288160465625602</v>
      </c>
      <c r="C22" s="2">
        <f t="shared" si="10"/>
        <v>-2.454369260617026</v>
      </c>
      <c r="D22" s="2">
        <f t="shared" si="11"/>
        <v>-628.31853071795865</v>
      </c>
      <c r="E22" s="2">
        <f t="shared" si="12"/>
        <v>-628</v>
      </c>
      <c r="F22" s="2">
        <f t="shared" si="13"/>
        <v>394384</v>
      </c>
      <c r="G22" s="2">
        <f t="shared" si="14"/>
        <v>1541</v>
      </c>
      <c r="H22" s="2">
        <f t="shared" si="15"/>
        <v>160264</v>
      </c>
      <c r="I22" s="2">
        <f t="shared" si="16"/>
        <v>626</v>
      </c>
      <c r="J22" s="2">
        <f t="shared" si="6"/>
        <v>-204728</v>
      </c>
      <c r="K22" s="2">
        <f t="shared" si="17"/>
        <v>-800</v>
      </c>
      <c r="L22" s="2">
        <f t="shared" si="18"/>
        <v>-174</v>
      </c>
      <c r="M22" s="2">
        <f t="shared" si="19"/>
        <v>30276</v>
      </c>
      <c r="N22" s="2">
        <f t="shared" si="20"/>
        <v>118</v>
      </c>
      <c r="O22" s="2">
        <f t="shared" si="21"/>
        <v>-118</v>
      </c>
      <c r="P22" s="2">
        <f t="shared" si="22"/>
        <v>56</v>
      </c>
      <c r="Q22" s="2">
        <f t="shared" si="23"/>
        <v>3248</v>
      </c>
      <c r="R22" s="2">
        <f t="shared" si="24"/>
        <v>13</v>
      </c>
      <c r="S22" s="2">
        <f t="shared" si="25"/>
        <v>-161</v>
      </c>
      <c r="T22" s="2">
        <f t="shared" si="26"/>
        <v>-0.62890625</v>
      </c>
      <c r="U22" s="2">
        <f t="shared" si="27"/>
        <v>-0.63439328416364549</v>
      </c>
      <c r="V22" s="2">
        <f t="shared" si="28"/>
        <v>-5.4870341636454878E-3</v>
      </c>
      <c r="W22" s="2">
        <f t="shared" si="29"/>
        <v>8.7247251297717082E-3</v>
      </c>
    </row>
    <row r="23" spans="1:23">
      <c r="A23">
        <v>40</v>
      </c>
      <c r="B23">
        <f t="shared" si="9"/>
        <v>3.9269908169872414</v>
      </c>
      <c r="C23">
        <f t="shared" si="10"/>
        <v>-2.3561944901923448</v>
      </c>
      <c r="D23">
        <f t="shared" si="11"/>
        <v>-603.18578948924028</v>
      </c>
      <c r="E23">
        <f t="shared" si="12"/>
        <v>-603</v>
      </c>
      <c r="F23">
        <f t="shared" si="13"/>
        <v>363609</v>
      </c>
      <c r="G23">
        <f t="shared" si="14"/>
        <v>1420</v>
      </c>
      <c r="H23">
        <f t="shared" si="15"/>
        <v>147680</v>
      </c>
      <c r="I23">
        <f t="shared" si="16"/>
        <v>577</v>
      </c>
      <c r="J23">
        <f t="shared" si="6"/>
        <v>-196578</v>
      </c>
      <c r="K23">
        <f t="shared" si="17"/>
        <v>-768</v>
      </c>
      <c r="L23">
        <f t="shared" si="18"/>
        <v>-191</v>
      </c>
      <c r="M23">
        <f t="shared" si="19"/>
        <v>36481</v>
      </c>
      <c r="N23">
        <f t="shared" si="20"/>
        <v>143</v>
      </c>
      <c r="O23">
        <f t="shared" si="21"/>
        <v>-143</v>
      </c>
      <c r="P23">
        <f t="shared" si="22"/>
        <v>48</v>
      </c>
      <c r="Q23">
        <f t="shared" si="23"/>
        <v>2784</v>
      </c>
      <c r="R23">
        <f t="shared" si="24"/>
        <v>11</v>
      </c>
      <c r="S23">
        <f t="shared" si="25"/>
        <v>-180</v>
      </c>
      <c r="T23">
        <f t="shared" si="26"/>
        <v>-0.703125</v>
      </c>
      <c r="U23">
        <f t="shared" si="27"/>
        <v>-0.70710678118654757</v>
      </c>
      <c r="V23">
        <f t="shared" si="28"/>
        <v>-3.9817811865475727E-3</v>
      </c>
      <c r="W23">
        <f t="shared" si="29"/>
        <v>5.6629776875343259E-3</v>
      </c>
    </row>
    <row r="24" spans="1:23">
      <c r="A24">
        <v>41</v>
      </c>
      <c r="B24">
        <f t="shared" si="9"/>
        <v>4.0251655874119221</v>
      </c>
      <c r="C24">
        <f t="shared" si="10"/>
        <v>-2.2580197197676641</v>
      </c>
      <c r="D24">
        <f t="shared" si="11"/>
        <v>-578.05304826052202</v>
      </c>
      <c r="E24">
        <f t="shared" si="12"/>
        <v>-578</v>
      </c>
      <c r="F24">
        <f t="shared" si="13"/>
        <v>334084</v>
      </c>
      <c r="G24">
        <f t="shared" si="14"/>
        <v>1305</v>
      </c>
      <c r="H24">
        <f t="shared" si="15"/>
        <v>135720</v>
      </c>
      <c r="I24">
        <f t="shared" si="16"/>
        <v>530</v>
      </c>
      <c r="J24">
        <f t="shared" si="6"/>
        <v>-188428</v>
      </c>
      <c r="K24">
        <f t="shared" si="17"/>
        <v>-736</v>
      </c>
      <c r="L24">
        <f t="shared" si="18"/>
        <v>-206</v>
      </c>
      <c r="M24">
        <f t="shared" si="19"/>
        <v>42436</v>
      </c>
      <c r="N24">
        <f t="shared" si="20"/>
        <v>166</v>
      </c>
      <c r="O24">
        <f t="shared" si="21"/>
        <v>-166</v>
      </c>
      <c r="P24">
        <f t="shared" si="22"/>
        <v>40</v>
      </c>
      <c r="Q24">
        <f t="shared" si="23"/>
        <v>2320</v>
      </c>
      <c r="R24">
        <f t="shared" si="24"/>
        <v>9</v>
      </c>
      <c r="S24">
        <f t="shared" si="25"/>
        <v>-197</v>
      </c>
      <c r="T24">
        <f t="shared" si="26"/>
        <v>-0.76953125</v>
      </c>
      <c r="U24">
        <f t="shared" si="27"/>
        <v>-0.77301045336273677</v>
      </c>
      <c r="V24">
        <f t="shared" si="28"/>
        <v>-3.4792033627367713E-3</v>
      </c>
      <c r="W24">
        <f t="shared" si="29"/>
        <v>4.5211982784802715E-3</v>
      </c>
    </row>
    <row r="25" spans="1:23">
      <c r="A25">
        <v>42</v>
      </c>
      <c r="B25">
        <f t="shared" si="9"/>
        <v>4.1233403578366037</v>
      </c>
      <c r="C25">
        <f t="shared" si="10"/>
        <v>-2.1598449493429825</v>
      </c>
      <c r="D25">
        <f t="shared" si="11"/>
        <v>-552.92030703180353</v>
      </c>
      <c r="E25">
        <f t="shared" si="12"/>
        <v>-553</v>
      </c>
      <c r="F25">
        <f t="shared" si="13"/>
        <v>305809</v>
      </c>
      <c r="G25">
        <f t="shared" si="14"/>
        <v>1195</v>
      </c>
      <c r="H25">
        <f t="shared" si="15"/>
        <v>124280</v>
      </c>
      <c r="I25">
        <f t="shared" si="16"/>
        <v>485</v>
      </c>
      <c r="J25">
        <f t="shared" si="6"/>
        <v>-180278</v>
      </c>
      <c r="K25">
        <f t="shared" si="17"/>
        <v>-704</v>
      </c>
      <c r="L25">
        <f t="shared" si="18"/>
        <v>-219</v>
      </c>
      <c r="M25">
        <f t="shared" si="19"/>
        <v>47961</v>
      </c>
      <c r="N25">
        <f t="shared" si="20"/>
        <v>187</v>
      </c>
      <c r="O25">
        <f t="shared" si="21"/>
        <v>-187</v>
      </c>
      <c r="P25">
        <f t="shared" si="22"/>
        <v>32</v>
      </c>
      <c r="Q25">
        <f t="shared" si="23"/>
        <v>1856</v>
      </c>
      <c r="R25">
        <f t="shared" si="24"/>
        <v>7</v>
      </c>
      <c r="S25">
        <f t="shared" si="25"/>
        <v>-212</v>
      </c>
      <c r="T25">
        <f t="shared" si="26"/>
        <v>-0.828125</v>
      </c>
      <c r="U25">
        <f t="shared" si="27"/>
        <v>-0.83146961230254546</v>
      </c>
      <c r="V25">
        <f t="shared" si="28"/>
        <v>-3.3446123025454577E-3</v>
      </c>
      <c r="W25">
        <f t="shared" si="29"/>
        <v>4.0387771200548926E-3</v>
      </c>
    </row>
    <row r="26" spans="1:23">
      <c r="A26">
        <v>43</v>
      </c>
      <c r="B26">
        <f t="shared" si="9"/>
        <v>4.2215151282612844</v>
      </c>
      <c r="C26">
        <f t="shared" si="10"/>
        <v>-2.0616701789183018</v>
      </c>
      <c r="D26">
        <f t="shared" si="11"/>
        <v>-527.78756580308527</v>
      </c>
      <c r="E26">
        <f t="shared" si="12"/>
        <v>-528</v>
      </c>
      <c r="F26">
        <f t="shared" si="13"/>
        <v>278784</v>
      </c>
      <c r="G26">
        <f t="shared" si="14"/>
        <v>1089</v>
      </c>
      <c r="H26">
        <f t="shared" si="15"/>
        <v>113256</v>
      </c>
      <c r="I26">
        <f t="shared" si="16"/>
        <v>442</v>
      </c>
      <c r="J26">
        <f t="shared" si="6"/>
        <v>-172128</v>
      </c>
      <c r="K26">
        <f t="shared" si="17"/>
        <v>-672</v>
      </c>
      <c r="L26">
        <f t="shared" si="18"/>
        <v>-230</v>
      </c>
      <c r="M26">
        <f t="shared" si="19"/>
        <v>52900</v>
      </c>
      <c r="N26">
        <f t="shared" si="20"/>
        <v>207</v>
      </c>
      <c r="O26">
        <f t="shared" si="21"/>
        <v>-207</v>
      </c>
      <c r="P26">
        <f t="shared" si="22"/>
        <v>23</v>
      </c>
      <c r="Q26">
        <f t="shared" si="23"/>
        <v>1334</v>
      </c>
      <c r="R26">
        <f t="shared" si="24"/>
        <v>5</v>
      </c>
      <c r="S26">
        <f t="shared" si="25"/>
        <v>-225</v>
      </c>
      <c r="T26">
        <f t="shared" si="26"/>
        <v>-0.87890625</v>
      </c>
      <c r="U26">
        <f t="shared" si="27"/>
        <v>-0.88192126434835505</v>
      </c>
      <c r="V26">
        <f t="shared" si="28"/>
        <v>-3.0150143483550496E-3</v>
      </c>
      <c r="W26">
        <f t="shared" si="29"/>
        <v>3.4304163252395232E-3</v>
      </c>
    </row>
    <row r="27" spans="1:23">
      <c r="A27">
        <v>44</v>
      </c>
      <c r="B27">
        <f t="shared" si="9"/>
        <v>4.3196898986859651</v>
      </c>
      <c r="C27">
        <f t="shared" si="10"/>
        <v>-1.9634954084936211</v>
      </c>
      <c r="D27">
        <f t="shared" si="11"/>
        <v>-502.65482457436701</v>
      </c>
      <c r="E27">
        <f t="shared" si="12"/>
        <v>-503</v>
      </c>
      <c r="F27">
        <f t="shared" si="13"/>
        <v>253009</v>
      </c>
      <c r="G27">
        <f t="shared" si="14"/>
        <v>988</v>
      </c>
      <c r="H27">
        <f t="shared" si="15"/>
        <v>102752</v>
      </c>
      <c r="I27">
        <f t="shared" si="16"/>
        <v>401</v>
      </c>
      <c r="J27">
        <f t="shared" si="6"/>
        <v>-163978</v>
      </c>
      <c r="K27">
        <f t="shared" si="17"/>
        <v>-641</v>
      </c>
      <c r="L27">
        <f t="shared" si="18"/>
        <v>-240</v>
      </c>
      <c r="M27">
        <f t="shared" si="19"/>
        <v>57600</v>
      </c>
      <c r="N27">
        <f t="shared" si="20"/>
        <v>225</v>
      </c>
      <c r="O27">
        <f t="shared" si="21"/>
        <v>-225</v>
      </c>
      <c r="P27">
        <f t="shared" si="22"/>
        <v>15</v>
      </c>
      <c r="Q27">
        <f t="shared" si="23"/>
        <v>870</v>
      </c>
      <c r="R27">
        <f t="shared" si="24"/>
        <v>3</v>
      </c>
      <c r="S27">
        <f t="shared" si="25"/>
        <v>-237</v>
      </c>
      <c r="T27">
        <f t="shared" si="26"/>
        <v>-0.92578125</v>
      </c>
      <c r="U27">
        <f t="shared" si="27"/>
        <v>-0.92387953251128663</v>
      </c>
      <c r="V27">
        <f t="shared" si="28"/>
        <v>1.9017174887133725E-3</v>
      </c>
      <c r="W27">
        <f t="shared" si="29"/>
        <v>-2.0541758527874406E-3</v>
      </c>
    </row>
    <row r="28" spans="1:23">
      <c r="A28">
        <v>45</v>
      </c>
      <c r="B28">
        <f t="shared" si="9"/>
        <v>4.4178646691106467</v>
      </c>
      <c r="C28">
        <f t="shared" si="10"/>
        <v>-1.8653206380689396</v>
      </c>
      <c r="D28">
        <f t="shared" si="11"/>
        <v>-477.52208334564853</v>
      </c>
      <c r="E28">
        <f t="shared" si="12"/>
        <v>-478</v>
      </c>
      <c r="F28">
        <f t="shared" si="13"/>
        <v>228484</v>
      </c>
      <c r="G28">
        <f t="shared" si="14"/>
        <v>893</v>
      </c>
      <c r="H28">
        <f t="shared" si="15"/>
        <v>92872</v>
      </c>
      <c r="I28">
        <f t="shared" si="16"/>
        <v>363</v>
      </c>
      <c r="J28">
        <f t="shared" si="6"/>
        <v>-155828</v>
      </c>
      <c r="K28">
        <f t="shared" si="17"/>
        <v>-609</v>
      </c>
      <c r="L28">
        <f t="shared" si="18"/>
        <v>-246</v>
      </c>
      <c r="M28">
        <f t="shared" si="19"/>
        <v>60516</v>
      </c>
      <c r="N28">
        <f t="shared" si="20"/>
        <v>236</v>
      </c>
      <c r="O28">
        <f t="shared" si="21"/>
        <v>-236</v>
      </c>
      <c r="P28">
        <f t="shared" si="22"/>
        <v>10</v>
      </c>
      <c r="Q28">
        <f t="shared" si="23"/>
        <v>580</v>
      </c>
      <c r="R28">
        <f t="shared" si="24"/>
        <v>2</v>
      </c>
      <c r="S28">
        <f t="shared" si="25"/>
        <v>-244</v>
      </c>
      <c r="T28">
        <f t="shared" si="26"/>
        <v>-0.953125</v>
      </c>
      <c r="U28">
        <f t="shared" si="27"/>
        <v>-0.95694033573220894</v>
      </c>
      <c r="V28">
        <f t="shared" si="28"/>
        <v>-3.8153357322089354E-3</v>
      </c>
      <c r="W28">
        <f t="shared" si="29"/>
        <v>4.002975194448719E-3</v>
      </c>
    </row>
    <row r="29" spans="1:23">
      <c r="A29">
        <v>46</v>
      </c>
      <c r="B29">
        <f t="shared" si="9"/>
        <v>4.5160394395353274</v>
      </c>
      <c r="C29">
        <f t="shared" si="10"/>
        <v>-1.7671458676442588</v>
      </c>
      <c r="D29">
        <f t="shared" si="11"/>
        <v>-452.38934211693027</v>
      </c>
      <c r="E29">
        <f t="shared" si="12"/>
        <v>-452</v>
      </c>
      <c r="F29">
        <f t="shared" si="13"/>
        <v>204304</v>
      </c>
      <c r="G29">
        <f t="shared" si="14"/>
        <v>798</v>
      </c>
      <c r="H29">
        <f t="shared" si="15"/>
        <v>82992</v>
      </c>
      <c r="I29">
        <f t="shared" si="16"/>
        <v>324</v>
      </c>
      <c r="J29">
        <f t="shared" si="6"/>
        <v>-147352</v>
      </c>
      <c r="K29">
        <f t="shared" si="17"/>
        <v>-576</v>
      </c>
      <c r="L29">
        <f t="shared" si="18"/>
        <v>-252</v>
      </c>
      <c r="M29">
        <f t="shared" si="19"/>
        <v>63504</v>
      </c>
      <c r="N29">
        <f t="shared" si="20"/>
        <v>248</v>
      </c>
      <c r="O29">
        <f t="shared" si="21"/>
        <v>-248</v>
      </c>
      <c r="P29">
        <f t="shared" si="22"/>
        <v>4</v>
      </c>
      <c r="Q29">
        <f t="shared" si="23"/>
        <v>232</v>
      </c>
      <c r="R29">
        <f t="shared" si="24"/>
        <v>1</v>
      </c>
      <c r="S29">
        <f t="shared" si="25"/>
        <v>-251</v>
      </c>
      <c r="T29">
        <f t="shared" si="26"/>
        <v>-0.98046875</v>
      </c>
      <c r="U29">
        <f t="shared" si="27"/>
        <v>-0.98078528040323043</v>
      </c>
      <c r="V29">
        <f t="shared" si="28"/>
        <v>-3.1653040323043058E-4</v>
      </c>
      <c r="W29">
        <f t="shared" si="29"/>
        <v>3.2283578974896506E-4</v>
      </c>
    </row>
    <row r="30" spans="1:23">
      <c r="A30">
        <v>47</v>
      </c>
      <c r="B30">
        <f t="shared" si="9"/>
        <v>4.614214209960009</v>
      </c>
      <c r="C30">
        <f t="shared" si="10"/>
        <v>-1.6689710972195773</v>
      </c>
      <c r="D30">
        <f t="shared" si="11"/>
        <v>-427.25660088821178</v>
      </c>
      <c r="E30">
        <f t="shared" si="12"/>
        <v>-427</v>
      </c>
      <c r="F30">
        <f t="shared" si="13"/>
        <v>182329</v>
      </c>
      <c r="G30">
        <f t="shared" si="14"/>
        <v>712</v>
      </c>
      <c r="H30">
        <f t="shared" si="15"/>
        <v>74048</v>
      </c>
      <c r="I30">
        <f t="shared" si="16"/>
        <v>289</v>
      </c>
      <c r="J30">
        <f t="shared" si="6"/>
        <v>-139202</v>
      </c>
      <c r="K30">
        <f t="shared" si="17"/>
        <v>-544</v>
      </c>
      <c r="L30">
        <f t="shared" si="18"/>
        <v>-255</v>
      </c>
      <c r="M30">
        <f t="shared" si="19"/>
        <v>65025</v>
      </c>
      <c r="N30">
        <f t="shared" si="20"/>
        <v>254</v>
      </c>
      <c r="O30">
        <f t="shared" si="21"/>
        <v>-254</v>
      </c>
      <c r="P30">
        <f t="shared" si="22"/>
        <v>1</v>
      </c>
      <c r="Q30">
        <f t="shared" si="23"/>
        <v>58</v>
      </c>
      <c r="R30">
        <f t="shared" si="24"/>
        <v>0</v>
      </c>
      <c r="S30">
        <f t="shared" si="25"/>
        <v>-255</v>
      </c>
      <c r="T30">
        <f t="shared" si="26"/>
        <v>-0.99609375</v>
      </c>
      <c r="U30">
        <f t="shared" si="27"/>
        <v>-0.99518472667219693</v>
      </c>
      <c r="V30">
        <f t="shared" si="28"/>
        <v>9.0902332780307127E-4</v>
      </c>
      <c r="W30">
        <f t="shared" si="29"/>
        <v>-9.1258812516700489E-4</v>
      </c>
    </row>
    <row r="31" spans="1:23">
      <c r="A31">
        <v>48</v>
      </c>
      <c r="B31">
        <f t="shared" si="9"/>
        <v>4.7123889803846897</v>
      </c>
      <c r="C31">
        <f t="shared" si="10"/>
        <v>-1.5707963267948966</v>
      </c>
      <c r="D31">
        <f t="shared" si="11"/>
        <v>-402.12385965949352</v>
      </c>
      <c r="E31">
        <f t="shared" si="12"/>
        <v>-402</v>
      </c>
      <c r="F31">
        <f t="shared" si="13"/>
        <v>161604</v>
      </c>
      <c r="G31">
        <f t="shared" si="14"/>
        <v>631</v>
      </c>
      <c r="H31">
        <f t="shared" si="15"/>
        <v>65624</v>
      </c>
      <c r="I31">
        <f t="shared" si="16"/>
        <v>256</v>
      </c>
      <c r="J31">
        <f t="shared" si="6"/>
        <v>-131052</v>
      </c>
      <c r="K31">
        <f t="shared" si="17"/>
        <v>-512</v>
      </c>
      <c r="L31">
        <f t="shared" si="18"/>
        <v>-256</v>
      </c>
      <c r="M31">
        <f t="shared" si="19"/>
        <v>65536</v>
      </c>
      <c r="N31">
        <f t="shared" si="20"/>
        <v>256</v>
      </c>
      <c r="O31">
        <f t="shared" si="21"/>
        <v>-256</v>
      </c>
      <c r="P31">
        <f t="shared" si="22"/>
        <v>0</v>
      </c>
      <c r="Q31">
        <f t="shared" si="23"/>
        <v>0</v>
      </c>
      <c r="R31">
        <f t="shared" si="24"/>
        <v>0</v>
      </c>
      <c r="S31">
        <f t="shared" si="25"/>
        <v>-256</v>
      </c>
      <c r="T31">
        <f t="shared" si="26"/>
        <v>-1</v>
      </c>
      <c r="U31">
        <f t="shared" si="27"/>
        <v>-1</v>
      </c>
      <c r="V31">
        <f t="shared" si="28"/>
        <v>0</v>
      </c>
      <c r="W31">
        <f t="shared" si="29"/>
        <v>0</v>
      </c>
    </row>
    <row r="32" spans="1:23">
      <c r="A32">
        <v>49</v>
      </c>
      <c r="B32">
        <f t="shared" si="9"/>
        <v>4.8105637508093704</v>
      </c>
      <c r="C32">
        <f t="shared" si="10"/>
        <v>-1.4726215563702159</v>
      </c>
      <c r="D32">
        <f t="shared" si="11"/>
        <v>-376.99111843077526</v>
      </c>
      <c r="E32">
        <f t="shared" si="12"/>
        <v>-377</v>
      </c>
      <c r="F32">
        <f t="shared" si="13"/>
        <v>142129</v>
      </c>
      <c r="G32">
        <f t="shared" si="14"/>
        <v>555</v>
      </c>
      <c r="H32">
        <f t="shared" si="15"/>
        <v>57720</v>
      </c>
      <c r="I32">
        <f t="shared" si="16"/>
        <v>225</v>
      </c>
      <c r="J32">
        <f t="shared" si="6"/>
        <v>-122902</v>
      </c>
      <c r="K32">
        <f t="shared" si="17"/>
        <v>-480</v>
      </c>
      <c r="L32">
        <f t="shared" si="18"/>
        <v>-255</v>
      </c>
      <c r="M32">
        <f t="shared" si="19"/>
        <v>65025</v>
      </c>
      <c r="N32">
        <f t="shared" si="20"/>
        <v>254</v>
      </c>
      <c r="O32">
        <f t="shared" si="21"/>
        <v>-254</v>
      </c>
      <c r="P32">
        <f t="shared" si="22"/>
        <v>1</v>
      </c>
      <c r="Q32">
        <f t="shared" si="23"/>
        <v>58</v>
      </c>
      <c r="R32">
        <f t="shared" si="24"/>
        <v>0</v>
      </c>
      <c r="S32">
        <f t="shared" si="25"/>
        <v>-255</v>
      </c>
      <c r="T32">
        <f t="shared" si="26"/>
        <v>-0.99609375</v>
      </c>
      <c r="U32">
        <f t="shared" si="27"/>
        <v>-0.99518472667219693</v>
      </c>
      <c r="V32">
        <f t="shared" si="28"/>
        <v>9.0902332780307127E-4</v>
      </c>
      <c r="W32">
        <f t="shared" si="29"/>
        <v>-9.1258812516700489E-4</v>
      </c>
    </row>
    <row r="33" spans="1:23">
      <c r="A33">
        <v>50</v>
      </c>
      <c r="B33">
        <f t="shared" si="9"/>
        <v>4.908738521234052</v>
      </c>
      <c r="C33">
        <f t="shared" si="10"/>
        <v>-1.3744467859455343</v>
      </c>
      <c r="D33">
        <f t="shared" si="11"/>
        <v>-351.85837720205677</v>
      </c>
      <c r="E33">
        <f t="shared" si="12"/>
        <v>-352</v>
      </c>
      <c r="F33">
        <f t="shared" si="13"/>
        <v>123904</v>
      </c>
      <c r="G33">
        <f t="shared" si="14"/>
        <v>484</v>
      </c>
      <c r="H33">
        <f t="shared" si="15"/>
        <v>50336</v>
      </c>
      <c r="I33">
        <f t="shared" si="16"/>
        <v>197</v>
      </c>
      <c r="J33">
        <f t="shared" si="6"/>
        <v>-114752</v>
      </c>
      <c r="K33">
        <f t="shared" si="17"/>
        <v>-448</v>
      </c>
      <c r="L33">
        <f t="shared" si="18"/>
        <v>-251</v>
      </c>
      <c r="M33">
        <f t="shared" si="19"/>
        <v>63001</v>
      </c>
      <c r="N33">
        <f t="shared" si="20"/>
        <v>246</v>
      </c>
      <c r="O33">
        <f t="shared" si="21"/>
        <v>-246</v>
      </c>
      <c r="P33">
        <f t="shared" si="22"/>
        <v>5</v>
      </c>
      <c r="Q33">
        <f t="shared" si="23"/>
        <v>290</v>
      </c>
      <c r="R33">
        <f t="shared" si="24"/>
        <v>1</v>
      </c>
      <c r="S33">
        <f t="shared" si="25"/>
        <v>-250</v>
      </c>
      <c r="T33">
        <f t="shared" si="26"/>
        <v>-0.9765625</v>
      </c>
      <c r="U33">
        <f t="shared" si="27"/>
        <v>-0.98078528040323043</v>
      </c>
      <c r="V33">
        <f t="shared" si="28"/>
        <v>-4.2227804032304306E-3</v>
      </c>
      <c r="W33">
        <f t="shared" si="29"/>
        <v>4.3241271329079612E-3</v>
      </c>
    </row>
    <row r="34" spans="1:23">
      <c r="A34">
        <v>51</v>
      </c>
      <c r="B34">
        <f t="shared" si="9"/>
        <v>5.0069132916587327</v>
      </c>
      <c r="C34">
        <f t="shared" si="10"/>
        <v>-1.2762720155208536</v>
      </c>
      <c r="D34">
        <f t="shared" si="11"/>
        <v>-326.72563597333851</v>
      </c>
      <c r="E34">
        <f t="shared" si="12"/>
        <v>-327</v>
      </c>
      <c r="F34">
        <f t="shared" si="13"/>
        <v>106929</v>
      </c>
      <c r="G34">
        <f t="shared" si="14"/>
        <v>418</v>
      </c>
      <c r="H34">
        <f t="shared" si="15"/>
        <v>43472</v>
      </c>
      <c r="I34">
        <f t="shared" si="16"/>
        <v>170</v>
      </c>
      <c r="J34">
        <f t="shared" si="6"/>
        <v>-106602</v>
      </c>
      <c r="K34">
        <f t="shared" si="17"/>
        <v>-416</v>
      </c>
      <c r="L34">
        <f t="shared" si="18"/>
        <v>-246</v>
      </c>
      <c r="M34">
        <f t="shared" si="19"/>
        <v>60516</v>
      </c>
      <c r="N34">
        <f t="shared" si="20"/>
        <v>236</v>
      </c>
      <c r="O34">
        <f t="shared" si="21"/>
        <v>-236</v>
      </c>
      <c r="P34">
        <f t="shared" si="22"/>
        <v>10</v>
      </c>
      <c r="Q34">
        <f t="shared" si="23"/>
        <v>580</v>
      </c>
      <c r="R34">
        <f t="shared" si="24"/>
        <v>2</v>
      </c>
      <c r="S34">
        <f t="shared" si="25"/>
        <v>-244</v>
      </c>
      <c r="T34">
        <f t="shared" si="26"/>
        <v>-0.953125</v>
      </c>
      <c r="U34">
        <f t="shared" si="27"/>
        <v>-0.95694033573220894</v>
      </c>
      <c r="V34">
        <f t="shared" si="28"/>
        <v>-3.8153357322089354E-3</v>
      </c>
      <c r="W34">
        <f t="shared" si="29"/>
        <v>4.002975194448719E-3</v>
      </c>
    </row>
    <row r="35" spans="1:23">
      <c r="A35">
        <v>52</v>
      </c>
      <c r="B35">
        <f t="shared" si="9"/>
        <v>5.1050880620834143</v>
      </c>
      <c r="C35">
        <f t="shared" si="10"/>
        <v>-1.178097245096172</v>
      </c>
      <c r="D35">
        <f t="shared" si="11"/>
        <v>-301.59289474462003</v>
      </c>
      <c r="E35">
        <f t="shared" si="12"/>
        <v>-302</v>
      </c>
      <c r="F35">
        <f t="shared" si="13"/>
        <v>91204</v>
      </c>
      <c r="G35">
        <f t="shared" si="14"/>
        <v>356</v>
      </c>
      <c r="H35">
        <f t="shared" si="15"/>
        <v>37024</v>
      </c>
      <c r="I35">
        <f t="shared" si="16"/>
        <v>145</v>
      </c>
      <c r="J35">
        <f t="shared" si="6"/>
        <v>-98452</v>
      </c>
      <c r="K35">
        <f t="shared" si="17"/>
        <v>-385</v>
      </c>
      <c r="L35">
        <f t="shared" si="18"/>
        <v>-240</v>
      </c>
      <c r="M35">
        <f t="shared" si="19"/>
        <v>57600</v>
      </c>
      <c r="N35">
        <f t="shared" si="20"/>
        <v>225</v>
      </c>
      <c r="O35">
        <f t="shared" si="21"/>
        <v>-225</v>
      </c>
      <c r="P35">
        <f t="shared" si="22"/>
        <v>15</v>
      </c>
      <c r="Q35">
        <f t="shared" si="23"/>
        <v>870</v>
      </c>
      <c r="R35">
        <f t="shared" si="24"/>
        <v>3</v>
      </c>
      <c r="S35">
        <f t="shared" si="25"/>
        <v>-237</v>
      </c>
      <c r="T35">
        <f t="shared" si="26"/>
        <v>-0.92578125</v>
      </c>
      <c r="U35">
        <f t="shared" si="27"/>
        <v>-0.92387953251128652</v>
      </c>
      <c r="V35">
        <f t="shared" si="28"/>
        <v>1.9017174887134836E-3</v>
      </c>
      <c r="W35">
        <f t="shared" si="29"/>
        <v>-2.0541758527875603E-3</v>
      </c>
    </row>
    <row r="36" spans="1:23">
      <c r="A36">
        <v>53</v>
      </c>
      <c r="B36">
        <f t="shared" si="9"/>
        <v>5.203262832508095</v>
      </c>
      <c r="C36">
        <f t="shared" si="10"/>
        <v>-1.0799224746714913</v>
      </c>
      <c r="D36">
        <f t="shared" si="11"/>
        <v>-276.46015351590177</v>
      </c>
      <c r="E36">
        <f t="shared" si="12"/>
        <v>-276</v>
      </c>
      <c r="F36">
        <f t="shared" si="13"/>
        <v>76176</v>
      </c>
      <c r="G36">
        <f t="shared" si="14"/>
        <v>298</v>
      </c>
      <c r="H36">
        <f t="shared" si="15"/>
        <v>30992</v>
      </c>
      <c r="I36">
        <f t="shared" si="16"/>
        <v>121</v>
      </c>
      <c r="J36">
        <f t="shared" si="6"/>
        <v>-89976</v>
      </c>
      <c r="K36">
        <f t="shared" si="17"/>
        <v>-351</v>
      </c>
      <c r="L36">
        <f t="shared" si="18"/>
        <v>-230</v>
      </c>
      <c r="M36">
        <f t="shared" si="19"/>
        <v>52900</v>
      </c>
      <c r="N36">
        <f t="shared" si="20"/>
        <v>207</v>
      </c>
      <c r="O36">
        <f t="shared" si="21"/>
        <v>-207</v>
      </c>
      <c r="P36">
        <f t="shared" si="22"/>
        <v>23</v>
      </c>
      <c r="Q36">
        <f t="shared" si="23"/>
        <v>1334</v>
      </c>
      <c r="R36">
        <f t="shared" si="24"/>
        <v>5</v>
      </c>
      <c r="S36">
        <f t="shared" si="25"/>
        <v>-225</v>
      </c>
      <c r="T36">
        <f t="shared" si="26"/>
        <v>-0.87890625</v>
      </c>
      <c r="U36">
        <f t="shared" si="27"/>
        <v>-0.88192126434835494</v>
      </c>
      <c r="V36">
        <f t="shared" si="28"/>
        <v>-3.0150143483549385E-3</v>
      </c>
      <c r="W36">
        <f t="shared" si="29"/>
        <v>3.4304163252393965E-3</v>
      </c>
    </row>
    <row r="37" spans="1:23">
      <c r="A37">
        <v>54</v>
      </c>
      <c r="B37">
        <f t="shared" si="9"/>
        <v>5.3014376029327757</v>
      </c>
      <c r="C37">
        <f t="shared" si="10"/>
        <v>-0.98174770424681057</v>
      </c>
      <c r="D37">
        <f t="shared" si="11"/>
        <v>-251.32741228718351</v>
      </c>
      <c r="E37">
        <f t="shared" si="12"/>
        <v>-251</v>
      </c>
      <c r="F37">
        <f t="shared" si="13"/>
        <v>63001</v>
      </c>
      <c r="G37">
        <f t="shared" si="14"/>
        <v>246</v>
      </c>
      <c r="H37">
        <f t="shared" si="15"/>
        <v>25584</v>
      </c>
      <c r="I37">
        <f t="shared" si="16"/>
        <v>100</v>
      </c>
      <c r="J37">
        <f t="shared" si="6"/>
        <v>-81826</v>
      </c>
      <c r="K37">
        <f t="shared" si="17"/>
        <v>-320</v>
      </c>
      <c r="L37">
        <f t="shared" si="18"/>
        <v>-220</v>
      </c>
      <c r="M37">
        <f t="shared" si="19"/>
        <v>48400</v>
      </c>
      <c r="N37">
        <f t="shared" si="20"/>
        <v>189</v>
      </c>
      <c r="O37">
        <f t="shared" si="21"/>
        <v>-189</v>
      </c>
      <c r="P37">
        <f t="shared" si="22"/>
        <v>31</v>
      </c>
      <c r="Q37">
        <f t="shared" si="23"/>
        <v>1798</v>
      </c>
      <c r="R37">
        <f t="shared" si="24"/>
        <v>7</v>
      </c>
      <c r="S37">
        <f t="shared" si="25"/>
        <v>-213</v>
      </c>
      <c r="T37">
        <f t="shared" si="26"/>
        <v>-0.83203125</v>
      </c>
      <c r="U37">
        <f t="shared" si="27"/>
        <v>-0.83146961230254535</v>
      </c>
      <c r="V37">
        <f t="shared" si="28"/>
        <v>5.6163769745465331E-4</v>
      </c>
      <c r="W37">
        <f t="shared" si="29"/>
        <v>-6.7501995562625002E-4</v>
      </c>
    </row>
    <row r="38" spans="1:23">
      <c r="A38">
        <v>55</v>
      </c>
      <c r="B38">
        <f t="shared" si="9"/>
        <v>5.3996123733574573</v>
      </c>
      <c r="C38">
        <f t="shared" si="10"/>
        <v>-0.88357293382212898</v>
      </c>
      <c r="D38">
        <f t="shared" si="11"/>
        <v>-226.19467105846502</v>
      </c>
      <c r="E38">
        <f t="shared" si="12"/>
        <v>-226</v>
      </c>
      <c r="F38">
        <f t="shared" si="13"/>
        <v>51076</v>
      </c>
      <c r="G38">
        <f t="shared" si="14"/>
        <v>200</v>
      </c>
      <c r="H38">
        <f t="shared" si="15"/>
        <v>20800</v>
      </c>
      <c r="I38">
        <f t="shared" si="16"/>
        <v>81</v>
      </c>
      <c r="J38">
        <f t="shared" si="6"/>
        <v>-73676</v>
      </c>
      <c r="K38">
        <f t="shared" si="17"/>
        <v>-288</v>
      </c>
      <c r="L38">
        <f t="shared" si="18"/>
        <v>-207</v>
      </c>
      <c r="M38">
        <f t="shared" si="19"/>
        <v>42849</v>
      </c>
      <c r="N38">
        <f t="shared" si="20"/>
        <v>167</v>
      </c>
      <c r="O38">
        <f t="shared" si="21"/>
        <v>-167</v>
      </c>
      <c r="P38">
        <f t="shared" si="22"/>
        <v>40</v>
      </c>
      <c r="Q38">
        <f t="shared" si="23"/>
        <v>2320</v>
      </c>
      <c r="R38">
        <f t="shared" si="24"/>
        <v>9</v>
      </c>
      <c r="S38">
        <f t="shared" si="25"/>
        <v>-198</v>
      </c>
      <c r="T38">
        <f t="shared" si="26"/>
        <v>-0.7734375</v>
      </c>
      <c r="U38">
        <f t="shared" si="27"/>
        <v>-0.77301045336273677</v>
      </c>
      <c r="V38">
        <f t="shared" si="28"/>
        <v>4.2704663726322867E-4</v>
      </c>
      <c r="W38">
        <f t="shared" si="29"/>
        <v>-5.5214110676457843E-4</v>
      </c>
    </row>
    <row r="39" spans="1:23">
      <c r="A39">
        <v>56</v>
      </c>
      <c r="B39">
        <f t="shared" si="9"/>
        <v>5.497787143782138</v>
      </c>
      <c r="C39">
        <f t="shared" si="10"/>
        <v>-0.78539816339744828</v>
      </c>
      <c r="D39">
        <f t="shared" si="11"/>
        <v>-201.06192982974676</v>
      </c>
      <c r="E39">
        <f t="shared" si="12"/>
        <v>-201</v>
      </c>
      <c r="F39">
        <f t="shared" si="13"/>
        <v>40401</v>
      </c>
      <c r="G39">
        <f t="shared" si="14"/>
        <v>158</v>
      </c>
      <c r="H39">
        <f t="shared" si="15"/>
        <v>16432</v>
      </c>
      <c r="I39">
        <f t="shared" si="16"/>
        <v>64</v>
      </c>
      <c r="J39">
        <f t="shared" si="6"/>
        <v>-65526</v>
      </c>
      <c r="K39">
        <f t="shared" si="17"/>
        <v>-256</v>
      </c>
      <c r="L39">
        <f t="shared" si="18"/>
        <v>-192</v>
      </c>
      <c r="M39">
        <f t="shared" si="19"/>
        <v>36864</v>
      </c>
      <c r="N39">
        <f t="shared" si="20"/>
        <v>144</v>
      </c>
      <c r="O39">
        <f t="shared" si="21"/>
        <v>-144</v>
      </c>
      <c r="P39">
        <f t="shared" si="22"/>
        <v>48</v>
      </c>
      <c r="Q39">
        <f t="shared" si="23"/>
        <v>2784</v>
      </c>
      <c r="R39">
        <f t="shared" si="24"/>
        <v>11</v>
      </c>
      <c r="S39">
        <f t="shared" si="25"/>
        <v>-181</v>
      </c>
      <c r="T39">
        <f t="shared" si="26"/>
        <v>-0.70703125</v>
      </c>
      <c r="U39">
        <f t="shared" si="27"/>
        <v>-0.70710678118654746</v>
      </c>
      <c r="V39">
        <f t="shared" si="28"/>
        <v>-7.5531186547461715E-5</v>
      </c>
      <c r="W39">
        <f t="shared" si="29"/>
        <v>1.0682863953674144E-4</v>
      </c>
    </row>
    <row r="40" spans="1:23">
      <c r="A40">
        <v>57</v>
      </c>
      <c r="B40">
        <f t="shared" si="9"/>
        <v>5.5959619142068187</v>
      </c>
      <c r="C40">
        <f t="shared" si="10"/>
        <v>-0.68722339297276758</v>
      </c>
      <c r="D40">
        <f t="shared" si="11"/>
        <v>-175.9291886010285</v>
      </c>
      <c r="E40">
        <f t="shared" si="12"/>
        <v>-176</v>
      </c>
      <c r="F40">
        <f t="shared" si="13"/>
        <v>30976</v>
      </c>
      <c r="G40">
        <f t="shared" si="14"/>
        <v>121</v>
      </c>
      <c r="H40">
        <f t="shared" si="15"/>
        <v>12584</v>
      </c>
      <c r="I40">
        <f t="shared" si="16"/>
        <v>49</v>
      </c>
      <c r="J40">
        <f t="shared" si="6"/>
        <v>-57376</v>
      </c>
      <c r="K40">
        <f t="shared" si="17"/>
        <v>-224</v>
      </c>
      <c r="L40">
        <f t="shared" si="18"/>
        <v>-175</v>
      </c>
      <c r="M40">
        <f t="shared" si="19"/>
        <v>30625</v>
      </c>
      <c r="N40">
        <f t="shared" si="20"/>
        <v>120</v>
      </c>
      <c r="O40">
        <f t="shared" si="21"/>
        <v>-120</v>
      </c>
      <c r="P40">
        <f t="shared" si="22"/>
        <v>55</v>
      </c>
      <c r="Q40">
        <f t="shared" si="23"/>
        <v>3190</v>
      </c>
      <c r="R40">
        <f t="shared" si="24"/>
        <v>12</v>
      </c>
      <c r="S40">
        <f t="shared" si="25"/>
        <v>-163</v>
      </c>
      <c r="T40">
        <f t="shared" si="26"/>
        <v>-0.63671875</v>
      </c>
      <c r="U40">
        <f t="shared" si="27"/>
        <v>-0.63439328416364571</v>
      </c>
      <c r="V40">
        <f t="shared" si="28"/>
        <v>2.3254658363542902E-3</v>
      </c>
      <c r="W40">
        <f t="shared" si="29"/>
        <v>-3.6522653626177809E-3</v>
      </c>
    </row>
    <row r="41" spans="1:23">
      <c r="A41">
        <v>58</v>
      </c>
      <c r="B41">
        <f t="shared" si="9"/>
        <v>5.6941366846315002</v>
      </c>
      <c r="C41">
        <f t="shared" si="10"/>
        <v>-0.58904862254808599</v>
      </c>
      <c r="D41">
        <f t="shared" si="11"/>
        <v>-150.79644737231001</v>
      </c>
      <c r="E41">
        <f t="shared" si="12"/>
        <v>-151</v>
      </c>
      <c r="F41">
        <f t="shared" si="13"/>
        <v>22801</v>
      </c>
      <c r="G41">
        <f t="shared" si="14"/>
        <v>89</v>
      </c>
      <c r="H41">
        <f t="shared" si="15"/>
        <v>9256</v>
      </c>
      <c r="I41">
        <f t="shared" si="16"/>
        <v>36</v>
      </c>
      <c r="J41">
        <f t="shared" si="6"/>
        <v>-49226</v>
      </c>
      <c r="K41">
        <f t="shared" si="17"/>
        <v>-192</v>
      </c>
      <c r="L41">
        <f t="shared" si="18"/>
        <v>-156</v>
      </c>
      <c r="M41">
        <f t="shared" si="19"/>
        <v>24336</v>
      </c>
      <c r="N41">
        <f t="shared" si="20"/>
        <v>95</v>
      </c>
      <c r="O41">
        <f t="shared" si="21"/>
        <v>-95</v>
      </c>
      <c r="P41">
        <f t="shared" si="22"/>
        <v>61</v>
      </c>
      <c r="Q41">
        <f t="shared" si="23"/>
        <v>3538</v>
      </c>
      <c r="R41">
        <f t="shared" si="24"/>
        <v>14</v>
      </c>
      <c r="S41">
        <f t="shared" si="25"/>
        <v>-142</v>
      </c>
      <c r="T41">
        <f t="shared" si="26"/>
        <v>-0.5546875</v>
      </c>
      <c r="U41">
        <f t="shared" si="27"/>
        <v>-0.55557023301960207</v>
      </c>
      <c r="V41">
        <f t="shared" si="28"/>
        <v>-8.8273301960206663E-4</v>
      </c>
      <c r="W41">
        <f t="shared" si="29"/>
        <v>1.5914060071699229E-3</v>
      </c>
    </row>
    <row r="42" spans="1:23">
      <c r="A42">
        <v>59</v>
      </c>
      <c r="B42">
        <f t="shared" si="9"/>
        <v>5.7923114550561809</v>
      </c>
      <c r="C42">
        <f t="shared" si="10"/>
        <v>-0.49087385212340529</v>
      </c>
      <c r="D42">
        <f t="shared" si="11"/>
        <v>-125.66370614359175</v>
      </c>
      <c r="E42">
        <f t="shared" si="12"/>
        <v>-126</v>
      </c>
      <c r="F42">
        <f t="shared" si="13"/>
        <v>15876</v>
      </c>
      <c r="G42">
        <f t="shared" si="14"/>
        <v>62</v>
      </c>
      <c r="H42">
        <f t="shared" si="15"/>
        <v>6448</v>
      </c>
      <c r="I42">
        <f t="shared" si="16"/>
        <v>25</v>
      </c>
      <c r="J42">
        <f t="shared" si="6"/>
        <v>-41076</v>
      </c>
      <c r="K42">
        <f t="shared" si="17"/>
        <v>-160</v>
      </c>
      <c r="L42">
        <f t="shared" si="18"/>
        <v>-135</v>
      </c>
      <c r="M42">
        <f t="shared" si="19"/>
        <v>18225</v>
      </c>
      <c r="N42">
        <f t="shared" si="20"/>
        <v>71</v>
      </c>
      <c r="O42">
        <f t="shared" si="21"/>
        <v>-71</v>
      </c>
      <c r="P42">
        <f t="shared" si="22"/>
        <v>64</v>
      </c>
      <c r="Q42">
        <f t="shared" si="23"/>
        <v>3712</v>
      </c>
      <c r="R42">
        <f t="shared" si="24"/>
        <v>15</v>
      </c>
      <c r="S42">
        <f t="shared" si="25"/>
        <v>-120</v>
      </c>
      <c r="T42">
        <f t="shared" si="26"/>
        <v>-0.46875</v>
      </c>
      <c r="U42">
        <f t="shared" si="27"/>
        <v>-0.47139673682599775</v>
      </c>
      <c r="V42">
        <f t="shared" si="28"/>
        <v>-2.6467368259977531E-3</v>
      </c>
      <c r="W42">
        <f t="shared" si="29"/>
        <v>5.6463718954618729E-3</v>
      </c>
    </row>
    <row r="43" spans="1:23">
      <c r="A43">
        <v>60</v>
      </c>
      <c r="B43">
        <f t="shared" si="9"/>
        <v>5.8904862254808616</v>
      </c>
      <c r="C43">
        <f t="shared" si="10"/>
        <v>-0.39269908169872458</v>
      </c>
      <c r="D43">
        <f t="shared" si="11"/>
        <v>-100.53096491487349</v>
      </c>
      <c r="E43">
        <f t="shared" si="12"/>
        <v>-101</v>
      </c>
      <c r="F43">
        <f t="shared" si="13"/>
        <v>10201</v>
      </c>
      <c r="G43">
        <f t="shared" si="14"/>
        <v>40</v>
      </c>
      <c r="H43">
        <f t="shared" si="15"/>
        <v>4160</v>
      </c>
      <c r="I43">
        <f t="shared" si="16"/>
        <v>16</v>
      </c>
      <c r="J43">
        <f t="shared" si="6"/>
        <v>-32926</v>
      </c>
      <c r="K43">
        <f t="shared" si="17"/>
        <v>-129</v>
      </c>
      <c r="L43">
        <f t="shared" si="18"/>
        <v>-113</v>
      </c>
      <c r="M43">
        <f t="shared" si="19"/>
        <v>12769</v>
      </c>
      <c r="N43">
        <f t="shared" si="20"/>
        <v>50</v>
      </c>
      <c r="O43">
        <f t="shared" si="21"/>
        <v>-50</v>
      </c>
      <c r="P43">
        <f t="shared" si="22"/>
        <v>63</v>
      </c>
      <c r="Q43">
        <f t="shared" si="23"/>
        <v>3654</v>
      </c>
      <c r="R43">
        <f t="shared" si="24"/>
        <v>14</v>
      </c>
      <c r="S43">
        <f t="shared" si="25"/>
        <v>-99</v>
      </c>
      <c r="T43">
        <f t="shared" si="26"/>
        <v>-0.38671875</v>
      </c>
      <c r="U43">
        <f t="shared" si="27"/>
        <v>-0.38268343236509017</v>
      </c>
      <c r="V43">
        <f t="shared" si="28"/>
        <v>4.0353176349098296E-3</v>
      </c>
      <c r="W43">
        <f t="shared" si="29"/>
        <v>-1.0434760752898146E-2</v>
      </c>
    </row>
    <row r="44" spans="1:23">
      <c r="A44">
        <v>61</v>
      </c>
      <c r="B44">
        <f t="shared" si="9"/>
        <v>5.9886609959055432</v>
      </c>
      <c r="C44">
        <f t="shared" si="10"/>
        <v>-0.29452431127404299</v>
      </c>
      <c r="D44">
        <f t="shared" si="11"/>
        <v>-75.398223686155006</v>
      </c>
      <c r="E44">
        <f t="shared" si="12"/>
        <v>-75</v>
      </c>
      <c r="F44">
        <f t="shared" si="13"/>
        <v>5625</v>
      </c>
      <c r="G44">
        <f t="shared" si="14"/>
        <v>22</v>
      </c>
      <c r="H44">
        <f t="shared" si="15"/>
        <v>2288</v>
      </c>
      <c r="I44">
        <f t="shared" si="16"/>
        <v>9</v>
      </c>
      <c r="J44">
        <f t="shared" si="6"/>
        <v>-24450</v>
      </c>
      <c r="K44">
        <f t="shared" si="17"/>
        <v>-96</v>
      </c>
      <c r="L44">
        <f t="shared" si="18"/>
        <v>-87</v>
      </c>
      <c r="M44">
        <f t="shared" si="19"/>
        <v>7569</v>
      </c>
      <c r="N44">
        <f t="shared" si="20"/>
        <v>30</v>
      </c>
      <c r="O44">
        <f t="shared" si="21"/>
        <v>-30</v>
      </c>
      <c r="P44">
        <f t="shared" si="22"/>
        <v>57</v>
      </c>
      <c r="Q44">
        <f t="shared" si="23"/>
        <v>3306</v>
      </c>
      <c r="R44">
        <f t="shared" si="24"/>
        <v>13</v>
      </c>
      <c r="S44">
        <f t="shared" si="25"/>
        <v>-74</v>
      </c>
      <c r="T44">
        <f t="shared" si="26"/>
        <v>-0.2890625</v>
      </c>
      <c r="U44">
        <f t="shared" si="27"/>
        <v>-0.29028467725446228</v>
      </c>
      <c r="V44">
        <f t="shared" si="28"/>
        <v>-1.2221772544622755E-3</v>
      </c>
      <c r="W44">
        <f t="shared" si="29"/>
        <v>4.2280726640857103E-3</v>
      </c>
    </row>
    <row r="45" spans="1:23">
      <c r="A45">
        <v>62</v>
      </c>
      <c r="B45">
        <f t="shared" si="9"/>
        <v>6.0868357663302239</v>
      </c>
      <c r="C45">
        <f t="shared" si="10"/>
        <v>-0.19634954084936229</v>
      </c>
      <c r="D45">
        <f t="shared" si="11"/>
        <v>-50.265482457436747</v>
      </c>
      <c r="E45">
        <f t="shared" si="12"/>
        <v>-50</v>
      </c>
      <c r="F45">
        <f t="shared" si="13"/>
        <v>2500</v>
      </c>
      <c r="G45">
        <f t="shared" si="14"/>
        <v>10</v>
      </c>
      <c r="H45">
        <f t="shared" si="15"/>
        <v>1040</v>
      </c>
      <c r="I45">
        <f t="shared" si="16"/>
        <v>4</v>
      </c>
      <c r="J45">
        <f t="shared" si="6"/>
        <v>-16300</v>
      </c>
      <c r="K45">
        <f t="shared" si="17"/>
        <v>-64</v>
      </c>
      <c r="L45">
        <f t="shared" si="18"/>
        <v>-60</v>
      </c>
      <c r="M45">
        <f t="shared" si="19"/>
        <v>3600</v>
      </c>
      <c r="N45">
        <f t="shared" si="20"/>
        <v>14</v>
      </c>
      <c r="O45">
        <f t="shared" si="21"/>
        <v>-14</v>
      </c>
      <c r="P45">
        <f t="shared" si="22"/>
        <v>46</v>
      </c>
      <c r="Q45">
        <f t="shared" si="23"/>
        <v>2668</v>
      </c>
      <c r="R45">
        <f t="shared" si="24"/>
        <v>10</v>
      </c>
      <c r="S45">
        <f t="shared" si="25"/>
        <v>-50</v>
      </c>
      <c r="T45">
        <f t="shared" si="26"/>
        <v>-0.1953125</v>
      </c>
      <c r="U45">
        <f t="shared" si="27"/>
        <v>-0.19509032201612847</v>
      </c>
      <c r="V45">
        <f t="shared" si="28"/>
        <v>2.2217798387152987E-4</v>
      </c>
      <c r="W45">
        <f t="shared" si="29"/>
        <v>-1.1375512774222329E-3</v>
      </c>
    </row>
    <row r="46" spans="1:23">
      <c r="A46">
        <v>63</v>
      </c>
      <c r="B46">
        <f t="shared" si="9"/>
        <v>6.1850105367549055</v>
      </c>
      <c r="C46">
        <f t="shared" si="10"/>
        <v>-9.8174770424680702E-2</v>
      </c>
      <c r="D46">
        <f t="shared" si="11"/>
        <v>-25.13274122871826</v>
      </c>
      <c r="E46">
        <f t="shared" si="12"/>
        <v>-25</v>
      </c>
      <c r="F46">
        <f t="shared" si="13"/>
        <v>625</v>
      </c>
      <c r="G46">
        <f t="shared" si="14"/>
        <v>2</v>
      </c>
      <c r="H46">
        <f t="shared" si="15"/>
        <v>208</v>
      </c>
      <c r="I46">
        <f t="shared" si="16"/>
        <v>1</v>
      </c>
      <c r="J46">
        <f t="shared" si="6"/>
        <v>-8150</v>
      </c>
      <c r="K46">
        <f t="shared" si="17"/>
        <v>-32</v>
      </c>
      <c r="L46">
        <f t="shared" si="18"/>
        <v>-31</v>
      </c>
      <c r="M46">
        <f t="shared" si="19"/>
        <v>961</v>
      </c>
      <c r="N46">
        <f t="shared" si="20"/>
        <v>4</v>
      </c>
      <c r="O46">
        <f t="shared" si="21"/>
        <v>-4</v>
      </c>
      <c r="P46">
        <f t="shared" si="22"/>
        <v>27</v>
      </c>
      <c r="Q46">
        <f t="shared" si="23"/>
        <v>1566</v>
      </c>
      <c r="R46">
        <f t="shared" si="24"/>
        <v>6</v>
      </c>
      <c r="S46">
        <f t="shared" si="25"/>
        <v>-25</v>
      </c>
      <c r="T46">
        <f t="shared" si="26"/>
        <v>-9.765625E-2</v>
      </c>
      <c r="U46">
        <f t="shared" si="27"/>
        <v>-9.8017140329560271E-2</v>
      </c>
      <c r="V46">
        <f t="shared" si="28"/>
        <v>-3.6089032956027056E-4</v>
      </c>
      <c r="W46">
        <f t="shared" si="29"/>
        <v>3.6955169746971704E-3</v>
      </c>
    </row>
    <row r="47" spans="1:23">
      <c r="A47">
        <v>64</v>
      </c>
      <c r="B47">
        <f t="shared" si="9"/>
        <v>6.2831853071795862</v>
      </c>
      <c r="C47">
        <f t="shared" si="10"/>
        <v>0</v>
      </c>
      <c r="D47">
        <f t="shared" si="11"/>
        <v>0</v>
      </c>
      <c r="E47">
        <f t="shared" si="12"/>
        <v>0</v>
      </c>
      <c r="F47">
        <f t="shared" si="13"/>
        <v>0</v>
      </c>
      <c r="G47">
        <f t="shared" si="14"/>
        <v>0</v>
      </c>
      <c r="H47">
        <f t="shared" si="15"/>
        <v>0</v>
      </c>
      <c r="I47">
        <f t="shared" si="16"/>
        <v>0</v>
      </c>
      <c r="J47">
        <f t="shared" ref="J47:J79" si="30">E47*$B$6</f>
        <v>0</v>
      </c>
      <c r="K47">
        <f t="shared" si="17"/>
        <v>0</v>
      </c>
      <c r="L47">
        <f t="shared" si="18"/>
        <v>0</v>
      </c>
      <c r="M47">
        <f t="shared" si="19"/>
        <v>0</v>
      </c>
      <c r="N47">
        <f t="shared" si="20"/>
        <v>0</v>
      </c>
      <c r="O47">
        <f t="shared" si="21"/>
        <v>0</v>
      </c>
      <c r="P47">
        <f t="shared" si="22"/>
        <v>0</v>
      </c>
      <c r="Q47">
        <f t="shared" si="23"/>
        <v>0</v>
      </c>
      <c r="R47">
        <f t="shared" si="24"/>
        <v>0</v>
      </c>
      <c r="S47">
        <f t="shared" si="25"/>
        <v>0</v>
      </c>
      <c r="T47">
        <f t="shared" si="26"/>
        <v>0</v>
      </c>
      <c r="U47">
        <f t="shared" si="27"/>
        <v>0</v>
      </c>
      <c r="V47">
        <f t="shared" si="28"/>
        <v>0</v>
      </c>
      <c r="W47" t="e">
        <f t="shared" si="29"/>
        <v>#DIV/0!</v>
      </c>
    </row>
    <row r="48" spans="1:23">
      <c r="A48">
        <v>65</v>
      </c>
      <c r="B48">
        <f>A48/32*PI()</f>
        <v>6.3813600776042669</v>
      </c>
      <c r="C48">
        <f t="shared" si="10"/>
        <v>9.8174770424680702E-2</v>
      </c>
      <c r="D48">
        <f t="shared" si="11"/>
        <v>25.13274122871826</v>
      </c>
      <c r="E48">
        <f t="shared" si="12"/>
        <v>25</v>
      </c>
      <c r="F48">
        <f>E48*E48</f>
        <v>625</v>
      </c>
      <c r="G48">
        <f>ROUND(F48/$B$3,0)</f>
        <v>2</v>
      </c>
      <c r="H48">
        <f>G48*$B$7</f>
        <v>208</v>
      </c>
      <c r="I48">
        <f>ROUND(H48/$B$3,0)</f>
        <v>1</v>
      </c>
      <c r="J48">
        <f t="shared" si="30"/>
        <v>8150</v>
      </c>
      <c r="K48">
        <f>ROUND(J48/$B$3,0)</f>
        <v>32</v>
      </c>
      <c r="L48">
        <f>IF(E48&lt;0,K48+I48,K48-I48)</f>
        <v>31</v>
      </c>
      <c r="M48">
        <f>L48*L48</f>
        <v>961</v>
      </c>
      <c r="N48">
        <f>ROUND(M48/$B$3,0)</f>
        <v>4</v>
      </c>
      <c r="O48">
        <f>IF(L48&lt;0,0-N48,N48)</f>
        <v>4</v>
      </c>
      <c r="P48">
        <f>O48-L48</f>
        <v>-27</v>
      </c>
      <c r="Q48">
        <f>P48*$B$8</f>
        <v>-1566</v>
      </c>
      <c r="R48">
        <f>ROUND(Q48/$B$3,0)</f>
        <v>-6</v>
      </c>
      <c r="S48">
        <f>R48+L48</f>
        <v>25</v>
      </c>
      <c r="T48">
        <f>S48/$B$3</f>
        <v>9.765625E-2</v>
      </c>
      <c r="U48">
        <f>SIN(C48)</f>
        <v>9.8017140329560271E-2</v>
      </c>
      <c r="V48">
        <f t="shared" si="28"/>
        <v>3.6089032956027056E-4</v>
      </c>
      <c r="W48">
        <f t="shared" si="29"/>
        <v>3.6955169746971704E-3</v>
      </c>
    </row>
    <row r="49" spans="1:23">
      <c r="A49">
        <v>66</v>
      </c>
      <c r="B49">
        <f t="shared" si="9"/>
        <v>6.4795348480289485</v>
      </c>
      <c r="C49">
        <f t="shared" ref="C49:C79" si="31">-2*PI()+B49</f>
        <v>0.19634954084936229</v>
      </c>
      <c r="D49">
        <f t="shared" ref="D49:D79" si="32">C49*$B$3</f>
        <v>50.265482457436747</v>
      </c>
      <c r="E49">
        <f t="shared" ref="E49:E79" si="33">ROUND(D49,0)</f>
        <v>50</v>
      </c>
      <c r="F49">
        <f t="shared" si="13"/>
        <v>2500</v>
      </c>
      <c r="G49">
        <f t="shared" si="14"/>
        <v>10</v>
      </c>
      <c r="H49">
        <f t="shared" si="15"/>
        <v>1040</v>
      </c>
      <c r="I49">
        <f t="shared" si="16"/>
        <v>4</v>
      </c>
      <c r="J49">
        <f t="shared" si="30"/>
        <v>16300</v>
      </c>
      <c r="K49">
        <f t="shared" si="17"/>
        <v>64</v>
      </c>
      <c r="L49">
        <f t="shared" ref="L49:L72" si="34">IF(E49&lt;0,K49+I49,K49-I49)</f>
        <v>60</v>
      </c>
      <c r="M49">
        <f t="shared" si="19"/>
        <v>3600</v>
      </c>
      <c r="N49">
        <f t="shared" si="20"/>
        <v>14</v>
      </c>
      <c r="O49">
        <f t="shared" ref="O49:O72" si="35">IF(L49&lt;0,0-N49,N49)</f>
        <v>14</v>
      </c>
      <c r="P49">
        <f t="shared" ref="P49:P72" si="36">O49-L49</f>
        <v>-46</v>
      </c>
      <c r="Q49">
        <f t="shared" si="23"/>
        <v>-2668</v>
      </c>
      <c r="R49">
        <f t="shared" si="24"/>
        <v>-10</v>
      </c>
      <c r="S49">
        <f t="shared" ref="S49:S72" si="37">R49+L49</f>
        <v>50</v>
      </c>
      <c r="T49">
        <f t="shared" si="26"/>
        <v>0.1953125</v>
      </c>
      <c r="U49">
        <f t="shared" ref="U49:U72" si="38">SIN(C49)</f>
        <v>0.19509032201612847</v>
      </c>
      <c r="V49">
        <f t="shared" ref="V49:V79" si="39">U49-T49</f>
        <v>-2.2217798387152987E-4</v>
      </c>
      <c r="W49">
        <f t="shared" ref="W49:W79" si="40">V49/T49</f>
        <v>-1.1375512774222329E-3</v>
      </c>
    </row>
    <row r="50" spans="1:23">
      <c r="A50">
        <v>67</v>
      </c>
      <c r="B50">
        <f t="shared" si="9"/>
        <v>6.5777096184536292</v>
      </c>
      <c r="C50">
        <f t="shared" si="31"/>
        <v>0.29452431127404299</v>
      </c>
      <c r="D50">
        <f t="shared" si="32"/>
        <v>75.398223686155006</v>
      </c>
      <c r="E50">
        <f t="shared" si="33"/>
        <v>75</v>
      </c>
      <c r="F50">
        <f t="shared" si="13"/>
        <v>5625</v>
      </c>
      <c r="G50">
        <f t="shared" si="14"/>
        <v>22</v>
      </c>
      <c r="H50">
        <f t="shared" si="15"/>
        <v>2288</v>
      </c>
      <c r="I50">
        <f t="shared" si="16"/>
        <v>9</v>
      </c>
      <c r="J50">
        <f t="shared" si="30"/>
        <v>24450</v>
      </c>
      <c r="K50">
        <f t="shared" si="17"/>
        <v>96</v>
      </c>
      <c r="L50">
        <f t="shared" si="34"/>
        <v>87</v>
      </c>
      <c r="M50">
        <f t="shared" si="19"/>
        <v>7569</v>
      </c>
      <c r="N50">
        <f t="shared" si="20"/>
        <v>30</v>
      </c>
      <c r="O50">
        <f t="shared" si="35"/>
        <v>30</v>
      </c>
      <c r="P50">
        <f t="shared" si="36"/>
        <v>-57</v>
      </c>
      <c r="Q50">
        <f t="shared" si="23"/>
        <v>-3306</v>
      </c>
      <c r="R50">
        <f t="shared" si="24"/>
        <v>-13</v>
      </c>
      <c r="S50">
        <f t="shared" si="37"/>
        <v>74</v>
      </c>
      <c r="T50">
        <f t="shared" si="26"/>
        <v>0.2890625</v>
      </c>
      <c r="U50">
        <f t="shared" si="38"/>
        <v>0.29028467725446228</v>
      </c>
      <c r="V50">
        <f t="shared" si="39"/>
        <v>1.2221772544622755E-3</v>
      </c>
      <c r="W50">
        <f t="shared" si="40"/>
        <v>4.2280726640857103E-3</v>
      </c>
    </row>
    <row r="51" spans="1:23">
      <c r="A51">
        <v>68</v>
      </c>
      <c r="B51">
        <f t="shared" si="9"/>
        <v>6.6758843888783108</v>
      </c>
      <c r="C51">
        <f t="shared" si="31"/>
        <v>0.39269908169872458</v>
      </c>
      <c r="D51">
        <f t="shared" si="32"/>
        <v>100.53096491487349</v>
      </c>
      <c r="E51">
        <f t="shared" si="33"/>
        <v>101</v>
      </c>
      <c r="F51">
        <f t="shared" si="13"/>
        <v>10201</v>
      </c>
      <c r="G51">
        <f t="shared" si="14"/>
        <v>40</v>
      </c>
      <c r="H51">
        <f t="shared" si="15"/>
        <v>4160</v>
      </c>
      <c r="I51">
        <f t="shared" si="16"/>
        <v>16</v>
      </c>
      <c r="J51">
        <f t="shared" si="30"/>
        <v>32926</v>
      </c>
      <c r="K51">
        <f t="shared" si="17"/>
        <v>129</v>
      </c>
      <c r="L51">
        <f t="shared" si="34"/>
        <v>113</v>
      </c>
      <c r="M51">
        <f t="shared" si="19"/>
        <v>12769</v>
      </c>
      <c r="N51">
        <f t="shared" si="20"/>
        <v>50</v>
      </c>
      <c r="O51">
        <f t="shared" si="35"/>
        <v>50</v>
      </c>
      <c r="P51">
        <f t="shared" si="36"/>
        <v>-63</v>
      </c>
      <c r="Q51">
        <f t="shared" si="23"/>
        <v>-3654</v>
      </c>
      <c r="R51">
        <f t="shared" si="24"/>
        <v>-14</v>
      </c>
      <c r="S51">
        <f t="shared" si="37"/>
        <v>99</v>
      </c>
      <c r="T51">
        <f t="shared" si="26"/>
        <v>0.38671875</v>
      </c>
      <c r="U51">
        <f t="shared" si="38"/>
        <v>0.38268343236509017</v>
      </c>
      <c r="V51">
        <f t="shared" si="39"/>
        <v>-4.0353176349098296E-3</v>
      </c>
      <c r="W51">
        <f t="shared" si="40"/>
        <v>-1.0434760752898146E-2</v>
      </c>
    </row>
    <row r="52" spans="1:23">
      <c r="A52">
        <v>69</v>
      </c>
      <c r="B52">
        <f t="shared" si="9"/>
        <v>6.7740591593029915</v>
      </c>
      <c r="C52">
        <f t="shared" si="31"/>
        <v>0.49087385212340529</v>
      </c>
      <c r="D52">
        <f t="shared" si="32"/>
        <v>125.66370614359175</v>
      </c>
      <c r="E52">
        <f t="shared" si="33"/>
        <v>126</v>
      </c>
      <c r="F52">
        <f t="shared" si="13"/>
        <v>15876</v>
      </c>
      <c r="G52">
        <f t="shared" si="14"/>
        <v>62</v>
      </c>
      <c r="H52">
        <f t="shared" si="15"/>
        <v>6448</v>
      </c>
      <c r="I52">
        <f t="shared" si="16"/>
        <v>25</v>
      </c>
      <c r="J52">
        <f t="shared" si="30"/>
        <v>41076</v>
      </c>
      <c r="K52">
        <f t="shared" si="17"/>
        <v>160</v>
      </c>
      <c r="L52">
        <f t="shared" si="34"/>
        <v>135</v>
      </c>
      <c r="M52">
        <f t="shared" si="19"/>
        <v>18225</v>
      </c>
      <c r="N52">
        <f t="shared" si="20"/>
        <v>71</v>
      </c>
      <c r="O52">
        <f t="shared" si="35"/>
        <v>71</v>
      </c>
      <c r="P52">
        <f t="shared" si="36"/>
        <v>-64</v>
      </c>
      <c r="Q52">
        <f t="shared" si="23"/>
        <v>-3712</v>
      </c>
      <c r="R52">
        <f t="shared" si="24"/>
        <v>-15</v>
      </c>
      <c r="S52">
        <f t="shared" si="37"/>
        <v>120</v>
      </c>
      <c r="T52">
        <f t="shared" si="26"/>
        <v>0.46875</v>
      </c>
      <c r="U52">
        <f t="shared" si="38"/>
        <v>0.47139673682599775</v>
      </c>
      <c r="V52">
        <f t="shared" si="39"/>
        <v>2.6467368259977531E-3</v>
      </c>
      <c r="W52">
        <f t="shared" si="40"/>
        <v>5.6463718954618729E-3</v>
      </c>
    </row>
    <row r="53" spans="1:23">
      <c r="A53">
        <v>70</v>
      </c>
      <c r="B53">
        <f t="shared" si="9"/>
        <v>6.8722339297276722</v>
      </c>
      <c r="C53">
        <f t="shared" si="31"/>
        <v>0.58904862254808599</v>
      </c>
      <c r="D53">
        <f t="shared" si="32"/>
        <v>150.79644737231001</v>
      </c>
      <c r="E53">
        <f t="shared" si="33"/>
        <v>151</v>
      </c>
      <c r="F53">
        <f t="shared" si="13"/>
        <v>22801</v>
      </c>
      <c r="G53">
        <f t="shared" si="14"/>
        <v>89</v>
      </c>
      <c r="H53">
        <f t="shared" si="15"/>
        <v>9256</v>
      </c>
      <c r="I53">
        <f t="shared" si="16"/>
        <v>36</v>
      </c>
      <c r="J53">
        <f t="shared" si="30"/>
        <v>49226</v>
      </c>
      <c r="K53">
        <f t="shared" si="17"/>
        <v>192</v>
      </c>
      <c r="L53">
        <f t="shared" si="34"/>
        <v>156</v>
      </c>
      <c r="M53">
        <f t="shared" si="19"/>
        <v>24336</v>
      </c>
      <c r="N53">
        <f t="shared" si="20"/>
        <v>95</v>
      </c>
      <c r="O53">
        <f t="shared" si="35"/>
        <v>95</v>
      </c>
      <c r="P53">
        <f t="shared" si="36"/>
        <v>-61</v>
      </c>
      <c r="Q53">
        <f t="shared" si="23"/>
        <v>-3538</v>
      </c>
      <c r="R53">
        <f t="shared" si="24"/>
        <v>-14</v>
      </c>
      <c r="S53">
        <f t="shared" si="37"/>
        <v>142</v>
      </c>
      <c r="T53">
        <f t="shared" si="26"/>
        <v>0.5546875</v>
      </c>
      <c r="U53">
        <f t="shared" si="38"/>
        <v>0.55557023301960207</v>
      </c>
      <c r="V53">
        <f t="shared" si="39"/>
        <v>8.8273301960206663E-4</v>
      </c>
      <c r="W53">
        <f t="shared" si="40"/>
        <v>1.5914060071699229E-3</v>
      </c>
    </row>
    <row r="54" spans="1:23">
      <c r="A54">
        <v>71</v>
      </c>
      <c r="B54">
        <f t="shared" si="9"/>
        <v>6.9704087001523538</v>
      </c>
      <c r="C54">
        <f t="shared" si="31"/>
        <v>0.68722339297276758</v>
      </c>
      <c r="D54">
        <f t="shared" si="32"/>
        <v>175.9291886010285</v>
      </c>
      <c r="E54">
        <f t="shared" si="33"/>
        <v>176</v>
      </c>
      <c r="F54">
        <f t="shared" si="13"/>
        <v>30976</v>
      </c>
      <c r="G54">
        <f t="shared" si="14"/>
        <v>121</v>
      </c>
      <c r="H54">
        <f t="shared" si="15"/>
        <v>12584</v>
      </c>
      <c r="I54">
        <f t="shared" si="16"/>
        <v>49</v>
      </c>
      <c r="J54">
        <f t="shared" si="30"/>
        <v>57376</v>
      </c>
      <c r="K54">
        <f t="shared" si="17"/>
        <v>224</v>
      </c>
      <c r="L54">
        <f t="shared" si="34"/>
        <v>175</v>
      </c>
      <c r="M54">
        <f t="shared" si="19"/>
        <v>30625</v>
      </c>
      <c r="N54">
        <f t="shared" si="20"/>
        <v>120</v>
      </c>
      <c r="O54">
        <f t="shared" si="35"/>
        <v>120</v>
      </c>
      <c r="P54">
        <f t="shared" si="36"/>
        <v>-55</v>
      </c>
      <c r="Q54">
        <f t="shared" si="23"/>
        <v>-3190</v>
      </c>
      <c r="R54">
        <f t="shared" si="24"/>
        <v>-12</v>
      </c>
      <c r="S54">
        <f t="shared" si="37"/>
        <v>163</v>
      </c>
      <c r="T54">
        <f t="shared" si="26"/>
        <v>0.63671875</v>
      </c>
      <c r="U54">
        <f t="shared" si="38"/>
        <v>0.63439328416364571</v>
      </c>
      <c r="V54">
        <f t="shared" si="39"/>
        <v>-2.3254658363542902E-3</v>
      </c>
      <c r="W54">
        <f t="shared" si="40"/>
        <v>-3.6522653626177809E-3</v>
      </c>
    </row>
    <row r="55" spans="1:23">
      <c r="A55">
        <v>72</v>
      </c>
      <c r="B55">
        <f t="shared" si="9"/>
        <v>7.0685834705770345</v>
      </c>
      <c r="C55">
        <f t="shared" si="31"/>
        <v>0.78539816339744828</v>
      </c>
      <c r="D55">
        <f t="shared" si="32"/>
        <v>201.06192982974676</v>
      </c>
      <c r="E55">
        <f t="shared" si="33"/>
        <v>201</v>
      </c>
      <c r="F55">
        <f t="shared" si="13"/>
        <v>40401</v>
      </c>
      <c r="G55">
        <f t="shared" si="14"/>
        <v>158</v>
      </c>
      <c r="H55">
        <f t="shared" si="15"/>
        <v>16432</v>
      </c>
      <c r="I55">
        <f t="shared" si="16"/>
        <v>64</v>
      </c>
      <c r="J55">
        <f t="shared" si="30"/>
        <v>65526</v>
      </c>
      <c r="K55">
        <f t="shared" si="17"/>
        <v>256</v>
      </c>
      <c r="L55">
        <f t="shared" si="34"/>
        <v>192</v>
      </c>
      <c r="M55">
        <f t="shared" si="19"/>
        <v>36864</v>
      </c>
      <c r="N55">
        <f t="shared" si="20"/>
        <v>144</v>
      </c>
      <c r="O55">
        <f t="shared" si="35"/>
        <v>144</v>
      </c>
      <c r="P55">
        <f t="shared" si="36"/>
        <v>-48</v>
      </c>
      <c r="Q55">
        <f t="shared" si="23"/>
        <v>-2784</v>
      </c>
      <c r="R55">
        <f t="shared" si="24"/>
        <v>-11</v>
      </c>
      <c r="S55">
        <f t="shared" si="37"/>
        <v>181</v>
      </c>
      <c r="T55">
        <f t="shared" si="26"/>
        <v>0.70703125</v>
      </c>
      <c r="U55">
        <f t="shared" si="38"/>
        <v>0.70710678118654746</v>
      </c>
      <c r="V55">
        <f t="shared" si="39"/>
        <v>7.5531186547461715E-5</v>
      </c>
      <c r="W55">
        <f t="shared" si="40"/>
        <v>1.0682863953674144E-4</v>
      </c>
    </row>
    <row r="56" spans="1:23">
      <c r="A56">
        <v>73</v>
      </c>
      <c r="B56">
        <f t="shared" si="9"/>
        <v>7.1667582410017152</v>
      </c>
      <c r="C56">
        <f t="shared" si="31"/>
        <v>0.88357293382212898</v>
      </c>
      <c r="D56">
        <f t="shared" si="32"/>
        <v>226.19467105846502</v>
      </c>
      <c r="E56">
        <f t="shared" si="33"/>
        <v>226</v>
      </c>
      <c r="F56">
        <f t="shared" si="13"/>
        <v>51076</v>
      </c>
      <c r="G56">
        <f t="shared" si="14"/>
        <v>200</v>
      </c>
      <c r="H56">
        <f t="shared" si="15"/>
        <v>20800</v>
      </c>
      <c r="I56">
        <f t="shared" si="16"/>
        <v>81</v>
      </c>
      <c r="J56">
        <f t="shared" si="30"/>
        <v>73676</v>
      </c>
      <c r="K56">
        <f t="shared" si="17"/>
        <v>288</v>
      </c>
      <c r="L56">
        <f t="shared" si="34"/>
        <v>207</v>
      </c>
      <c r="M56">
        <f t="shared" si="19"/>
        <v>42849</v>
      </c>
      <c r="N56">
        <f t="shared" si="20"/>
        <v>167</v>
      </c>
      <c r="O56">
        <f t="shared" si="35"/>
        <v>167</v>
      </c>
      <c r="P56">
        <f t="shared" si="36"/>
        <v>-40</v>
      </c>
      <c r="Q56">
        <f t="shared" si="23"/>
        <v>-2320</v>
      </c>
      <c r="R56">
        <f t="shared" si="24"/>
        <v>-9</v>
      </c>
      <c r="S56">
        <f t="shared" si="37"/>
        <v>198</v>
      </c>
      <c r="T56">
        <f t="shared" si="26"/>
        <v>0.7734375</v>
      </c>
      <c r="U56">
        <f t="shared" si="38"/>
        <v>0.77301045336273677</v>
      </c>
      <c r="V56">
        <f t="shared" si="39"/>
        <v>-4.2704663726322867E-4</v>
      </c>
      <c r="W56">
        <f t="shared" si="40"/>
        <v>-5.5214110676457843E-4</v>
      </c>
    </row>
    <row r="57" spans="1:23">
      <c r="A57">
        <v>74</v>
      </c>
      <c r="B57">
        <f t="shared" si="9"/>
        <v>7.2649330114263968</v>
      </c>
      <c r="C57">
        <f t="shared" si="31"/>
        <v>0.98174770424681057</v>
      </c>
      <c r="D57">
        <f t="shared" si="32"/>
        <v>251.32741228718351</v>
      </c>
      <c r="E57">
        <f t="shared" si="33"/>
        <v>251</v>
      </c>
      <c r="F57">
        <f t="shared" si="13"/>
        <v>63001</v>
      </c>
      <c r="G57">
        <f t="shared" si="14"/>
        <v>246</v>
      </c>
      <c r="H57">
        <f t="shared" si="15"/>
        <v>25584</v>
      </c>
      <c r="I57">
        <f t="shared" si="16"/>
        <v>100</v>
      </c>
      <c r="J57">
        <f t="shared" si="30"/>
        <v>81826</v>
      </c>
      <c r="K57">
        <f t="shared" si="17"/>
        <v>320</v>
      </c>
      <c r="L57">
        <f t="shared" si="34"/>
        <v>220</v>
      </c>
      <c r="M57">
        <f t="shared" si="19"/>
        <v>48400</v>
      </c>
      <c r="N57">
        <f t="shared" si="20"/>
        <v>189</v>
      </c>
      <c r="O57">
        <f t="shared" si="35"/>
        <v>189</v>
      </c>
      <c r="P57">
        <f t="shared" si="36"/>
        <v>-31</v>
      </c>
      <c r="Q57">
        <f t="shared" si="23"/>
        <v>-1798</v>
      </c>
      <c r="R57">
        <f t="shared" si="24"/>
        <v>-7</v>
      </c>
      <c r="S57">
        <f t="shared" si="37"/>
        <v>213</v>
      </c>
      <c r="T57">
        <f t="shared" si="26"/>
        <v>0.83203125</v>
      </c>
      <c r="U57">
        <f t="shared" si="38"/>
        <v>0.83146961230254535</v>
      </c>
      <c r="V57">
        <f t="shared" si="39"/>
        <v>-5.6163769745465331E-4</v>
      </c>
      <c r="W57">
        <f t="shared" si="40"/>
        <v>-6.7501995562625002E-4</v>
      </c>
    </row>
    <row r="58" spans="1:23">
      <c r="A58">
        <v>75</v>
      </c>
      <c r="B58">
        <f t="shared" si="9"/>
        <v>7.3631077818510775</v>
      </c>
      <c r="C58">
        <f t="shared" si="31"/>
        <v>1.0799224746714913</v>
      </c>
      <c r="D58">
        <f t="shared" si="32"/>
        <v>276.46015351590177</v>
      </c>
      <c r="E58">
        <f t="shared" si="33"/>
        <v>276</v>
      </c>
      <c r="F58">
        <f t="shared" si="13"/>
        <v>76176</v>
      </c>
      <c r="G58">
        <f t="shared" si="14"/>
        <v>298</v>
      </c>
      <c r="H58">
        <f t="shared" si="15"/>
        <v>30992</v>
      </c>
      <c r="I58">
        <f t="shared" si="16"/>
        <v>121</v>
      </c>
      <c r="J58">
        <f t="shared" si="30"/>
        <v>89976</v>
      </c>
      <c r="K58">
        <f t="shared" si="17"/>
        <v>351</v>
      </c>
      <c r="L58">
        <f t="shared" si="34"/>
        <v>230</v>
      </c>
      <c r="M58">
        <f t="shared" si="19"/>
        <v>52900</v>
      </c>
      <c r="N58">
        <f t="shared" si="20"/>
        <v>207</v>
      </c>
      <c r="O58">
        <f t="shared" si="35"/>
        <v>207</v>
      </c>
      <c r="P58">
        <f t="shared" si="36"/>
        <v>-23</v>
      </c>
      <c r="Q58">
        <f t="shared" si="23"/>
        <v>-1334</v>
      </c>
      <c r="R58">
        <f t="shared" si="24"/>
        <v>-5</v>
      </c>
      <c r="S58">
        <f t="shared" si="37"/>
        <v>225</v>
      </c>
      <c r="T58">
        <f t="shared" si="26"/>
        <v>0.87890625</v>
      </c>
      <c r="U58">
        <f t="shared" si="38"/>
        <v>0.88192126434835494</v>
      </c>
      <c r="V58">
        <f t="shared" si="39"/>
        <v>3.0150143483549385E-3</v>
      </c>
      <c r="W58">
        <f t="shared" si="40"/>
        <v>3.4304163252393965E-3</v>
      </c>
    </row>
    <row r="59" spans="1:23">
      <c r="A59">
        <v>76</v>
      </c>
      <c r="B59">
        <f t="shared" si="9"/>
        <v>7.4612825522757582</v>
      </c>
      <c r="C59">
        <f t="shared" si="31"/>
        <v>1.178097245096172</v>
      </c>
      <c r="D59">
        <f t="shared" si="32"/>
        <v>301.59289474462003</v>
      </c>
      <c r="E59">
        <f t="shared" si="33"/>
        <v>302</v>
      </c>
      <c r="F59">
        <f t="shared" si="13"/>
        <v>91204</v>
      </c>
      <c r="G59">
        <f t="shared" si="14"/>
        <v>356</v>
      </c>
      <c r="H59">
        <f t="shared" si="15"/>
        <v>37024</v>
      </c>
      <c r="I59">
        <f t="shared" si="16"/>
        <v>145</v>
      </c>
      <c r="J59">
        <f t="shared" si="30"/>
        <v>98452</v>
      </c>
      <c r="K59">
        <f t="shared" si="17"/>
        <v>385</v>
      </c>
      <c r="L59">
        <f t="shared" si="34"/>
        <v>240</v>
      </c>
      <c r="M59">
        <f t="shared" si="19"/>
        <v>57600</v>
      </c>
      <c r="N59">
        <f t="shared" si="20"/>
        <v>225</v>
      </c>
      <c r="O59">
        <f t="shared" si="35"/>
        <v>225</v>
      </c>
      <c r="P59">
        <f t="shared" si="36"/>
        <v>-15</v>
      </c>
      <c r="Q59">
        <f t="shared" si="23"/>
        <v>-870</v>
      </c>
      <c r="R59">
        <f t="shared" si="24"/>
        <v>-3</v>
      </c>
      <c r="S59">
        <f t="shared" si="37"/>
        <v>237</v>
      </c>
      <c r="T59">
        <f t="shared" si="26"/>
        <v>0.92578125</v>
      </c>
      <c r="U59">
        <f t="shared" si="38"/>
        <v>0.92387953251128652</v>
      </c>
      <c r="V59">
        <f t="shared" si="39"/>
        <v>-1.9017174887134836E-3</v>
      </c>
      <c r="W59">
        <f t="shared" si="40"/>
        <v>-2.0541758527875603E-3</v>
      </c>
    </row>
    <row r="60" spans="1:23">
      <c r="A60">
        <v>77</v>
      </c>
      <c r="B60">
        <f t="shared" si="9"/>
        <v>7.5594573227004398</v>
      </c>
      <c r="C60">
        <f t="shared" si="31"/>
        <v>1.2762720155208536</v>
      </c>
      <c r="D60">
        <f t="shared" si="32"/>
        <v>326.72563597333851</v>
      </c>
      <c r="E60">
        <f t="shared" si="33"/>
        <v>327</v>
      </c>
      <c r="F60">
        <f t="shared" si="13"/>
        <v>106929</v>
      </c>
      <c r="G60">
        <f t="shared" si="14"/>
        <v>418</v>
      </c>
      <c r="H60">
        <f t="shared" si="15"/>
        <v>43472</v>
      </c>
      <c r="I60">
        <f t="shared" si="16"/>
        <v>170</v>
      </c>
      <c r="J60">
        <f t="shared" si="30"/>
        <v>106602</v>
      </c>
      <c r="K60">
        <f t="shared" si="17"/>
        <v>416</v>
      </c>
      <c r="L60">
        <f t="shared" si="34"/>
        <v>246</v>
      </c>
      <c r="M60">
        <f t="shared" si="19"/>
        <v>60516</v>
      </c>
      <c r="N60">
        <f t="shared" si="20"/>
        <v>236</v>
      </c>
      <c r="O60">
        <f t="shared" si="35"/>
        <v>236</v>
      </c>
      <c r="P60">
        <f t="shared" si="36"/>
        <v>-10</v>
      </c>
      <c r="Q60">
        <f t="shared" si="23"/>
        <v>-580</v>
      </c>
      <c r="R60">
        <f t="shared" si="24"/>
        <v>-2</v>
      </c>
      <c r="S60">
        <f t="shared" si="37"/>
        <v>244</v>
      </c>
      <c r="T60">
        <f t="shared" si="26"/>
        <v>0.953125</v>
      </c>
      <c r="U60">
        <f t="shared" si="38"/>
        <v>0.95694033573220894</v>
      </c>
      <c r="V60">
        <f t="shared" si="39"/>
        <v>3.8153357322089354E-3</v>
      </c>
      <c r="W60">
        <f t="shared" si="40"/>
        <v>4.002975194448719E-3</v>
      </c>
    </row>
    <row r="61" spans="1:23">
      <c r="A61">
        <v>78</v>
      </c>
      <c r="B61">
        <f t="shared" si="9"/>
        <v>7.6576320931251205</v>
      </c>
      <c r="C61">
        <f t="shared" si="31"/>
        <v>1.3744467859455343</v>
      </c>
      <c r="D61">
        <f t="shared" si="32"/>
        <v>351.85837720205677</v>
      </c>
      <c r="E61">
        <f t="shared" si="33"/>
        <v>352</v>
      </c>
      <c r="F61">
        <f t="shared" si="13"/>
        <v>123904</v>
      </c>
      <c r="G61">
        <f t="shared" si="14"/>
        <v>484</v>
      </c>
      <c r="H61">
        <f t="shared" si="15"/>
        <v>50336</v>
      </c>
      <c r="I61">
        <f t="shared" si="16"/>
        <v>197</v>
      </c>
      <c r="J61">
        <f t="shared" si="30"/>
        <v>114752</v>
      </c>
      <c r="K61">
        <f t="shared" si="17"/>
        <v>448</v>
      </c>
      <c r="L61">
        <f t="shared" si="34"/>
        <v>251</v>
      </c>
      <c r="M61">
        <f t="shared" si="19"/>
        <v>63001</v>
      </c>
      <c r="N61">
        <f t="shared" si="20"/>
        <v>246</v>
      </c>
      <c r="O61">
        <f t="shared" si="35"/>
        <v>246</v>
      </c>
      <c r="P61">
        <f t="shared" si="36"/>
        <v>-5</v>
      </c>
      <c r="Q61">
        <f t="shared" si="23"/>
        <v>-290</v>
      </c>
      <c r="R61">
        <f t="shared" si="24"/>
        <v>-1</v>
      </c>
      <c r="S61">
        <f t="shared" si="37"/>
        <v>250</v>
      </c>
      <c r="T61">
        <f t="shared" si="26"/>
        <v>0.9765625</v>
      </c>
      <c r="U61">
        <f t="shared" si="38"/>
        <v>0.98078528040323043</v>
      </c>
      <c r="V61">
        <f t="shared" si="39"/>
        <v>4.2227804032304306E-3</v>
      </c>
      <c r="W61">
        <f t="shared" si="40"/>
        <v>4.3241271329079612E-3</v>
      </c>
    </row>
    <row r="62" spans="1:23">
      <c r="A62">
        <v>79</v>
      </c>
      <c r="B62">
        <f t="shared" si="9"/>
        <v>7.7558068635498021</v>
      </c>
      <c r="C62">
        <f t="shared" si="31"/>
        <v>1.4726215563702159</v>
      </c>
      <c r="D62">
        <f t="shared" si="32"/>
        <v>376.99111843077526</v>
      </c>
      <c r="E62">
        <f t="shared" si="33"/>
        <v>377</v>
      </c>
      <c r="F62">
        <f t="shared" si="13"/>
        <v>142129</v>
      </c>
      <c r="G62">
        <f t="shared" si="14"/>
        <v>555</v>
      </c>
      <c r="H62">
        <f t="shared" si="15"/>
        <v>57720</v>
      </c>
      <c r="I62">
        <f t="shared" si="16"/>
        <v>225</v>
      </c>
      <c r="J62">
        <f t="shared" si="30"/>
        <v>122902</v>
      </c>
      <c r="K62">
        <f t="shared" si="17"/>
        <v>480</v>
      </c>
      <c r="L62">
        <f t="shared" si="34"/>
        <v>255</v>
      </c>
      <c r="M62">
        <f t="shared" si="19"/>
        <v>65025</v>
      </c>
      <c r="N62">
        <f t="shared" si="20"/>
        <v>254</v>
      </c>
      <c r="O62">
        <f t="shared" si="35"/>
        <v>254</v>
      </c>
      <c r="P62">
        <f t="shared" si="36"/>
        <v>-1</v>
      </c>
      <c r="Q62">
        <f t="shared" si="23"/>
        <v>-58</v>
      </c>
      <c r="R62">
        <f t="shared" si="24"/>
        <v>0</v>
      </c>
      <c r="S62">
        <f t="shared" si="37"/>
        <v>255</v>
      </c>
      <c r="T62">
        <f t="shared" si="26"/>
        <v>0.99609375</v>
      </c>
      <c r="U62">
        <f t="shared" si="38"/>
        <v>0.99518472667219693</v>
      </c>
      <c r="V62">
        <f t="shared" si="39"/>
        <v>-9.0902332780307127E-4</v>
      </c>
      <c r="W62">
        <f t="shared" si="40"/>
        <v>-9.1258812516700489E-4</v>
      </c>
    </row>
    <row r="63" spans="1:23">
      <c r="A63">
        <v>80</v>
      </c>
      <c r="B63">
        <f t="shared" si="9"/>
        <v>7.8539816339744828</v>
      </c>
      <c r="C63">
        <f t="shared" si="31"/>
        <v>1.5707963267948966</v>
      </c>
      <c r="D63">
        <f t="shared" si="32"/>
        <v>402.12385965949352</v>
      </c>
      <c r="E63">
        <f t="shared" si="33"/>
        <v>402</v>
      </c>
      <c r="F63">
        <f t="shared" si="13"/>
        <v>161604</v>
      </c>
      <c r="G63">
        <f t="shared" si="14"/>
        <v>631</v>
      </c>
      <c r="H63">
        <f t="shared" si="15"/>
        <v>65624</v>
      </c>
      <c r="I63">
        <f t="shared" si="16"/>
        <v>256</v>
      </c>
      <c r="J63">
        <f t="shared" si="30"/>
        <v>131052</v>
      </c>
      <c r="K63">
        <f t="shared" si="17"/>
        <v>512</v>
      </c>
      <c r="L63">
        <f t="shared" si="34"/>
        <v>256</v>
      </c>
      <c r="M63">
        <f t="shared" si="19"/>
        <v>65536</v>
      </c>
      <c r="N63">
        <f t="shared" si="20"/>
        <v>256</v>
      </c>
      <c r="O63">
        <f t="shared" si="35"/>
        <v>256</v>
      </c>
      <c r="P63">
        <f t="shared" si="36"/>
        <v>0</v>
      </c>
      <c r="Q63">
        <f t="shared" si="23"/>
        <v>0</v>
      </c>
      <c r="R63">
        <f t="shared" si="24"/>
        <v>0</v>
      </c>
      <c r="S63">
        <f t="shared" si="37"/>
        <v>256</v>
      </c>
      <c r="T63">
        <f t="shared" si="26"/>
        <v>1</v>
      </c>
      <c r="U63">
        <f t="shared" si="38"/>
        <v>1</v>
      </c>
      <c r="V63">
        <f t="shared" si="39"/>
        <v>0</v>
      </c>
      <c r="W63">
        <f t="shared" si="40"/>
        <v>0</v>
      </c>
    </row>
    <row r="64" spans="1:23">
      <c r="A64">
        <v>81</v>
      </c>
      <c r="B64">
        <f t="shared" si="9"/>
        <v>7.9521564043991635</v>
      </c>
      <c r="C64">
        <f t="shared" si="31"/>
        <v>1.6689710972195773</v>
      </c>
      <c r="D64">
        <f t="shared" si="32"/>
        <v>427.25660088821178</v>
      </c>
      <c r="E64">
        <f t="shared" si="33"/>
        <v>427</v>
      </c>
      <c r="F64">
        <f t="shared" si="13"/>
        <v>182329</v>
      </c>
      <c r="G64">
        <f t="shared" si="14"/>
        <v>712</v>
      </c>
      <c r="H64">
        <f t="shared" si="15"/>
        <v>74048</v>
      </c>
      <c r="I64">
        <f t="shared" si="16"/>
        <v>289</v>
      </c>
      <c r="J64">
        <f t="shared" si="30"/>
        <v>139202</v>
      </c>
      <c r="K64">
        <f t="shared" si="17"/>
        <v>544</v>
      </c>
      <c r="L64">
        <f t="shared" si="34"/>
        <v>255</v>
      </c>
      <c r="M64">
        <f t="shared" si="19"/>
        <v>65025</v>
      </c>
      <c r="N64">
        <f t="shared" si="20"/>
        <v>254</v>
      </c>
      <c r="O64">
        <f t="shared" si="35"/>
        <v>254</v>
      </c>
      <c r="P64">
        <f t="shared" si="36"/>
        <v>-1</v>
      </c>
      <c r="Q64">
        <f t="shared" si="23"/>
        <v>-58</v>
      </c>
      <c r="R64">
        <f t="shared" si="24"/>
        <v>0</v>
      </c>
      <c r="S64">
        <f t="shared" si="37"/>
        <v>255</v>
      </c>
      <c r="T64">
        <f t="shared" si="26"/>
        <v>0.99609375</v>
      </c>
      <c r="U64">
        <f t="shared" si="38"/>
        <v>0.99518472667219693</v>
      </c>
      <c r="V64">
        <f t="shared" si="39"/>
        <v>-9.0902332780307127E-4</v>
      </c>
      <c r="W64">
        <f t="shared" si="40"/>
        <v>-9.1258812516700489E-4</v>
      </c>
    </row>
    <row r="65" spans="1:23">
      <c r="A65">
        <v>82</v>
      </c>
      <c r="B65">
        <f t="shared" si="9"/>
        <v>8.0503311748238442</v>
      </c>
      <c r="C65">
        <f t="shared" si="31"/>
        <v>1.767145867644258</v>
      </c>
      <c r="D65">
        <f t="shared" si="32"/>
        <v>452.38934211693004</v>
      </c>
      <c r="E65">
        <f t="shared" si="33"/>
        <v>452</v>
      </c>
      <c r="F65">
        <f t="shared" si="13"/>
        <v>204304</v>
      </c>
      <c r="G65">
        <f t="shared" si="14"/>
        <v>798</v>
      </c>
      <c r="H65">
        <f t="shared" si="15"/>
        <v>82992</v>
      </c>
      <c r="I65">
        <f t="shared" si="16"/>
        <v>324</v>
      </c>
      <c r="J65">
        <f t="shared" si="30"/>
        <v>147352</v>
      </c>
      <c r="K65">
        <f t="shared" si="17"/>
        <v>576</v>
      </c>
      <c r="L65">
        <f t="shared" si="34"/>
        <v>252</v>
      </c>
      <c r="M65">
        <f t="shared" si="19"/>
        <v>63504</v>
      </c>
      <c r="N65">
        <f t="shared" si="20"/>
        <v>248</v>
      </c>
      <c r="O65">
        <f t="shared" si="35"/>
        <v>248</v>
      </c>
      <c r="P65">
        <f t="shared" si="36"/>
        <v>-4</v>
      </c>
      <c r="Q65">
        <f t="shared" si="23"/>
        <v>-232</v>
      </c>
      <c r="R65">
        <f t="shared" si="24"/>
        <v>-1</v>
      </c>
      <c r="S65">
        <f t="shared" si="37"/>
        <v>251</v>
      </c>
      <c r="T65">
        <f t="shared" si="26"/>
        <v>0.98046875</v>
      </c>
      <c r="U65">
        <f t="shared" si="38"/>
        <v>0.98078528040323054</v>
      </c>
      <c r="V65">
        <f t="shared" si="39"/>
        <v>3.165304032305416E-4</v>
      </c>
      <c r="W65">
        <f t="shared" si="40"/>
        <v>3.228357897490783E-4</v>
      </c>
    </row>
    <row r="66" spans="1:23">
      <c r="A66">
        <v>83</v>
      </c>
      <c r="B66">
        <f t="shared" si="9"/>
        <v>8.1485059452485267</v>
      </c>
      <c r="C66">
        <f t="shared" si="31"/>
        <v>1.8653206380689404</v>
      </c>
      <c r="D66">
        <f t="shared" si="32"/>
        <v>477.52208334564875</v>
      </c>
      <c r="E66">
        <f t="shared" si="33"/>
        <v>478</v>
      </c>
      <c r="F66">
        <f t="shared" si="13"/>
        <v>228484</v>
      </c>
      <c r="G66">
        <f t="shared" si="14"/>
        <v>893</v>
      </c>
      <c r="H66">
        <f t="shared" si="15"/>
        <v>92872</v>
      </c>
      <c r="I66">
        <f t="shared" si="16"/>
        <v>363</v>
      </c>
      <c r="J66">
        <f t="shared" si="30"/>
        <v>155828</v>
      </c>
      <c r="K66">
        <f t="shared" si="17"/>
        <v>609</v>
      </c>
      <c r="L66">
        <f t="shared" si="34"/>
        <v>246</v>
      </c>
      <c r="M66">
        <f t="shared" si="19"/>
        <v>60516</v>
      </c>
      <c r="N66">
        <f t="shared" si="20"/>
        <v>236</v>
      </c>
      <c r="O66">
        <f t="shared" si="35"/>
        <v>236</v>
      </c>
      <c r="P66">
        <f t="shared" si="36"/>
        <v>-10</v>
      </c>
      <c r="Q66">
        <f t="shared" si="23"/>
        <v>-580</v>
      </c>
      <c r="R66">
        <f t="shared" si="24"/>
        <v>-2</v>
      </c>
      <c r="S66">
        <f t="shared" si="37"/>
        <v>244</v>
      </c>
      <c r="T66">
        <f t="shared" si="26"/>
        <v>0.953125</v>
      </c>
      <c r="U66">
        <f t="shared" si="38"/>
        <v>0.95694033573220871</v>
      </c>
      <c r="V66">
        <f t="shared" si="39"/>
        <v>3.8153357322087134E-3</v>
      </c>
      <c r="W66">
        <f t="shared" si="40"/>
        <v>4.0029751944484857E-3</v>
      </c>
    </row>
    <row r="67" spans="1:23">
      <c r="A67">
        <v>84</v>
      </c>
      <c r="B67">
        <f t="shared" si="9"/>
        <v>8.2466807156732074</v>
      </c>
      <c r="C67">
        <f t="shared" si="31"/>
        <v>1.9634954084936211</v>
      </c>
      <c r="D67">
        <f t="shared" si="32"/>
        <v>502.65482457436701</v>
      </c>
      <c r="E67">
        <f t="shared" si="33"/>
        <v>503</v>
      </c>
      <c r="F67">
        <f t="shared" si="13"/>
        <v>253009</v>
      </c>
      <c r="G67">
        <f t="shared" si="14"/>
        <v>988</v>
      </c>
      <c r="H67">
        <f t="shared" si="15"/>
        <v>102752</v>
      </c>
      <c r="I67">
        <f t="shared" si="16"/>
        <v>401</v>
      </c>
      <c r="J67">
        <f t="shared" si="30"/>
        <v>163978</v>
      </c>
      <c r="K67">
        <f t="shared" si="17"/>
        <v>641</v>
      </c>
      <c r="L67">
        <f t="shared" si="34"/>
        <v>240</v>
      </c>
      <c r="M67">
        <f t="shared" si="19"/>
        <v>57600</v>
      </c>
      <c r="N67">
        <f t="shared" si="20"/>
        <v>225</v>
      </c>
      <c r="O67">
        <f t="shared" si="35"/>
        <v>225</v>
      </c>
      <c r="P67">
        <f t="shared" si="36"/>
        <v>-15</v>
      </c>
      <c r="Q67">
        <f t="shared" si="23"/>
        <v>-870</v>
      </c>
      <c r="R67">
        <f t="shared" si="24"/>
        <v>-3</v>
      </c>
      <c r="S67">
        <f t="shared" si="37"/>
        <v>237</v>
      </c>
      <c r="T67">
        <f t="shared" si="26"/>
        <v>0.92578125</v>
      </c>
      <c r="U67">
        <f t="shared" si="38"/>
        <v>0.92387953251128663</v>
      </c>
      <c r="V67">
        <f t="shared" si="39"/>
        <v>-1.9017174887133725E-3</v>
      </c>
      <c r="W67">
        <f t="shared" si="40"/>
        <v>-2.0541758527874406E-3</v>
      </c>
    </row>
    <row r="68" spans="1:23">
      <c r="A68">
        <v>85</v>
      </c>
      <c r="B68">
        <f t="shared" si="9"/>
        <v>8.3448554860978881</v>
      </c>
      <c r="C68">
        <f t="shared" si="31"/>
        <v>2.0616701789183018</v>
      </c>
      <c r="D68">
        <f t="shared" si="32"/>
        <v>527.78756580308527</v>
      </c>
      <c r="E68">
        <f t="shared" si="33"/>
        <v>528</v>
      </c>
      <c r="F68">
        <f t="shared" si="13"/>
        <v>278784</v>
      </c>
      <c r="G68">
        <f t="shared" si="14"/>
        <v>1089</v>
      </c>
      <c r="H68">
        <f t="shared" si="15"/>
        <v>113256</v>
      </c>
      <c r="I68">
        <f t="shared" si="16"/>
        <v>442</v>
      </c>
      <c r="J68">
        <f t="shared" si="30"/>
        <v>172128</v>
      </c>
      <c r="K68">
        <f t="shared" si="17"/>
        <v>672</v>
      </c>
      <c r="L68">
        <f t="shared" si="34"/>
        <v>230</v>
      </c>
      <c r="M68">
        <f t="shared" si="19"/>
        <v>52900</v>
      </c>
      <c r="N68">
        <f t="shared" si="20"/>
        <v>207</v>
      </c>
      <c r="O68">
        <f t="shared" si="35"/>
        <v>207</v>
      </c>
      <c r="P68">
        <f t="shared" si="36"/>
        <v>-23</v>
      </c>
      <c r="Q68">
        <f t="shared" si="23"/>
        <v>-1334</v>
      </c>
      <c r="R68">
        <f t="shared" si="24"/>
        <v>-5</v>
      </c>
      <c r="S68">
        <f t="shared" si="37"/>
        <v>225</v>
      </c>
      <c r="T68">
        <f t="shared" si="26"/>
        <v>0.87890625</v>
      </c>
      <c r="U68">
        <f t="shared" si="38"/>
        <v>0.88192126434835505</v>
      </c>
      <c r="V68">
        <f t="shared" si="39"/>
        <v>3.0150143483550496E-3</v>
      </c>
      <c r="W68">
        <f t="shared" si="40"/>
        <v>3.4304163252395232E-3</v>
      </c>
    </row>
    <row r="69" spans="1:23">
      <c r="A69">
        <v>86</v>
      </c>
      <c r="B69">
        <f t="shared" si="9"/>
        <v>8.4430302565225688</v>
      </c>
      <c r="C69">
        <f t="shared" si="31"/>
        <v>2.1598449493429825</v>
      </c>
      <c r="D69">
        <f t="shared" si="32"/>
        <v>552.92030703180353</v>
      </c>
      <c r="E69">
        <f t="shared" si="33"/>
        <v>553</v>
      </c>
      <c r="F69">
        <f t="shared" si="13"/>
        <v>305809</v>
      </c>
      <c r="G69">
        <f t="shared" si="14"/>
        <v>1195</v>
      </c>
      <c r="H69">
        <f t="shared" si="15"/>
        <v>124280</v>
      </c>
      <c r="I69">
        <f t="shared" si="16"/>
        <v>485</v>
      </c>
      <c r="J69">
        <f t="shared" si="30"/>
        <v>180278</v>
      </c>
      <c r="K69">
        <f t="shared" si="17"/>
        <v>704</v>
      </c>
      <c r="L69">
        <f t="shared" si="34"/>
        <v>219</v>
      </c>
      <c r="M69">
        <f t="shared" si="19"/>
        <v>47961</v>
      </c>
      <c r="N69">
        <f t="shared" si="20"/>
        <v>187</v>
      </c>
      <c r="O69">
        <f t="shared" si="35"/>
        <v>187</v>
      </c>
      <c r="P69">
        <f t="shared" si="36"/>
        <v>-32</v>
      </c>
      <c r="Q69">
        <f t="shared" si="23"/>
        <v>-1856</v>
      </c>
      <c r="R69">
        <f t="shared" si="24"/>
        <v>-7</v>
      </c>
      <c r="S69">
        <f t="shared" si="37"/>
        <v>212</v>
      </c>
      <c r="T69">
        <f t="shared" si="26"/>
        <v>0.828125</v>
      </c>
      <c r="U69">
        <f t="shared" si="38"/>
        <v>0.83146961230254546</v>
      </c>
      <c r="V69">
        <f t="shared" si="39"/>
        <v>3.3446123025454577E-3</v>
      </c>
      <c r="W69">
        <f t="shared" si="40"/>
        <v>4.0387771200548926E-3</v>
      </c>
    </row>
    <row r="70" spans="1:23">
      <c r="A70">
        <v>87</v>
      </c>
      <c r="B70">
        <f t="shared" si="9"/>
        <v>8.5412050269472495</v>
      </c>
      <c r="C70">
        <f t="shared" si="31"/>
        <v>2.2580197197676632</v>
      </c>
      <c r="D70">
        <f t="shared" si="32"/>
        <v>578.05304826052179</v>
      </c>
      <c r="E70">
        <f t="shared" si="33"/>
        <v>578</v>
      </c>
      <c r="F70">
        <f t="shared" si="13"/>
        <v>334084</v>
      </c>
      <c r="G70">
        <f t="shared" si="14"/>
        <v>1305</v>
      </c>
      <c r="H70">
        <f t="shared" si="15"/>
        <v>135720</v>
      </c>
      <c r="I70">
        <f t="shared" si="16"/>
        <v>530</v>
      </c>
      <c r="J70">
        <f t="shared" si="30"/>
        <v>188428</v>
      </c>
      <c r="K70">
        <f t="shared" si="17"/>
        <v>736</v>
      </c>
      <c r="L70">
        <f t="shared" si="34"/>
        <v>206</v>
      </c>
      <c r="M70">
        <f t="shared" si="19"/>
        <v>42436</v>
      </c>
      <c r="N70">
        <f t="shared" si="20"/>
        <v>166</v>
      </c>
      <c r="O70">
        <f t="shared" si="35"/>
        <v>166</v>
      </c>
      <c r="P70">
        <f t="shared" si="36"/>
        <v>-40</v>
      </c>
      <c r="Q70">
        <f t="shared" si="23"/>
        <v>-2320</v>
      </c>
      <c r="R70">
        <f t="shared" si="24"/>
        <v>-9</v>
      </c>
      <c r="S70">
        <f t="shared" si="37"/>
        <v>197</v>
      </c>
      <c r="T70">
        <f t="shared" si="26"/>
        <v>0.76953125</v>
      </c>
      <c r="U70">
        <f t="shared" si="38"/>
        <v>0.77301045336273733</v>
      </c>
      <c r="V70">
        <f t="shared" si="39"/>
        <v>3.4792033627373264E-3</v>
      </c>
      <c r="W70">
        <f t="shared" si="40"/>
        <v>4.5211982784809923E-3</v>
      </c>
    </row>
    <row r="71" spans="1:23">
      <c r="A71">
        <v>88</v>
      </c>
      <c r="B71">
        <f t="shared" si="9"/>
        <v>8.6393797973719302</v>
      </c>
      <c r="C71">
        <f t="shared" si="31"/>
        <v>2.3561944901923439</v>
      </c>
      <c r="D71">
        <f t="shared" si="32"/>
        <v>603.18578948924005</v>
      </c>
      <c r="E71">
        <f t="shared" si="33"/>
        <v>603</v>
      </c>
      <c r="F71">
        <f t="shared" si="13"/>
        <v>363609</v>
      </c>
      <c r="G71">
        <f t="shared" si="14"/>
        <v>1420</v>
      </c>
      <c r="H71">
        <f t="shared" si="15"/>
        <v>147680</v>
      </c>
      <c r="I71">
        <f t="shared" si="16"/>
        <v>577</v>
      </c>
      <c r="J71">
        <f t="shared" si="30"/>
        <v>196578</v>
      </c>
      <c r="K71">
        <f t="shared" si="17"/>
        <v>768</v>
      </c>
      <c r="L71">
        <f t="shared" si="34"/>
        <v>191</v>
      </c>
      <c r="M71">
        <f t="shared" si="19"/>
        <v>36481</v>
      </c>
      <c r="N71">
        <f t="shared" si="20"/>
        <v>143</v>
      </c>
      <c r="O71">
        <f t="shared" si="35"/>
        <v>143</v>
      </c>
      <c r="P71">
        <f t="shared" si="36"/>
        <v>-48</v>
      </c>
      <c r="Q71">
        <f t="shared" si="23"/>
        <v>-2784</v>
      </c>
      <c r="R71">
        <f t="shared" si="24"/>
        <v>-11</v>
      </c>
      <c r="S71">
        <f t="shared" si="37"/>
        <v>180</v>
      </c>
      <c r="T71">
        <f t="shared" si="26"/>
        <v>0.703125</v>
      </c>
      <c r="U71">
        <f t="shared" si="38"/>
        <v>0.70710678118654824</v>
      </c>
      <c r="V71">
        <f t="shared" si="39"/>
        <v>3.9817811865482389E-3</v>
      </c>
      <c r="W71">
        <f t="shared" si="40"/>
        <v>5.6629776875352731E-3</v>
      </c>
    </row>
    <row r="72" spans="1:23">
      <c r="A72">
        <v>89</v>
      </c>
      <c r="B72">
        <f t="shared" si="9"/>
        <v>8.7375545677966127</v>
      </c>
      <c r="C72">
        <f t="shared" si="31"/>
        <v>2.4543692606170264</v>
      </c>
      <c r="D72">
        <f t="shared" si="32"/>
        <v>628.31853071795877</v>
      </c>
      <c r="E72">
        <f t="shared" si="33"/>
        <v>628</v>
      </c>
      <c r="F72">
        <f t="shared" si="13"/>
        <v>394384</v>
      </c>
      <c r="G72">
        <f t="shared" si="14"/>
        <v>1541</v>
      </c>
      <c r="H72">
        <f t="shared" si="15"/>
        <v>160264</v>
      </c>
      <c r="I72">
        <f t="shared" si="16"/>
        <v>626</v>
      </c>
      <c r="J72">
        <f t="shared" si="30"/>
        <v>204728</v>
      </c>
      <c r="K72">
        <f t="shared" si="17"/>
        <v>800</v>
      </c>
      <c r="L72">
        <f t="shared" si="34"/>
        <v>174</v>
      </c>
      <c r="M72">
        <f t="shared" si="19"/>
        <v>30276</v>
      </c>
      <c r="N72">
        <f t="shared" si="20"/>
        <v>118</v>
      </c>
      <c r="O72">
        <f t="shared" si="35"/>
        <v>118</v>
      </c>
      <c r="P72">
        <f t="shared" si="36"/>
        <v>-56</v>
      </c>
      <c r="Q72">
        <f t="shared" si="23"/>
        <v>-3248</v>
      </c>
      <c r="R72">
        <f t="shared" si="24"/>
        <v>-13</v>
      </c>
      <c r="S72">
        <f t="shared" si="37"/>
        <v>161</v>
      </c>
      <c r="T72">
        <f t="shared" si="26"/>
        <v>0.62890625</v>
      </c>
      <c r="U72">
        <f t="shared" si="38"/>
        <v>0.63439328416364515</v>
      </c>
      <c r="V72">
        <f t="shared" si="39"/>
        <v>5.4870341636451547E-3</v>
      </c>
      <c r="W72">
        <f t="shared" si="40"/>
        <v>8.7247251297711773E-3</v>
      </c>
    </row>
    <row r="73" spans="1:23">
      <c r="A73">
        <v>90</v>
      </c>
      <c r="B73">
        <f>A73/32*PI()</f>
        <v>8.8357293382212934</v>
      </c>
      <c r="C73">
        <f t="shared" si="31"/>
        <v>2.5525440310417071</v>
      </c>
      <c r="D73">
        <f t="shared" si="32"/>
        <v>653.45127194667702</v>
      </c>
      <c r="E73">
        <f t="shared" si="33"/>
        <v>653</v>
      </c>
      <c r="F73">
        <f>E73*E73</f>
        <v>426409</v>
      </c>
      <c r="G73">
        <f>ROUND(F73/$B$3,0)</f>
        <v>1666</v>
      </c>
      <c r="H73">
        <f>G73*$B$7</f>
        <v>173264</v>
      </c>
      <c r="I73">
        <f>ROUND(H73/$B$3,0)</f>
        <v>677</v>
      </c>
      <c r="J73">
        <f t="shared" si="30"/>
        <v>212878</v>
      </c>
      <c r="K73">
        <f>ROUND(J73/$B$3,0)</f>
        <v>832</v>
      </c>
      <c r="L73">
        <f>IF(E73&lt;0,K73+I73,K73-I73)</f>
        <v>155</v>
      </c>
      <c r="M73">
        <f>L73*L73</f>
        <v>24025</v>
      </c>
      <c r="N73">
        <f>ROUND(M73/$B$3,0)</f>
        <v>94</v>
      </c>
      <c r="O73">
        <f>IF(L73&lt;0,0-N73,N73)</f>
        <v>94</v>
      </c>
      <c r="P73">
        <f>O73-L73</f>
        <v>-61</v>
      </c>
      <c r="Q73">
        <f>P73*$B$8</f>
        <v>-3538</v>
      </c>
      <c r="R73">
        <f>ROUND(Q73/$B$3,0)</f>
        <v>-14</v>
      </c>
      <c r="S73">
        <f>R73+L73</f>
        <v>141</v>
      </c>
      <c r="T73">
        <f>S73/$B$3</f>
        <v>0.55078125</v>
      </c>
      <c r="U73">
        <f>SIN(C73)</f>
        <v>0.55557023301960218</v>
      </c>
      <c r="V73">
        <f t="shared" si="39"/>
        <v>4.7889830196021776E-3</v>
      </c>
      <c r="W73">
        <f t="shared" si="40"/>
        <v>8.694891156157146E-3</v>
      </c>
    </row>
    <row r="74" spans="1:23">
      <c r="A74">
        <v>91</v>
      </c>
      <c r="B74">
        <f t="shared" si="9"/>
        <v>8.9339041086459741</v>
      </c>
      <c r="C74">
        <f t="shared" si="31"/>
        <v>2.6507188014663878</v>
      </c>
      <c r="D74">
        <f t="shared" si="32"/>
        <v>678.58401317539528</v>
      </c>
      <c r="E74">
        <f t="shared" si="33"/>
        <v>679</v>
      </c>
      <c r="F74">
        <f t="shared" si="13"/>
        <v>461041</v>
      </c>
      <c r="G74">
        <f t="shared" si="14"/>
        <v>1801</v>
      </c>
      <c r="H74">
        <f t="shared" si="15"/>
        <v>187304</v>
      </c>
      <c r="I74">
        <f t="shared" si="16"/>
        <v>732</v>
      </c>
      <c r="J74">
        <f t="shared" si="30"/>
        <v>221354</v>
      </c>
      <c r="K74">
        <f t="shared" si="17"/>
        <v>865</v>
      </c>
      <c r="L74">
        <f t="shared" ref="L74:L79" si="41">IF(E74&lt;0,K74+I74,K74-I74)</f>
        <v>133</v>
      </c>
      <c r="M74">
        <f t="shared" si="19"/>
        <v>17689</v>
      </c>
      <c r="N74">
        <f t="shared" si="20"/>
        <v>69</v>
      </c>
      <c r="O74">
        <f t="shared" ref="O74:O79" si="42">IF(L74&lt;0,0-N74,N74)</f>
        <v>69</v>
      </c>
      <c r="P74">
        <f t="shared" ref="P74:P79" si="43">O74-L74</f>
        <v>-64</v>
      </c>
      <c r="Q74">
        <f t="shared" si="23"/>
        <v>-3712</v>
      </c>
      <c r="R74">
        <f t="shared" si="24"/>
        <v>-15</v>
      </c>
      <c r="S74">
        <f t="shared" ref="S74:S79" si="44">R74+L74</f>
        <v>118</v>
      </c>
      <c r="T74">
        <f t="shared" si="26"/>
        <v>0.4609375</v>
      </c>
      <c r="U74">
        <f t="shared" ref="U74:U79" si="45">SIN(C74)</f>
        <v>0.47139673682599786</v>
      </c>
      <c r="V74">
        <f t="shared" si="39"/>
        <v>1.0459236825997864E-2</v>
      </c>
      <c r="W74">
        <f t="shared" si="40"/>
        <v>2.2691225656402147E-2</v>
      </c>
    </row>
    <row r="75" spans="1:23">
      <c r="A75">
        <v>92</v>
      </c>
      <c r="B75">
        <f t="shared" si="9"/>
        <v>9.0320788790706548</v>
      </c>
      <c r="C75">
        <f t="shared" si="31"/>
        <v>2.7488935718910685</v>
      </c>
      <c r="D75">
        <f t="shared" si="32"/>
        <v>703.71675440411354</v>
      </c>
      <c r="E75">
        <f t="shared" si="33"/>
        <v>704</v>
      </c>
      <c r="F75">
        <f t="shared" si="13"/>
        <v>495616</v>
      </c>
      <c r="G75">
        <f t="shared" si="14"/>
        <v>1936</v>
      </c>
      <c r="H75">
        <f t="shared" si="15"/>
        <v>201344</v>
      </c>
      <c r="I75">
        <f t="shared" si="16"/>
        <v>787</v>
      </c>
      <c r="J75">
        <f t="shared" si="30"/>
        <v>229504</v>
      </c>
      <c r="K75">
        <f t="shared" si="17"/>
        <v>897</v>
      </c>
      <c r="L75">
        <f t="shared" si="41"/>
        <v>110</v>
      </c>
      <c r="M75">
        <f t="shared" si="19"/>
        <v>12100</v>
      </c>
      <c r="N75">
        <f t="shared" si="20"/>
        <v>47</v>
      </c>
      <c r="O75">
        <f t="shared" si="42"/>
        <v>47</v>
      </c>
      <c r="P75">
        <f t="shared" si="43"/>
        <v>-63</v>
      </c>
      <c r="Q75">
        <f t="shared" si="23"/>
        <v>-3654</v>
      </c>
      <c r="R75">
        <f t="shared" si="24"/>
        <v>-14</v>
      </c>
      <c r="S75">
        <f t="shared" si="44"/>
        <v>96</v>
      </c>
      <c r="T75">
        <f t="shared" si="26"/>
        <v>0.375</v>
      </c>
      <c r="U75">
        <f t="shared" si="45"/>
        <v>0.38268343236509028</v>
      </c>
      <c r="V75">
        <f t="shared" si="39"/>
        <v>7.6834323650902814E-3</v>
      </c>
      <c r="W75">
        <f t="shared" si="40"/>
        <v>2.0489152973574083E-2</v>
      </c>
    </row>
    <row r="76" spans="1:23">
      <c r="A76">
        <v>93</v>
      </c>
      <c r="B76">
        <f t="shared" si="9"/>
        <v>9.1302536494953355</v>
      </c>
      <c r="C76">
        <f t="shared" si="31"/>
        <v>2.8470683423157492</v>
      </c>
      <c r="D76">
        <f t="shared" si="32"/>
        <v>728.8494956328318</v>
      </c>
      <c r="E76">
        <f t="shared" si="33"/>
        <v>729</v>
      </c>
      <c r="F76">
        <f t="shared" si="13"/>
        <v>531441</v>
      </c>
      <c r="G76">
        <f t="shared" si="14"/>
        <v>2076</v>
      </c>
      <c r="H76">
        <f t="shared" si="15"/>
        <v>215904</v>
      </c>
      <c r="I76">
        <f t="shared" si="16"/>
        <v>843</v>
      </c>
      <c r="J76">
        <f t="shared" si="30"/>
        <v>237654</v>
      </c>
      <c r="K76">
        <f t="shared" si="17"/>
        <v>928</v>
      </c>
      <c r="L76">
        <f t="shared" si="41"/>
        <v>85</v>
      </c>
      <c r="M76">
        <f t="shared" si="19"/>
        <v>7225</v>
      </c>
      <c r="N76">
        <f t="shared" si="20"/>
        <v>28</v>
      </c>
      <c r="O76">
        <f t="shared" si="42"/>
        <v>28</v>
      </c>
      <c r="P76">
        <f t="shared" si="43"/>
        <v>-57</v>
      </c>
      <c r="Q76">
        <f t="shared" si="23"/>
        <v>-3306</v>
      </c>
      <c r="R76">
        <f t="shared" si="24"/>
        <v>-13</v>
      </c>
      <c r="S76">
        <f t="shared" si="44"/>
        <v>72</v>
      </c>
      <c r="T76">
        <f t="shared" si="26"/>
        <v>0.28125</v>
      </c>
      <c r="U76">
        <f t="shared" si="45"/>
        <v>0.29028467725446322</v>
      </c>
      <c r="V76">
        <f t="shared" si="39"/>
        <v>9.0346772544632192E-3</v>
      </c>
      <c r="W76">
        <f t="shared" si="40"/>
        <v>3.2123296904758111E-2</v>
      </c>
    </row>
    <row r="77" spans="1:23">
      <c r="A77">
        <v>94</v>
      </c>
      <c r="B77">
        <f t="shared" si="9"/>
        <v>9.2284284199200179</v>
      </c>
      <c r="C77">
        <f t="shared" si="31"/>
        <v>2.9452431127404317</v>
      </c>
      <c r="D77">
        <f t="shared" si="32"/>
        <v>753.98223686155052</v>
      </c>
      <c r="E77">
        <f t="shared" si="33"/>
        <v>754</v>
      </c>
      <c r="F77">
        <f t="shared" si="13"/>
        <v>568516</v>
      </c>
      <c r="G77">
        <f t="shared" si="14"/>
        <v>2221</v>
      </c>
      <c r="H77">
        <f t="shared" si="15"/>
        <v>230984</v>
      </c>
      <c r="I77">
        <f t="shared" si="16"/>
        <v>902</v>
      </c>
      <c r="J77">
        <f t="shared" si="30"/>
        <v>245804</v>
      </c>
      <c r="K77">
        <f t="shared" si="17"/>
        <v>960</v>
      </c>
      <c r="L77">
        <f t="shared" si="41"/>
        <v>58</v>
      </c>
      <c r="M77">
        <f t="shared" si="19"/>
        <v>3364</v>
      </c>
      <c r="N77">
        <f t="shared" si="20"/>
        <v>13</v>
      </c>
      <c r="O77">
        <f t="shared" si="42"/>
        <v>13</v>
      </c>
      <c r="P77">
        <f t="shared" si="43"/>
        <v>-45</v>
      </c>
      <c r="Q77">
        <f t="shared" si="23"/>
        <v>-2610</v>
      </c>
      <c r="R77">
        <f t="shared" si="24"/>
        <v>-10</v>
      </c>
      <c r="S77">
        <f t="shared" si="44"/>
        <v>48</v>
      </c>
      <c r="T77">
        <f t="shared" si="26"/>
        <v>0.1875</v>
      </c>
      <c r="U77">
        <f t="shared" si="45"/>
        <v>0.19509032201612772</v>
      </c>
      <c r="V77">
        <f t="shared" si="39"/>
        <v>7.5903220161277207E-3</v>
      </c>
      <c r="W77">
        <f t="shared" si="40"/>
        <v>4.0481717419347842E-2</v>
      </c>
    </row>
    <row r="78" spans="1:23">
      <c r="A78">
        <v>95</v>
      </c>
      <c r="B78">
        <f t="shared" si="9"/>
        <v>9.3266031903446986</v>
      </c>
      <c r="C78">
        <f t="shared" si="31"/>
        <v>3.0434178831651124</v>
      </c>
      <c r="D78">
        <f t="shared" si="32"/>
        <v>779.11497809026878</v>
      </c>
      <c r="E78">
        <f t="shared" si="33"/>
        <v>779</v>
      </c>
      <c r="F78">
        <f t="shared" si="13"/>
        <v>606841</v>
      </c>
      <c r="G78">
        <f t="shared" si="14"/>
        <v>2370</v>
      </c>
      <c r="H78">
        <f t="shared" si="15"/>
        <v>246480</v>
      </c>
      <c r="I78">
        <f t="shared" si="16"/>
        <v>963</v>
      </c>
      <c r="J78">
        <f t="shared" si="30"/>
        <v>253954</v>
      </c>
      <c r="K78">
        <f t="shared" si="17"/>
        <v>992</v>
      </c>
      <c r="L78">
        <f t="shared" si="41"/>
        <v>29</v>
      </c>
      <c r="M78">
        <f t="shared" si="19"/>
        <v>841</v>
      </c>
      <c r="N78">
        <f t="shared" si="20"/>
        <v>3</v>
      </c>
      <c r="O78">
        <f t="shared" si="42"/>
        <v>3</v>
      </c>
      <c r="P78">
        <f t="shared" si="43"/>
        <v>-26</v>
      </c>
      <c r="Q78">
        <f t="shared" si="23"/>
        <v>-1508</v>
      </c>
      <c r="R78">
        <f t="shared" si="24"/>
        <v>-6</v>
      </c>
      <c r="S78">
        <f t="shared" si="44"/>
        <v>23</v>
      </c>
      <c r="T78">
        <f t="shared" si="26"/>
        <v>8.984375E-2</v>
      </c>
      <c r="U78">
        <f t="shared" si="45"/>
        <v>9.8017140329560395E-2</v>
      </c>
      <c r="V78">
        <f t="shared" si="39"/>
        <v>8.1733903295603955E-3</v>
      </c>
      <c r="W78">
        <f t="shared" si="40"/>
        <v>9.097338801597657E-2</v>
      </c>
    </row>
    <row r="79" spans="1:23">
      <c r="A79">
        <v>96</v>
      </c>
      <c r="B79">
        <f t="shared" si="9"/>
        <v>9.4247779607693793</v>
      </c>
      <c r="C79">
        <f t="shared" si="31"/>
        <v>3.1415926535897931</v>
      </c>
      <c r="D79">
        <f t="shared" si="32"/>
        <v>804.24771931898704</v>
      </c>
      <c r="E79">
        <f t="shared" si="33"/>
        <v>804</v>
      </c>
      <c r="F79">
        <f t="shared" si="13"/>
        <v>646416</v>
      </c>
      <c r="G79">
        <f t="shared" si="14"/>
        <v>2525</v>
      </c>
      <c r="H79">
        <f t="shared" si="15"/>
        <v>262600</v>
      </c>
      <c r="I79">
        <f t="shared" si="16"/>
        <v>1026</v>
      </c>
      <c r="J79">
        <f t="shared" si="30"/>
        <v>262104</v>
      </c>
      <c r="K79">
        <f t="shared" si="17"/>
        <v>1024</v>
      </c>
      <c r="L79">
        <f t="shared" si="41"/>
        <v>-2</v>
      </c>
      <c r="M79">
        <f t="shared" si="19"/>
        <v>4</v>
      </c>
      <c r="N79">
        <f t="shared" si="20"/>
        <v>0</v>
      </c>
      <c r="O79">
        <f t="shared" si="42"/>
        <v>0</v>
      </c>
      <c r="P79">
        <f t="shared" si="43"/>
        <v>2</v>
      </c>
      <c r="Q79">
        <f t="shared" si="23"/>
        <v>116</v>
      </c>
      <c r="R79">
        <f t="shared" si="24"/>
        <v>0</v>
      </c>
      <c r="S79">
        <f t="shared" si="44"/>
        <v>-2</v>
      </c>
      <c r="T79">
        <f t="shared" si="26"/>
        <v>-7.8125E-3</v>
      </c>
      <c r="U79">
        <f t="shared" si="45"/>
        <v>1.22514845490862E-16</v>
      </c>
      <c r="V79">
        <f t="shared" si="39"/>
        <v>7.8125000000001232E-3</v>
      </c>
      <c r="W79">
        <f t="shared" si="40"/>
        <v>-1.0000000000000158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9"/>
  <sheetViews>
    <sheetView tabSelected="1" topLeftCell="B1" zoomScale="125" zoomScaleNormal="125" zoomScalePageLayoutView="125" workbookViewId="0">
      <selection activeCell="J10" sqref="J10"/>
    </sheetView>
  </sheetViews>
  <sheetFormatPr baseColWidth="10" defaultRowHeight="15" x14ac:dyDescent="0"/>
  <cols>
    <col min="6" max="6" width="12.1640625" bestFit="1" customWidth="1"/>
    <col min="7" max="9" width="12.1640625" customWidth="1"/>
    <col min="20" max="20" width="12.83203125" bestFit="1" customWidth="1"/>
    <col min="21" max="22" width="11.1640625" bestFit="1" customWidth="1"/>
    <col min="23" max="23" width="12.1640625" bestFit="1" customWidth="1"/>
  </cols>
  <sheetData>
    <row r="1" spans="1:23">
      <c r="A1" t="s">
        <v>19</v>
      </c>
      <c r="B1">
        <v>36</v>
      </c>
    </row>
    <row r="2" spans="1:23">
      <c r="A2" t="s">
        <v>20</v>
      </c>
      <c r="B2">
        <v>16</v>
      </c>
    </row>
    <row r="3" spans="1:23">
      <c r="A3" t="s">
        <v>22</v>
      </c>
      <c r="B3">
        <f>2^B2</f>
        <v>65536</v>
      </c>
      <c r="C3">
        <f>1/B3</f>
        <v>1.52587890625E-5</v>
      </c>
    </row>
    <row r="4" spans="1:23">
      <c r="A4" t="s">
        <v>21</v>
      </c>
      <c r="B4">
        <f>B1-B2-1</f>
        <v>19</v>
      </c>
    </row>
    <row r="5" spans="1:23">
      <c r="A5" t="s">
        <v>38</v>
      </c>
      <c r="B5">
        <f>2^B4</f>
        <v>524288</v>
      </c>
      <c r="C5">
        <f>B5^(1/3)</f>
        <v>80.634947193271827</v>
      </c>
    </row>
    <row r="6" spans="1:23">
      <c r="A6">
        <v>1.2732395400000001</v>
      </c>
      <c r="B6">
        <f>ROUND(A6*$B$3,0)</f>
        <v>83443</v>
      </c>
    </row>
    <row r="7" spans="1:23">
      <c r="A7">
        <v>0.40528473500000001</v>
      </c>
      <c r="B7">
        <f t="shared" ref="B7:B11" si="0">ROUND(A7*$B$3,0)</f>
        <v>26561</v>
      </c>
    </row>
    <row r="8" spans="1:23">
      <c r="A8">
        <v>0.22500000000000001</v>
      </c>
      <c r="B8">
        <f t="shared" si="0"/>
        <v>14746</v>
      </c>
    </row>
    <row r="9" spans="1:23">
      <c r="A9">
        <v>1.5707963199999999</v>
      </c>
      <c r="B9">
        <f t="shared" si="0"/>
        <v>102944</v>
      </c>
    </row>
    <row r="10" spans="1:23">
      <c r="A10">
        <v>3.1415926500000002</v>
      </c>
      <c r="B10">
        <f t="shared" si="0"/>
        <v>205887</v>
      </c>
    </row>
    <row r="11" spans="1:23">
      <c r="A11">
        <v>6.2831853100000004</v>
      </c>
      <c r="B11">
        <f t="shared" si="0"/>
        <v>411775</v>
      </c>
      <c r="V11">
        <f>MIN(V15:V79)</f>
        <v>-1.1205954536286089E-3</v>
      </c>
    </row>
    <row r="12" spans="1:23">
      <c r="F12">
        <f>LOG(F13)/LOG(2)</f>
        <v>35.302986426904013</v>
      </c>
      <c r="G12">
        <f t="shared" ref="G12:W12" si="1">LOG(G13)/LOG(2)</f>
        <v>19.302986919141855</v>
      </c>
      <c r="H12">
        <f t="shared" si="1"/>
        <v>34.000008762690989</v>
      </c>
      <c r="I12">
        <f t="shared" si="1"/>
        <v>18.000011006847668</v>
      </c>
      <c r="J12">
        <f t="shared" si="1"/>
        <v>33.999996620553745</v>
      </c>
      <c r="K12">
        <f t="shared" si="1"/>
        <v>17.999994496544673</v>
      </c>
      <c r="L12">
        <f t="shared" si="1"/>
        <v>15.999977986052736</v>
      </c>
      <c r="M12">
        <f t="shared" si="1"/>
        <v>31.999955972105472</v>
      </c>
      <c r="N12">
        <f t="shared" si="1"/>
        <v>15.999955971769557</v>
      </c>
      <c r="O12">
        <f t="shared" si="1"/>
        <v>15.999955971769557</v>
      </c>
      <c r="P12">
        <f t="shared" si="1"/>
        <v>13.995678834325426</v>
      </c>
      <c r="Q12">
        <f t="shared" si="1"/>
        <v>27.843714875957239</v>
      </c>
      <c r="R12">
        <f t="shared" si="1"/>
        <v>11.843528534611089</v>
      </c>
      <c r="S12">
        <f t="shared" si="1"/>
        <v>15.999977986052736</v>
      </c>
      <c r="T12">
        <f t="shared" si="1"/>
        <v>-2.2013947263955502E-5</v>
      </c>
      <c r="U12">
        <f t="shared" si="1"/>
        <v>0</v>
      </c>
      <c r="V12">
        <f t="shared" si="1"/>
        <v>-9.80151874013327</v>
      </c>
      <c r="W12" t="e">
        <f t="shared" si="1"/>
        <v>#DIV/0!</v>
      </c>
    </row>
    <row r="13" spans="1:23">
      <c r="F13">
        <f t="shared" ref="F13:W13" si="2">MAX(F15:F1048576)</f>
        <v>42389456769</v>
      </c>
      <c r="G13">
        <f t="shared" si="2"/>
        <v>646812</v>
      </c>
      <c r="H13">
        <f t="shared" si="2"/>
        <v>17179973532</v>
      </c>
      <c r="I13">
        <f t="shared" si="2"/>
        <v>262146</v>
      </c>
      <c r="J13">
        <f t="shared" si="2"/>
        <v>17179828941</v>
      </c>
      <c r="K13">
        <f t="shared" si="2"/>
        <v>262143</v>
      </c>
      <c r="L13">
        <f t="shared" si="2"/>
        <v>65535</v>
      </c>
      <c r="M13">
        <f t="shared" si="2"/>
        <v>4294836225</v>
      </c>
      <c r="N13">
        <f t="shared" si="2"/>
        <v>65534</v>
      </c>
      <c r="O13">
        <f t="shared" si="2"/>
        <v>65534</v>
      </c>
      <c r="P13">
        <f t="shared" si="2"/>
        <v>16335</v>
      </c>
      <c r="Q13">
        <f t="shared" si="2"/>
        <v>240875910</v>
      </c>
      <c r="R13">
        <f t="shared" si="2"/>
        <v>3675</v>
      </c>
      <c r="S13">
        <f t="shared" si="2"/>
        <v>65535</v>
      </c>
      <c r="T13">
        <f t="shared" si="2"/>
        <v>0.9999847412109375</v>
      </c>
      <c r="U13">
        <f t="shared" si="2"/>
        <v>1</v>
      </c>
      <c r="V13">
        <f t="shared" si="2"/>
        <v>1.1205954536277207E-3</v>
      </c>
      <c r="W13" t="e">
        <f t="shared" si="2"/>
        <v>#DIV/0!</v>
      </c>
    </row>
    <row r="14" spans="1:23">
      <c r="A14" t="s">
        <v>24</v>
      </c>
      <c r="B14" t="s">
        <v>39</v>
      </c>
      <c r="C14" t="s">
        <v>15</v>
      </c>
      <c r="D14" t="s">
        <v>16</v>
      </c>
      <c r="E14" t="s">
        <v>17</v>
      </c>
      <c r="F14" t="s">
        <v>41</v>
      </c>
      <c r="G14" t="s">
        <v>48</v>
      </c>
      <c r="H14" t="s">
        <v>51</v>
      </c>
      <c r="I14" t="s">
        <v>52</v>
      </c>
      <c r="J14" t="s">
        <v>53</v>
      </c>
      <c r="K14" t="s">
        <v>54</v>
      </c>
      <c r="L14" t="s">
        <v>55</v>
      </c>
      <c r="M14" t="s">
        <v>56</v>
      </c>
      <c r="N14" t="s">
        <v>57</v>
      </c>
      <c r="O14" t="s">
        <v>56</v>
      </c>
      <c r="P14" t="s">
        <v>58</v>
      </c>
      <c r="Q14" t="s">
        <v>59</v>
      </c>
      <c r="R14" t="s">
        <v>60</v>
      </c>
      <c r="S14" t="s">
        <v>7</v>
      </c>
      <c r="T14" t="s">
        <v>44</v>
      </c>
      <c r="U14" t="s">
        <v>45</v>
      </c>
      <c r="V14" t="s">
        <v>30</v>
      </c>
      <c r="W14" t="s">
        <v>31</v>
      </c>
    </row>
    <row r="15" spans="1:23">
      <c r="A15">
        <v>32</v>
      </c>
      <c r="B15">
        <f>A15/32*PI()</f>
        <v>3.1415926535897931</v>
      </c>
      <c r="C15">
        <f t="shared" ref="C15:C78" si="3">-2*PI()+B15</f>
        <v>-3.1415926535897931</v>
      </c>
      <c r="D15">
        <f t="shared" ref="D15:D78" si="4">C15*$B$3</f>
        <v>-205887.41614566068</v>
      </c>
      <c r="E15">
        <f t="shared" ref="E15:E78" si="5">ROUND(D15,0)</f>
        <v>-205887</v>
      </c>
      <c r="F15">
        <f>E15*E15</f>
        <v>42389456769</v>
      </c>
      <c r="G15">
        <f>ROUND(F15/$B$3,0)</f>
        <v>646812</v>
      </c>
      <c r="H15">
        <f>G15*$B$7</f>
        <v>17179973532</v>
      </c>
      <c r="I15">
        <f>ROUND(H15/$B$3,0)</f>
        <v>262146</v>
      </c>
      <c r="J15">
        <f t="shared" ref="J15:J78" si="6">E15*$B$6</f>
        <v>-17179828941</v>
      </c>
      <c r="K15">
        <f>ROUND(J15/$B$3,0)</f>
        <v>-262143</v>
      </c>
      <c r="L15">
        <f>IF(E15&lt;0,K15+I15,K15-I15)</f>
        <v>3</v>
      </c>
      <c r="M15">
        <f>L15*L15</f>
        <v>9</v>
      </c>
      <c r="N15">
        <f>ROUND(M15/$B$3,0)</f>
        <v>0</v>
      </c>
      <c r="O15">
        <f>IF(L15&lt;0,0-N15,N15)</f>
        <v>0</v>
      </c>
      <c r="P15">
        <f>O15-L15</f>
        <v>-3</v>
      </c>
      <c r="Q15">
        <f>P15*$B$8</f>
        <v>-44238</v>
      </c>
      <c r="R15">
        <f>ROUND(Q15/$B$3,0)</f>
        <v>-1</v>
      </c>
      <c r="S15">
        <f>R15+L15</f>
        <v>2</v>
      </c>
      <c r="T15">
        <f>S15/$B$3</f>
        <v>3.0517578125E-5</v>
      </c>
      <c r="U15">
        <f>SIN(C15)</f>
        <v>-1.22514845490862E-16</v>
      </c>
      <c r="V15">
        <f t="shared" ref="V15:V78" si="7">U15-T15</f>
        <v>-3.0517578125122515E-5</v>
      </c>
      <c r="W15">
        <f t="shared" ref="W15:W78" si="8">V15/T15</f>
        <v>-1.0000000000040146</v>
      </c>
    </row>
    <row r="16" spans="1:23">
      <c r="A16">
        <v>33</v>
      </c>
      <c r="B16">
        <f t="shared" ref="B16:B79" si="9">A16/32*PI()</f>
        <v>3.2397674240144743</v>
      </c>
      <c r="C16">
        <f t="shared" si="3"/>
        <v>-3.043417883165112</v>
      </c>
      <c r="D16">
        <f t="shared" si="4"/>
        <v>-199453.43439110878</v>
      </c>
      <c r="E16">
        <f t="shared" si="5"/>
        <v>-199453</v>
      </c>
      <c r="F16">
        <f t="shared" ref="F16:F79" si="10">E16*E16</f>
        <v>39781499209</v>
      </c>
      <c r="G16">
        <f t="shared" ref="G16:G79" si="11">ROUND(F16/$B$3,0)</f>
        <v>607018</v>
      </c>
      <c r="H16">
        <f t="shared" ref="H16:H79" si="12">G16*$B$7</f>
        <v>16123005098</v>
      </c>
      <c r="I16">
        <f t="shared" ref="I16:I79" si="13">ROUND(H16/$B$3,0)</f>
        <v>246018</v>
      </c>
      <c r="J16">
        <f t="shared" si="6"/>
        <v>-16642956679</v>
      </c>
      <c r="K16">
        <f t="shared" ref="K16:K79" si="14">ROUND(J16/$B$3,0)</f>
        <v>-253951</v>
      </c>
      <c r="L16">
        <f t="shared" ref="L16:L47" si="15">IF(E16&lt;0,K16+I16,K16-I16)</f>
        <v>-7933</v>
      </c>
      <c r="M16">
        <f t="shared" ref="M16:M79" si="16">L16*L16</f>
        <v>62932489</v>
      </c>
      <c r="N16">
        <f t="shared" ref="N16:N79" si="17">ROUND(M16/$B$3,0)</f>
        <v>960</v>
      </c>
      <c r="O16">
        <f t="shared" ref="O16:O47" si="18">IF(L16&lt;0,0-N16,N16)</f>
        <v>-960</v>
      </c>
      <c r="P16">
        <f t="shared" ref="P16:P47" si="19">O16-L16</f>
        <v>6973</v>
      </c>
      <c r="Q16">
        <f t="shared" ref="Q16:Q79" si="20">P16*$B$8</f>
        <v>102823858</v>
      </c>
      <c r="R16">
        <f t="shared" ref="R16:R79" si="21">ROUND(Q16/$B$3,0)</f>
        <v>1569</v>
      </c>
      <c r="S16">
        <f t="shared" ref="S16:S47" si="22">R16+L16</f>
        <v>-6364</v>
      </c>
      <c r="T16">
        <f t="shared" ref="T16:T79" si="23">S16/$B$3</f>
        <v>-9.710693359375E-2</v>
      </c>
      <c r="U16">
        <f t="shared" ref="U16:U47" si="24">SIN(C16)</f>
        <v>-9.8017140329560826E-2</v>
      </c>
      <c r="V16">
        <f t="shared" si="7"/>
        <v>-9.1020673581082567E-4</v>
      </c>
      <c r="W16">
        <f t="shared" si="8"/>
        <v>9.3732414579035632E-3</v>
      </c>
    </row>
    <row r="17" spans="1:23">
      <c r="A17">
        <v>34</v>
      </c>
      <c r="B17">
        <f t="shared" si="9"/>
        <v>3.3379421944391554</v>
      </c>
      <c r="C17">
        <f t="shared" si="3"/>
        <v>-2.9452431127404308</v>
      </c>
      <c r="D17">
        <f t="shared" si="4"/>
        <v>-193019.45263655687</v>
      </c>
      <c r="E17">
        <f t="shared" si="5"/>
        <v>-193019</v>
      </c>
      <c r="F17">
        <f t="shared" si="10"/>
        <v>37256334361</v>
      </c>
      <c r="G17">
        <f t="shared" si="11"/>
        <v>568487</v>
      </c>
      <c r="H17">
        <f t="shared" si="12"/>
        <v>15099583207</v>
      </c>
      <c r="I17">
        <f t="shared" si="13"/>
        <v>230401</v>
      </c>
      <c r="J17">
        <f t="shared" si="6"/>
        <v>-16106084417</v>
      </c>
      <c r="K17">
        <f t="shared" si="14"/>
        <v>-245759</v>
      </c>
      <c r="L17">
        <f t="shared" si="15"/>
        <v>-15358</v>
      </c>
      <c r="M17">
        <f t="shared" si="16"/>
        <v>235868164</v>
      </c>
      <c r="N17">
        <f t="shared" si="17"/>
        <v>3599</v>
      </c>
      <c r="O17">
        <f t="shared" si="18"/>
        <v>-3599</v>
      </c>
      <c r="P17">
        <f t="shared" si="19"/>
        <v>11759</v>
      </c>
      <c r="Q17">
        <f t="shared" si="20"/>
        <v>173398214</v>
      </c>
      <c r="R17">
        <f t="shared" si="21"/>
        <v>2646</v>
      </c>
      <c r="S17">
        <f t="shared" si="22"/>
        <v>-12712</v>
      </c>
      <c r="T17">
        <f t="shared" si="23"/>
        <v>-0.1939697265625</v>
      </c>
      <c r="U17">
        <f t="shared" si="24"/>
        <v>-0.19509032201612861</v>
      </c>
      <c r="V17">
        <f t="shared" si="7"/>
        <v>-1.1205954536286089E-3</v>
      </c>
      <c r="W17">
        <f t="shared" si="8"/>
        <v>5.7771667439430862E-3</v>
      </c>
    </row>
    <row r="18" spans="1:23">
      <c r="A18">
        <v>35</v>
      </c>
      <c r="B18">
        <f t="shared" si="9"/>
        <v>3.4361169648638361</v>
      </c>
      <c r="C18">
        <f t="shared" si="3"/>
        <v>-2.8470683423157501</v>
      </c>
      <c r="D18">
        <f t="shared" si="4"/>
        <v>-186585.470882005</v>
      </c>
      <c r="E18">
        <f t="shared" si="5"/>
        <v>-186585</v>
      </c>
      <c r="F18">
        <f t="shared" si="10"/>
        <v>34813962225</v>
      </c>
      <c r="G18">
        <f t="shared" si="11"/>
        <v>531219</v>
      </c>
      <c r="H18">
        <f t="shared" si="12"/>
        <v>14109707859</v>
      </c>
      <c r="I18">
        <f t="shared" si="13"/>
        <v>215297</v>
      </c>
      <c r="J18">
        <f t="shared" si="6"/>
        <v>-15569212155</v>
      </c>
      <c r="K18">
        <f t="shared" si="14"/>
        <v>-237567</v>
      </c>
      <c r="L18">
        <f t="shared" si="15"/>
        <v>-22270</v>
      </c>
      <c r="M18">
        <f t="shared" si="16"/>
        <v>495952900</v>
      </c>
      <c r="N18">
        <f t="shared" si="17"/>
        <v>7568</v>
      </c>
      <c r="O18">
        <f t="shared" si="18"/>
        <v>-7568</v>
      </c>
      <c r="P18">
        <f t="shared" si="19"/>
        <v>14702</v>
      </c>
      <c r="Q18">
        <f t="shared" si="20"/>
        <v>216795692</v>
      </c>
      <c r="R18">
        <f t="shared" si="21"/>
        <v>3308</v>
      </c>
      <c r="S18">
        <f t="shared" si="22"/>
        <v>-18962</v>
      </c>
      <c r="T18">
        <f t="shared" si="23"/>
        <v>-0.289337158203125</v>
      </c>
      <c r="U18">
        <f t="shared" si="24"/>
        <v>-0.29028467725446239</v>
      </c>
      <c r="V18">
        <f t="shared" si="7"/>
        <v>-9.4751905133738656E-4</v>
      </c>
      <c r="W18">
        <f t="shared" si="8"/>
        <v>3.2747921394603399E-3</v>
      </c>
    </row>
    <row r="19" spans="1:23">
      <c r="A19">
        <v>36</v>
      </c>
      <c r="B19">
        <f t="shared" si="9"/>
        <v>3.5342917352885173</v>
      </c>
      <c r="C19">
        <f t="shared" si="3"/>
        <v>-2.748893571891069</v>
      </c>
      <c r="D19">
        <f t="shared" si="4"/>
        <v>-180151.4891274531</v>
      </c>
      <c r="E19">
        <f t="shared" si="5"/>
        <v>-180151</v>
      </c>
      <c r="F19">
        <f t="shared" si="10"/>
        <v>32454382801</v>
      </c>
      <c r="G19">
        <f t="shared" si="11"/>
        <v>495215</v>
      </c>
      <c r="H19">
        <f t="shared" si="12"/>
        <v>13153405615</v>
      </c>
      <c r="I19">
        <f t="shared" si="13"/>
        <v>200705</v>
      </c>
      <c r="J19">
        <f t="shared" si="6"/>
        <v>-15032339893</v>
      </c>
      <c r="K19">
        <f t="shared" si="14"/>
        <v>-229375</v>
      </c>
      <c r="L19">
        <f t="shared" si="15"/>
        <v>-28670</v>
      </c>
      <c r="M19">
        <f t="shared" si="16"/>
        <v>821968900</v>
      </c>
      <c r="N19">
        <f t="shared" si="17"/>
        <v>12542</v>
      </c>
      <c r="O19">
        <f t="shared" si="18"/>
        <v>-12542</v>
      </c>
      <c r="P19">
        <f t="shared" si="19"/>
        <v>16128</v>
      </c>
      <c r="Q19">
        <f t="shared" si="20"/>
        <v>237823488</v>
      </c>
      <c r="R19">
        <f t="shared" si="21"/>
        <v>3629</v>
      </c>
      <c r="S19">
        <f t="shared" si="22"/>
        <v>-25041</v>
      </c>
      <c r="T19">
        <f t="shared" si="23"/>
        <v>-0.3820953369140625</v>
      </c>
      <c r="U19">
        <f t="shared" si="24"/>
        <v>-0.38268343236508989</v>
      </c>
      <c r="V19">
        <f t="shared" si="7"/>
        <v>-5.880954510273928E-4</v>
      </c>
      <c r="W19">
        <f t="shared" si="8"/>
        <v>1.5391327614125321E-3</v>
      </c>
    </row>
    <row r="20" spans="1:23">
      <c r="A20">
        <v>37</v>
      </c>
      <c r="B20">
        <f t="shared" si="9"/>
        <v>3.6324665057131984</v>
      </c>
      <c r="C20">
        <f t="shared" si="3"/>
        <v>-2.6507188014663878</v>
      </c>
      <c r="D20">
        <f t="shared" si="4"/>
        <v>-173717.50737290119</v>
      </c>
      <c r="E20">
        <f t="shared" si="5"/>
        <v>-173718</v>
      </c>
      <c r="F20">
        <f t="shared" si="10"/>
        <v>30177943524</v>
      </c>
      <c r="G20">
        <f t="shared" si="11"/>
        <v>460479</v>
      </c>
      <c r="H20">
        <f t="shared" si="12"/>
        <v>12230782719</v>
      </c>
      <c r="I20">
        <f t="shared" si="13"/>
        <v>186627</v>
      </c>
      <c r="J20">
        <f t="shared" si="6"/>
        <v>-14495551074</v>
      </c>
      <c r="K20">
        <f t="shared" si="14"/>
        <v>-221185</v>
      </c>
      <c r="L20">
        <f t="shared" si="15"/>
        <v>-34558</v>
      </c>
      <c r="M20">
        <f t="shared" si="16"/>
        <v>1194255364</v>
      </c>
      <c r="N20">
        <f t="shared" si="17"/>
        <v>18223</v>
      </c>
      <c r="O20">
        <f t="shared" si="18"/>
        <v>-18223</v>
      </c>
      <c r="P20">
        <f t="shared" si="19"/>
        <v>16335</v>
      </c>
      <c r="Q20">
        <f t="shared" si="20"/>
        <v>240875910</v>
      </c>
      <c r="R20">
        <f t="shared" si="21"/>
        <v>3675</v>
      </c>
      <c r="S20">
        <f t="shared" si="22"/>
        <v>-30883</v>
      </c>
      <c r="T20">
        <f t="shared" si="23"/>
        <v>-0.4712371826171875</v>
      </c>
      <c r="U20">
        <f t="shared" si="24"/>
        <v>-0.47139673682599786</v>
      </c>
      <c r="V20">
        <f t="shared" si="7"/>
        <v>-1.5955420881036408E-4</v>
      </c>
      <c r="W20">
        <f t="shared" si="8"/>
        <v>3.3858577950963379E-4</v>
      </c>
    </row>
    <row r="21" spans="1:23">
      <c r="A21">
        <v>38</v>
      </c>
      <c r="B21">
        <f t="shared" si="9"/>
        <v>3.7306412761378791</v>
      </c>
      <c r="C21">
        <f t="shared" si="3"/>
        <v>-2.5525440310417071</v>
      </c>
      <c r="D21">
        <f t="shared" si="4"/>
        <v>-167283.52561834932</v>
      </c>
      <c r="E21">
        <f t="shared" si="5"/>
        <v>-167284</v>
      </c>
      <c r="F21">
        <f t="shared" si="10"/>
        <v>27983936656</v>
      </c>
      <c r="G21">
        <f t="shared" si="11"/>
        <v>427001</v>
      </c>
      <c r="H21">
        <f t="shared" si="12"/>
        <v>11341573561</v>
      </c>
      <c r="I21">
        <f t="shared" si="13"/>
        <v>173059</v>
      </c>
      <c r="J21">
        <f t="shared" si="6"/>
        <v>-13958678812</v>
      </c>
      <c r="K21">
        <f t="shared" si="14"/>
        <v>-212993</v>
      </c>
      <c r="L21">
        <f t="shared" si="15"/>
        <v>-39934</v>
      </c>
      <c r="M21">
        <f t="shared" si="16"/>
        <v>1594724356</v>
      </c>
      <c r="N21">
        <f t="shared" si="17"/>
        <v>24334</v>
      </c>
      <c r="O21">
        <f t="shared" si="18"/>
        <v>-24334</v>
      </c>
      <c r="P21">
        <f t="shared" si="19"/>
        <v>15600</v>
      </c>
      <c r="Q21">
        <f t="shared" si="20"/>
        <v>230037600</v>
      </c>
      <c r="R21">
        <f t="shared" si="21"/>
        <v>3510</v>
      </c>
      <c r="S21">
        <f t="shared" si="22"/>
        <v>-36424</v>
      </c>
      <c r="T21">
        <f t="shared" si="23"/>
        <v>-0.5557861328125</v>
      </c>
      <c r="U21">
        <f t="shared" si="24"/>
        <v>-0.55557023301960218</v>
      </c>
      <c r="V21">
        <f t="shared" si="7"/>
        <v>2.1589979289782235E-4</v>
      </c>
      <c r="W21">
        <f t="shared" si="8"/>
        <v>-3.8845840180517474E-4</v>
      </c>
    </row>
    <row r="22" spans="1:23" s="2" customFormat="1">
      <c r="A22" s="2">
        <v>39</v>
      </c>
      <c r="B22" s="2">
        <f t="shared" si="9"/>
        <v>3.8288160465625602</v>
      </c>
      <c r="C22" s="2">
        <f t="shared" si="3"/>
        <v>-2.454369260617026</v>
      </c>
      <c r="D22" s="2">
        <f t="shared" si="4"/>
        <v>-160849.54386379741</v>
      </c>
      <c r="E22" s="2">
        <f t="shared" si="5"/>
        <v>-160850</v>
      </c>
      <c r="F22" s="2">
        <f t="shared" si="10"/>
        <v>25872722500</v>
      </c>
      <c r="G22" s="2">
        <f t="shared" si="11"/>
        <v>394786</v>
      </c>
      <c r="H22" s="2">
        <f t="shared" si="12"/>
        <v>10485910946</v>
      </c>
      <c r="I22" s="2">
        <f t="shared" si="13"/>
        <v>160002</v>
      </c>
      <c r="J22" s="2">
        <f t="shared" si="6"/>
        <v>-13421806550</v>
      </c>
      <c r="K22" s="2">
        <f t="shared" si="14"/>
        <v>-204801</v>
      </c>
      <c r="L22" s="2">
        <f t="shared" si="15"/>
        <v>-44799</v>
      </c>
      <c r="M22" s="2">
        <f t="shared" si="16"/>
        <v>2006950401</v>
      </c>
      <c r="N22" s="2">
        <f t="shared" si="17"/>
        <v>30624</v>
      </c>
      <c r="O22" s="2">
        <f t="shared" si="18"/>
        <v>-30624</v>
      </c>
      <c r="P22" s="2">
        <f t="shared" si="19"/>
        <v>14175</v>
      </c>
      <c r="Q22" s="2">
        <f t="shared" si="20"/>
        <v>209024550</v>
      </c>
      <c r="R22" s="2">
        <f t="shared" si="21"/>
        <v>3189</v>
      </c>
      <c r="S22" s="2">
        <f t="shared" si="22"/>
        <v>-41610</v>
      </c>
      <c r="T22" s="2">
        <f t="shared" si="23"/>
        <v>-0.634918212890625</v>
      </c>
      <c r="U22" s="2">
        <f t="shared" si="24"/>
        <v>-0.63439328416364549</v>
      </c>
      <c r="V22" s="2">
        <f t="shared" si="7"/>
        <v>5.2492872697951221E-4</v>
      </c>
      <c r="W22" s="2">
        <f t="shared" si="8"/>
        <v>-8.2676589885434537E-4</v>
      </c>
    </row>
    <row r="23" spans="1:23">
      <c r="A23">
        <v>40</v>
      </c>
      <c r="B23">
        <f t="shared" si="9"/>
        <v>3.9269908169872414</v>
      </c>
      <c r="C23">
        <f t="shared" si="3"/>
        <v>-2.3561944901923448</v>
      </c>
      <c r="D23">
        <f t="shared" si="4"/>
        <v>-154415.56210924551</v>
      </c>
      <c r="E23">
        <f t="shared" si="5"/>
        <v>-154416</v>
      </c>
      <c r="F23">
        <f t="shared" si="10"/>
        <v>23844301056</v>
      </c>
      <c r="G23">
        <f t="shared" si="11"/>
        <v>363835</v>
      </c>
      <c r="H23">
        <f t="shared" si="12"/>
        <v>9663821435</v>
      </c>
      <c r="I23">
        <f t="shared" si="13"/>
        <v>147458</v>
      </c>
      <c r="J23">
        <f t="shared" si="6"/>
        <v>-12884934288</v>
      </c>
      <c r="K23">
        <f t="shared" si="14"/>
        <v>-196608</v>
      </c>
      <c r="L23">
        <f t="shared" si="15"/>
        <v>-49150</v>
      </c>
      <c r="M23">
        <f t="shared" si="16"/>
        <v>2415722500</v>
      </c>
      <c r="N23">
        <f t="shared" si="17"/>
        <v>36861</v>
      </c>
      <c r="O23">
        <f t="shared" si="18"/>
        <v>-36861</v>
      </c>
      <c r="P23">
        <f t="shared" si="19"/>
        <v>12289</v>
      </c>
      <c r="Q23">
        <f t="shared" si="20"/>
        <v>181213594</v>
      </c>
      <c r="R23">
        <f t="shared" si="21"/>
        <v>2765</v>
      </c>
      <c r="S23">
        <f t="shared" si="22"/>
        <v>-46385</v>
      </c>
      <c r="T23">
        <f t="shared" si="23"/>
        <v>-0.7077789306640625</v>
      </c>
      <c r="U23">
        <f t="shared" si="24"/>
        <v>-0.70710678118654757</v>
      </c>
      <c r="V23">
        <f t="shared" si="7"/>
        <v>6.7214947751492726E-4</v>
      </c>
      <c r="W23">
        <f t="shared" si="8"/>
        <v>-9.4966019528766349E-4</v>
      </c>
    </row>
    <row r="24" spans="1:23">
      <c r="A24">
        <v>41</v>
      </c>
      <c r="B24">
        <f t="shared" si="9"/>
        <v>4.0251655874119221</v>
      </c>
      <c r="C24">
        <f t="shared" si="3"/>
        <v>-2.2580197197676641</v>
      </c>
      <c r="D24">
        <f t="shared" si="4"/>
        <v>-147981.58035469364</v>
      </c>
      <c r="E24">
        <f t="shared" si="5"/>
        <v>-147982</v>
      </c>
      <c r="F24">
        <f t="shared" si="10"/>
        <v>21898672324</v>
      </c>
      <c r="G24">
        <f t="shared" si="11"/>
        <v>334147</v>
      </c>
      <c r="H24">
        <f t="shared" si="12"/>
        <v>8875278467</v>
      </c>
      <c r="I24">
        <f t="shared" si="13"/>
        <v>135426</v>
      </c>
      <c r="J24">
        <f t="shared" si="6"/>
        <v>-12348062026</v>
      </c>
      <c r="K24">
        <f t="shared" si="14"/>
        <v>-188416</v>
      </c>
      <c r="L24">
        <f t="shared" si="15"/>
        <v>-52990</v>
      </c>
      <c r="M24">
        <f t="shared" si="16"/>
        <v>2807940100</v>
      </c>
      <c r="N24">
        <f t="shared" si="17"/>
        <v>42846</v>
      </c>
      <c r="O24">
        <f t="shared" si="18"/>
        <v>-42846</v>
      </c>
      <c r="P24">
        <f t="shared" si="19"/>
        <v>10144</v>
      </c>
      <c r="Q24">
        <f t="shared" si="20"/>
        <v>149583424</v>
      </c>
      <c r="R24">
        <f t="shared" si="21"/>
        <v>2282</v>
      </c>
      <c r="S24">
        <f t="shared" si="22"/>
        <v>-50708</v>
      </c>
      <c r="T24">
        <f t="shared" si="23"/>
        <v>-0.77374267578125</v>
      </c>
      <c r="U24">
        <f t="shared" si="24"/>
        <v>-0.77301045336273677</v>
      </c>
      <c r="V24">
        <f t="shared" si="7"/>
        <v>7.3222241851322867E-4</v>
      </c>
      <c r="W24">
        <f t="shared" si="8"/>
        <v>-9.4633841641719165E-4</v>
      </c>
    </row>
    <row r="25" spans="1:23">
      <c r="A25">
        <v>42</v>
      </c>
      <c r="B25">
        <f t="shared" si="9"/>
        <v>4.1233403578366037</v>
      </c>
      <c r="C25">
        <f t="shared" si="3"/>
        <v>-2.1598449493429825</v>
      </c>
      <c r="D25">
        <f t="shared" si="4"/>
        <v>-141547.5986001417</v>
      </c>
      <c r="E25">
        <f t="shared" si="5"/>
        <v>-141548</v>
      </c>
      <c r="F25">
        <f t="shared" si="10"/>
        <v>20035836304</v>
      </c>
      <c r="G25">
        <f t="shared" si="11"/>
        <v>305723</v>
      </c>
      <c r="H25">
        <f t="shared" si="12"/>
        <v>8120308603</v>
      </c>
      <c r="I25">
        <f t="shared" si="13"/>
        <v>123906</v>
      </c>
      <c r="J25">
        <f t="shared" si="6"/>
        <v>-11811189764</v>
      </c>
      <c r="K25">
        <f t="shared" si="14"/>
        <v>-180224</v>
      </c>
      <c r="L25">
        <f t="shared" si="15"/>
        <v>-56318</v>
      </c>
      <c r="M25">
        <f t="shared" si="16"/>
        <v>3171717124</v>
      </c>
      <c r="N25">
        <f t="shared" si="17"/>
        <v>48397</v>
      </c>
      <c r="O25">
        <f t="shared" si="18"/>
        <v>-48397</v>
      </c>
      <c r="P25">
        <f t="shared" si="19"/>
        <v>7921</v>
      </c>
      <c r="Q25">
        <f t="shared" si="20"/>
        <v>116803066</v>
      </c>
      <c r="R25">
        <f t="shared" si="21"/>
        <v>1782</v>
      </c>
      <c r="S25">
        <f t="shared" si="22"/>
        <v>-54536</v>
      </c>
      <c r="T25">
        <f t="shared" si="23"/>
        <v>-0.8321533203125</v>
      </c>
      <c r="U25">
        <f t="shared" si="24"/>
        <v>-0.83146961230254546</v>
      </c>
      <c r="V25">
        <f t="shared" si="7"/>
        <v>6.8370800995454228E-4</v>
      </c>
      <c r="W25">
        <f t="shared" si="8"/>
        <v>-8.2161302883198043E-4</v>
      </c>
    </row>
    <row r="26" spans="1:23">
      <c r="A26">
        <v>43</v>
      </c>
      <c r="B26">
        <f t="shared" si="9"/>
        <v>4.2215151282612844</v>
      </c>
      <c r="C26">
        <f t="shared" si="3"/>
        <v>-2.0616701789183018</v>
      </c>
      <c r="D26">
        <f t="shared" si="4"/>
        <v>-135113.61684558983</v>
      </c>
      <c r="E26">
        <f t="shared" si="5"/>
        <v>-135114</v>
      </c>
      <c r="F26">
        <f t="shared" si="10"/>
        <v>18255792996</v>
      </c>
      <c r="G26">
        <f t="shared" si="11"/>
        <v>278561</v>
      </c>
      <c r="H26">
        <f t="shared" si="12"/>
        <v>7398858721</v>
      </c>
      <c r="I26">
        <f t="shared" si="13"/>
        <v>112898</v>
      </c>
      <c r="J26">
        <f t="shared" si="6"/>
        <v>-11274317502</v>
      </c>
      <c r="K26">
        <f t="shared" si="14"/>
        <v>-172032</v>
      </c>
      <c r="L26">
        <f t="shared" si="15"/>
        <v>-59134</v>
      </c>
      <c r="M26">
        <f t="shared" si="16"/>
        <v>3496829956</v>
      </c>
      <c r="N26">
        <f t="shared" si="17"/>
        <v>53357</v>
      </c>
      <c r="O26">
        <f t="shared" si="18"/>
        <v>-53357</v>
      </c>
      <c r="P26">
        <f t="shared" si="19"/>
        <v>5777</v>
      </c>
      <c r="Q26">
        <f t="shared" si="20"/>
        <v>85187642</v>
      </c>
      <c r="R26">
        <f t="shared" si="21"/>
        <v>1300</v>
      </c>
      <c r="S26">
        <f t="shared" si="22"/>
        <v>-57834</v>
      </c>
      <c r="T26">
        <f t="shared" si="23"/>
        <v>-0.882476806640625</v>
      </c>
      <c r="U26">
        <f t="shared" si="24"/>
        <v>-0.88192126434835505</v>
      </c>
      <c r="V26">
        <f t="shared" si="7"/>
        <v>5.5554229226995044E-4</v>
      </c>
      <c r="W26">
        <f t="shared" si="8"/>
        <v>-6.2952622447355318E-4</v>
      </c>
    </row>
    <row r="27" spans="1:23">
      <c r="A27">
        <v>44</v>
      </c>
      <c r="B27">
        <f t="shared" si="9"/>
        <v>4.3196898986859651</v>
      </c>
      <c r="C27">
        <f t="shared" si="3"/>
        <v>-1.9634954084936211</v>
      </c>
      <c r="D27">
        <f t="shared" si="4"/>
        <v>-128679.63509103796</v>
      </c>
      <c r="E27">
        <f t="shared" si="5"/>
        <v>-128680</v>
      </c>
      <c r="F27">
        <f t="shared" si="10"/>
        <v>16558542400</v>
      </c>
      <c r="G27">
        <f t="shared" si="11"/>
        <v>252663</v>
      </c>
      <c r="H27">
        <f t="shared" si="12"/>
        <v>6710981943</v>
      </c>
      <c r="I27">
        <f t="shared" si="13"/>
        <v>102401</v>
      </c>
      <c r="J27">
        <f t="shared" si="6"/>
        <v>-10737445240</v>
      </c>
      <c r="K27">
        <f t="shared" si="14"/>
        <v>-163840</v>
      </c>
      <c r="L27">
        <f t="shared" si="15"/>
        <v>-61439</v>
      </c>
      <c r="M27">
        <f t="shared" si="16"/>
        <v>3774750721</v>
      </c>
      <c r="N27">
        <f t="shared" si="17"/>
        <v>57598</v>
      </c>
      <c r="O27">
        <f t="shared" si="18"/>
        <v>-57598</v>
      </c>
      <c r="P27">
        <f t="shared" si="19"/>
        <v>3841</v>
      </c>
      <c r="Q27">
        <f t="shared" si="20"/>
        <v>56639386</v>
      </c>
      <c r="R27">
        <f t="shared" si="21"/>
        <v>864</v>
      </c>
      <c r="S27">
        <f t="shared" si="22"/>
        <v>-60575</v>
      </c>
      <c r="T27">
        <f t="shared" si="23"/>
        <v>-0.9243011474609375</v>
      </c>
      <c r="U27">
        <f t="shared" si="24"/>
        <v>-0.92387953251128663</v>
      </c>
      <c r="V27">
        <f t="shared" si="7"/>
        <v>4.2161494965087254E-4</v>
      </c>
      <c r="W27">
        <f t="shared" si="8"/>
        <v>-4.5614457020750444E-4</v>
      </c>
    </row>
    <row r="28" spans="1:23">
      <c r="A28">
        <v>45</v>
      </c>
      <c r="B28">
        <f t="shared" si="9"/>
        <v>4.4178646691106467</v>
      </c>
      <c r="C28">
        <f t="shared" si="3"/>
        <v>-1.8653206380689396</v>
      </c>
      <c r="D28">
        <f t="shared" si="4"/>
        <v>-122245.65333648602</v>
      </c>
      <c r="E28">
        <f t="shared" si="5"/>
        <v>-122246</v>
      </c>
      <c r="F28">
        <f t="shared" si="10"/>
        <v>14944084516</v>
      </c>
      <c r="G28">
        <f t="shared" si="11"/>
        <v>228029</v>
      </c>
      <c r="H28">
        <f t="shared" si="12"/>
        <v>6056678269</v>
      </c>
      <c r="I28">
        <f t="shared" si="13"/>
        <v>92418</v>
      </c>
      <c r="J28">
        <f t="shared" si="6"/>
        <v>-10200572978</v>
      </c>
      <c r="K28">
        <f t="shared" si="14"/>
        <v>-155648</v>
      </c>
      <c r="L28">
        <f t="shared" si="15"/>
        <v>-63230</v>
      </c>
      <c r="M28">
        <f t="shared" si="16"/>
        <v>3998032900</v>
      </c>
      <c r="N28">
        <f t="shared" si="17"/>
        <v>61005</v>
      </c>
      <c r="O28">
        <f t="shared" si="18"/>
        <v>-61005</v>
      </c>
      <c r="P28">
        <f t="shared" si="19"/>
        <v>2225</v>
      </c>
      <c r="Q28">
        <f t="shared" si="20"/>
        <v>32809850</v>
      </c>
      <c r="R28">
        <f t="shared" si="21"/>
        <v>501</v>
      </c>
      <c r="S28">
        <f t="shared" si="22"/>
        <v>-62729</v>
      </c>
      <c r="T28">
        <f t="shared" si="23"/>
        <v>-0.9571685791015625</v>
      </c>
      <c r="U28">
        <f t="shared" si="24"/>
        <v>-0.95694033573220894</v>
      </c>
      <c r="V28">
        <f t="shared" si="7"/>
        <v>2.282433693535646E-4</v>
      </c>
      <c r="W28">
        <f t="shared" si="8"/>
        <v>-2.384568134986244E-4</v>
      </c>
    </row>
    <row r="29" spans="1:23">
      <c r="A29">
        <v>46</v>
      </c>
      <c r="B29">
        <f t="shared" si="9"/>
        <v>4.5160394395353274</v>
      </c>
      <c r="C29">
        <f t="shared" si="3"/>
        <v>-1.7671458676442588</v>
      </c>
      <c r="D29">
        <f t="shared" si="4"/>
        <v>-115811.67158193415</v>
      </c>
      <c r="E29">
        <f t="shared" si="5"/>
        <v>-115812</v>
      </c>
      <c r="F29">
        <f t="shared" si="10"/>
        <v>13412419344</v>
      </c>
      <c r="G29">
        <f t="shared" si="11"/>
        <v>204657</v>
      </c>
      <c r="H29">
        <f t="shared" si="12"/>
        <v>5435894577</v>
      </c>
      <c r="I29">
        <f t="shared" si="13"/>
        <v>82945</v>
      </c>
      <c r="J29">
        <f t="shared" si="6"/>
        <v>-9663700716</v>
      </c>
      <c r="K29">
        <f t="shared" si="14"/>
        <v>-147456</v>
      </c>
      <c r="L29">
        <f t="shared" si="15"/>
        <v>-64511</v>
      </c>
      <c r="M29">
        <f t="shared" si="16"/>
        <v>4161669121</v>
      </c>
      <c r="N29">
        <f t="shared" si="17"/>
        <v>63502</v>
      </c>
      <c r="O29">
        <f t="shared" si="18"/>
        <v>-63502</v>
      </c>
      <c r="P29">
        <f t="shared" si="19"/>
        <v>1009</v>
      </c>
      <c r="Q29">
        <f t="shared" si="20"/>
        <v>14878714</v>
      </c>
      <c r="R29">
        <f t="shared" si="21"/>
        <v>227</v>
      </c>
      <c r="S29">
        <f t="shared" si="22"/>
        <v>-64284</v>
      </c>
      <c r="T29">
        <f t="shared" si="23"/>
        <v>-0.98089599609375</v>
      </c>
      <c r="U29">
        <f t="shared" si="24"/>
        <v>-0.98078528040323043</v>
      </c>
      <c r="V29">
        <f t="shared" si="7"/>
        <v>1.1071569051956942E-4</v>
      </c>
      <c r="W29">
        <f t="shared" si="8"/>
        <v>-1.1287199760267721E-4</v>
      </c>
    </row>
    <row r="30" spans="1:23">
      <c r="A30">
        <v>47</v>
      </c>
      <c r="B30">
        <f t="shared" si="9"/>
        <v>4.614214209960009</v>
      </c>
      <c r="C30">
        <f t="shared" si="3"/>
        <v>-1.6689710972195773</v>
      </c>
      <c r="D30">
        <f t="shared" si="4"/>
        <v>-109377.68982738222</v>
      </c>
      <c r="E30">
        <f t="shared" si="5"/>
        <v>-109378</v>
      </c>
      <c r="F30">
        <f t="shared" si="10"/>
        <v>11963546884</v>
      </c>
      <c r="G30">
        <f t="shared" si="11"/>
        <v>182549</v>
      </c>
      <c r="H30">
        <f t="shared" si="12"/>
        <v>4848683989</v>
      </c>
      <c r="I30">
        <f t="shared" si="13"/>
        <v>73985</v>
      </c>
      <c r="J30">
        <f t="shared" si="6"/>
        <v>-9126828454</v>
      </c>
      <c r="K30">
        <f t="shared" si="14"/>
        <v>-139264</v>
      </c>
      <c r="L30">
        <f t="shared" si="15"/>
        <v>-65279</v>
      </c>
      <c r="M30">
        <f t="shared" si="16"/>
        <v>4261347841</v>
      </c>
      <c r="N30">
        <f t="shared" si="17"/>
        <v>65023</v>
      </c>
      <c r="O30">
        <f t="shared" si="18"/>
        <v>-65023</v>
      </c>
      <c r="P30">
        <f t="shared" si="19"/>
        <v>256</v>
      </c>
      <c r="Q30">
        <f t="shared" si="20"/>
        <v>3774976</v>
      </c>
      <c r="R30">
        <f t="shared" si="21"/>
        <v>58</v>
      </c>
      <c r="S30">
        <f t="shared" si="22"/>
        <v>-65221</v>
      </c>
      <c r="T30">
        <f t="shared" si="23"/>
        <v>-0.9951934814453125</v>
      </c>
      <c r="U30">
        <f t="shared" si="24"/>
        <v>-0.99518472667219693</v>
      </c>
      <c r="V30">
        <f t="shared" si="7"/>
        <v>8.7547731155712682E-6</v>
      </c>
      <c r="W30">
        <f t="shared" si="8"/>
        <v>-8.7970563300482756E-6</v>
      </c>
    </row>
    <row r="31" spans="1:23">
      <c r="A31">
        <v>48</v>
      </c>
      <c r="B31">
        <f t="shared" si="9"/>
        <v>4.7123889803846897</v>
      </c>
      <c r="C31">
        <f t="shared" si="3"/>
        <v>-1.5707963267948966</v>
      </c>
      <c r="D31">
        <f t="shared" si="4"/>
        <v>-102943.70807283034</v>
      </c>
      <c r="E31">
        <f t="shared" si="5"/>
        <v>-102944</v>
      </c>
      <c r="F31">
        <f t="shared" si="10"/>
        <v>10597467136</v>
      </c>
      <c r="G31">
        <f t="shared" si="11"/>
        <v>161705</v>
      </c>
      <c r="H31">
        <f t="shared" si="12"/>
        <v>4295046505</v>
      </c>
      <c r="I31">
        <f t="shared" si="13"/>
        <v>65537</v>
      </c>
      <c r="J31">
        <f t="shared" si="6"/>
        <v>-8589956192</v>
      </c>
      <c r="K31">
        <f t="shared" si="14"/>
        <v>-131072</v>
      </c>
      <c r="L31">
        <f t="shared" si="15"/>
        <v>-65535</v>
      </c>
      <c r="M31">
        <f t="shared" si="16"/>
        <v>4294836225</v>
      </c>
      <c r="N31">
        <f t="shared" si="17"/>
        <v>65534</v>
      </c>
      <c r="O31">
        <f t="shared" si="18"/>
        <v>-65534</v>
      </c>
      <c r="P31">
        <f t="shared" si="19"/>
        <v>1</v>
      </c>
      <c r="Q31">
        <f t="shared" si="20"/>
        <v>14746</v>
      </c>
      <c r="R31">
        <f t="shared" si="21"/>
        <v>0</v>
      </c>
      <c r="S31">
        <f t="shared" si="22"/>
        <v>-65535</v>
      </c>
      <c r="T31">
        <f t="shared" si="23"/>
        <v>-0.9999847412109375</v>
      </c>
      <c r="U31">
        <f t="shared" si="24"/>
        <v>-1</v>
      </c>
      <c r="V31">
        <f t="shared" si="7"/>
        <v>-1.52587890625E-5</v>
      </c>
      <c r="W31">
        <f t="shared" si="8"/>
        <v>1.5259021896696422E-5</v>
      </c>
    </row>
    <row r="32" spans="1:23">
      <c r="A32">
        <v>49</v>
      </c>
      <c r="B32">
        <f t="shared" si="9"/>
        <v>4.8105637508093704</v>
      </c>
      <c r="C32">
        <f t="shared" si="3"/>
        <v>-1.4726215563702159</v>
      </c>
      <c r="D32">
        <f t="shared" si="4"/>
        <v>-96509.726318278466</v>
      </c>
      <c r="E32">
        <f t="shared" si="5"/>
        <v>-96510</v>
      </c>
      <c r="F32">
        <f t="shared" si="10"/>
        <v>9314180100</v>
      </c>
      <c r="G32">
        <f t="shared" si="11"/>
        <v>142123</v>
      </c>
      <c r="H32">
        <f t="shared" si="12"/>
        <v>3774929003</v>
      </c>
      <c r="I32">
        <f t="shared" si="13"/>
        <v>57601</v>
      </c>
      <c r="J32">
        <f t="shared" si="6"/>
        <v>-8053083930</v>
      </c>
      <c r="K32">
        <f t="shared" si="14"/>
        <v>-122880</v>
      </c>
      <c r="L32">
        <f t="shared" si="15"/>
        <v>-65279</v>
      </c>
      <c r="M32">
        <f t="shared" si="16"/>
        <v>4261347841</v>
      </c>
      <c r="N32">
        <f t="shared" si="17"/>
        <v>65023</v>
      </c>
      <c r="O32">
        <f t="shared" si="18"/>
        <v>-65023</v>
      </c>
      <c r="P32">
        <f t="shared" si="19"/>
        <v>256</v>
      </c>
      <c r="Q32">
        <f t="shared" si="20"/>
        <v>3774976</v>
      </c>
      <c r="R32">
        <f t="shared" si="21"/>
        <v>58</v>
      </c>
      <c r="S32">
        <f t="shared" si="22"/>
        <v>-65221</v>
      </c>
      <c r="T32">
        <f t="shared" si="23"/>
        <v>-0.9951934814453125</v>
      </c>
      <c r="U32">
        <f t="shared" si="24"/>
        <v>-0.99518472667219693</v>
      </c>
      <c r="V32">
        <f t="shared" si="7"/>
        <v>8.7547731155712682E-6</v>
      </c>
      <c r="W32">
        <f t="shared" si="8"/>
        <v>-8.7970563300482756E-6</v>
      </c>
    </row>
    <row r="33" spans="1:23">
      <c r="A33">
        <v>50</v>
      </c>
      <c r="B33">
        <f t="shared" si="9"/>
        <v>4.908738521234052</v>
      </c>
      <c r="C33">
        <f t="shared" si="3"/>
        <v>-1.3744467859455343</v>
      </c>
      <c r="D33">
        <f t="shared" si="4"/>
        <v>-90075.744563726534</v>
      </c>
      <c r="E33">
        <f t="shared" si="5"/>
        <v>-90076</v>
      </c>
      <c r="F33">
        <f t="shared" si="10"/>
        <v>8113685776</v>
      </c>
      <c r="G33">
        <f t="shared" si="11"/>
        <v>123805</v>
      </c>
      <c r="H33">
        <f t="shared" si="12"/>
        <v>3288384605</v>
      </c>
      <c r="I33">
        <f t="shared" si="13"/>
        <v>50177</v>
      </c>
      <c r="J33">
        <f t="shared" si="6"/>
        <v>-7516211668</v>
      </c>
      <c r="K33">
        <f t="shared" si="14"/>
        <v>-114688</v>
      </c>
      <c r="L33">
        <f t="shared" si="15"/>
        <v>-64511</v>
      </c>
      <c r="M33">
        <f t="shared" si="16"/>
        <v>4161669121</v>
      </c>
      <c r="N33">
        <f t="shared" si="17"/>
        <v>63502</v>
      </c>
      <c r="O33">
        <f t="shared" si="18"/>
        <v>-63502</v>
      </c>
      <c r="P33">
        <f t="shared" si="19"/>
        <v>1009</v>
      </c>
      <c r="Q33">
        <f t="shared" si="20"/>
        <v>14878714</v>
      </c>
      <c r="R33">
        <f t="shared" si="21"/>
        <v>227</v>
      </c>
      <c r="S33">
        <f t="shared" si="22"/>
        <v>-64284</v>
      </c>
      <c r="T33">
        <f t="shared" si="23"/>
        <v>-0.98089599609375</v>
      </c>
      <c r="U33">
        <f t="shared" si="24"/>
        <v>-0.98078528040323043</v>
      </c>
      <c r="V33">
        <f t="shared" si="7"/>
        <v>1.1071569051956942E-4</v>
      </c>
      <c r="W33">
        <f t="shared" si="8"/>
        <v>-1.1287199760267721E-4</v>
      </c>
    </row>
    <row r="34" spans="1:23">
      <c r="A34">
        <v>51</v>
      </c>
      <c r="B34">
        <f t="shared" si="9"/>
        <v>5.0069132916587327</v>
      </c>
      <c r="C34">
        <f t="shared" si="3"/>
        <v>-1.2762720155208536</v>
      </c>
      <c r="D34">
        <f t="shared" si="4"/>
        <v>-83641.762809174659</v>
      </c>
      <c r="E34">
        <f t="shared" si="5"/>
        <v>-83642</v>
      </c>
      <c r="F34">
        <f t="shared" si="10"/>
        <v>6995984164</v>
      </c>
      <c r="G34">
        <f t="shared" si="11"/>
        <v>106750</v>
      </c>
      <c r="H34">
        <f t="shared" si="12"/>
        <v>2835386750</v>
      </c>
      <c r="I34">
        <f t="shared" si="13"/>
        <v>43265</v>
      </c>
      <c r="J34">
        <f t="shared" si="6"/>
        <v>-6979339406</v>
      </c>
      <c r="K34">
        <f t="shared" si="14"/>
        <v>-106496</v>
      </c>
      <c r="L34">
        <f t="shared" si="15"/>
        <v>-63231</v>
      </c>
      <c r="M34">
        <f t="shared" si="16"/>
        <v>3998159361</v>
      </c>
      <c r="N34">
        <f t="shared" si="17"/>
        <v>61007</v>
      </c>
      <c r="O34">
        <f t="shared" si="18"/>
        <v>-61007</v>
      </c>
      <c r="P34">
        <f t="shared" si="19"/>
        <v>2224</v>
      </c>
      <c r="Q34">
        <f t="shared" si="20"/>
        <v>32795104</v>
      </c>
      <c r="R34">
        <f t="shared" si="21"/>
        <v>500</v>
      </c>
      <c r="S34">
        <f t="shared" si="22"/>
        <v>-62731</v>
      </c>
      <c r="T34">
        <f t="shared" si="23"/>
        <v>-0.9571990966796875</v>
      </c>
      <c r="U34">
        <f t="shared" si="24"/>
        <v>-0.95694033573220894</v>
      </c>
      <c r="V34">
        <f t="shared" si="7"/>
        <v>2.587609474785646E-4</v>
      </c>
      <c r="W34">
        <f t="shared" si="8"/>
        <v>-2.7033137450311982E-4</v>
      </c>
    </row>
    <row r="35" spans="1:23">
      <c r="A35">
        <v>52</v>
      </c>
      <c r="B35">
        <f t="shared" si="9"/>
        <v>5.1050880620834143</v>
      </c>
      <c r="C35">
        <f t="shared" si="3"/>
        <v>-1.178097245096172</v>
      </c>
      <c r="D35">
        <f t="shared" si="4"/>
        <v>-77207.781054622727</v>
      </c>
      <c r="E35">
        <f t="shared" si="5"/>
        <v>-77208</v>
      </c>
      <c r="F35">
        <f t="shared" si="10"/>
        <v>5961075264</v>
      </c>
      <c r="G35">
        <f t="shared" si="11"/>
        <v>90959</v>
      </c>
      <c r="H35">
        <f t="shared" si="12"/>
        <v>2415961999</v>
      </c>
      <c r="I35">
        <f t="shared" si="13"/>
        <v>36865</v>
      </c>
      <c r="J35">
        <f t="shared" si="6"/>
        <v>-6442467144</v>
      </c>
      <c r="K35">
        <f t="shared" si="14"/>
        <v>-98304</v>
      </c>
      <c r="L35">
        <f t="shared" si="15"/>
        <v>-61439</v>
      </c>
      <c r="M35">
        <f t="shared" si="16"/>
        <v>3774750721</v>
      </c>
      <c r="N35">
        <f t="shared" si="17"/>
        <v>57598</v>
      </c>
      <c r="O35">
        <f t="shared" si="18"/>
        <v>-57598</v>
      </c>
      <c r="P35">
        <f t="shared" si="19"/>
        <v>3841</v>
      </c>
      <c r="Q35">
        <f t="shared" si="20"/>
        <v>56639386</v>
      </c>
      <c r="R35">
        <f t="shared" si="21"/>
        <v>864</v>
      </c>
      <c r="S35">
        <f t="shared" si="22"/>
        <v>-60575</v>
      </c>
      <c r="T35">
        <f t="shared" si="23"/>
        <v>-0.9243011474609375</v>
      </c>
      <c r="U35">
        <f t="shared" si="24"/>
        <v>-0.92387953251128652</v>
      </c>
      <c r="V35">
        <f t="shared" si="7"/>
        <v>4.2161494965098356E-4</v>
      </c>
      <c r="W35">
        <f t="shared" si="8"/>
        <v>-4.5614457020762457E-4</v>
      </c>
    </row>
    <row r="36" spans="1:23">
      <c r="A36">
        <v>53</v>
      </c>
      <c r="B36">
        <f t="shared" si="9"/>
        <v>5.203262832508095</v>
      </c>
      <c r="C36">
        <f t="shared" si="3"/>
        <v>-1.0799224746714913</v>
      </c>
      <c r="D36">
        <f t="shared" si="4"/>
        <v>-70773.799300070852</v>
      </c>
      <c r="E36">
        <f t="shared" si="5"/>
        <v>-70774</v>
      </c>
      <c r="F36">
        <f t="shared" si="10"/>
        <v>5008959076</v>
      </c>
      <c r="G36">
        <f t="shared" si="11"/>
        <v>76431</v>
      </c>
      <c r="H36">
        <f t="shared" si="12"/>
        <v>2030083791</v>
      </c>
      <c r="I36">
        <f t="shared" si="13"/>
        <v>30977</v>
      </c>
      <c r="J36">
        <f t="shared" si="6"/>
        <v>-5905594882</v>
      </c>
      <c r="K36">
        <f t="shared" si="14"/>
        <v>-90112</v>
      </c>
      <c r="L36">
        <f t="shared" si="15"/>
        <v>-59135</v>
      </c>
      <c r="M36">
        <f t="shared" si="16"/>
        <v>3496948225</v>
      </c>
      <c r="N36">
        <f t="shared" si="17"/>
        <v>53359</v>
      </c>
      <c r="O36">
        <f t="shared" si="18"/>
        <v>-53359</v>
      </c>
      <c r="P36">
        <f t="shared" si="19"/>
        <v>5776</v>
      </c>
      <c r="Q36">
        <f t="shared" si="20"/>
        <v>85172896</v>
      </c>
      <c r="R36">
        <f t="shared" si="21"/>
        <v>1300</v>
      </c>
      <c r="S36">
        <f t="shared" si="22"/>
        <v>-57835</v>
      </c>
      <c r="T36">
        <f t="shared" si="23"/>
        <v>-0.8824920654296875</v>
      </c>
      <c r="U36">
        <f t="shared" si="24"/>
        <v>-0.88192126434835494</v>
      </c>
      <c r="V36">
        <f t="shared" si="7"/>
        <v>5.7080108133256147E-4</v>
      </c>
      <c r="W36">
        <f t="shared" si="8"/>
        <v>-6.4680590760284864E-4</v>
      </c>
    </row>
    <row r="37" spans="1:23">
      <c r="A37">
        <v>54</v>
      </c>
      <c r="B37">
        <f t="shared" si="9"/>
        <v>5.3014376029327757</v>
      </c>
      <c r="C37">
        <f t="shared" si="3"/>
        <v>-0.98174770424681057</v>
      </c>
      <c r="D37">
        <f t="shared" si="4"/>
        <v>-64339.817545518978</v>
      </c>
      <c r="E37">
        <f t="shared" si="5"/>
        <v>-64340</v>
      </c>
      <c r="F37">
        <f t="shared" si="10"/>
        <v>4139635600</v>
      </c>
      <c r="G37">
        <f t="shared" si="11"/>
        <v>63166</v>
      </c>
      <c r="H37">
        <f t="shared" si="12"/>
        <v>1677752126</v>
      </c>
      <c r="I37">
        <f t="shared" si="13"/>
        <v>25600</v>
      </c>
      <c r="J37">
        <f t="shared" si="6"/>
        <v>-5368722620</v>
      </c>
      <c r="K37">
        <f t="shared" si="14"/>
        <v>-81920</v>
      </c>
      <c r="L37">
        <f t="shared" si="15"/>
        <v>-56320</v>
      </c>
      <c r="M37">
        <f t="shared" si="16"/>
        <v>3171942400</v>
      </c>
      <c r="N37">
        <f t="shared" si="17"/>
        <v>48400</v>
      </c>
      <c r="O37">
        <f t="shared" si="18"/>
        <v>-48400</v>
      </c>
      <c r="P37">
        <f t="shared" si="19"/>
        <v>7920</v>
      </c>
      <c r="Q37">
        <f t="shared" si="20"/>
        <v>116788320</v>
      </c>
      <c r="R37">
        <f t="shared" si="21"/>
        <v>1782</v>
      </c>
      <c r="S37">
        <f t="shared" si="22"/>
        <v>-54538</v>
      </c>
      <c r="T37">
        <f t="shared" si="23"/>
        <v>-0.832183837890625</v>
      </c>
      <c r="U37">
        <f t="shared" si="24"/>
        <v>-0.83146961230254535</v>
      </c>
      <c r="V37">
        <f t="shared" si="7"/>
        <v>7.1422558807965331E-4</v>
      </c>
      <c r="W37">
        <f t="shared" si="8"/>
        <v>-8.5825457736602296E-4</v>
      </c>
    </row>
    <row r="38" spans="1:23">
      <c r="A38">
        <v>55</v>
      </c>
      <c r="B38">
        <f t="shared" si="9"/>
        <v>5.3996123733574573</v>
      </c>
      <c r="C38">
        <f t="shared" si="3"/>
        <v>-0.88357293382212898</v>
      </c>
      <c r="D38">
        <f t="shared" si="4"/>
        <v>-57905.835790967045</v>
      </c>
      <c r="E38">
        <f t="shared" si="5"/>
        <v>-57906</v>
      </c>
      <c r="F38">
        <f t="shared" si="10"/>
        <v>3353104836</v>
      </c>
      <c r="G38">
        <f t="shared" si="11"/>
        <v>51164</v>
      </c>
      <c r="H38">
        <f t="shared" si="12"/>
        <v>1358967004</v>
      </c>
      <c r="I38">
        <f t="shared" si="13"/>
        <v>20736</v>
      </c>
      <c r="J38">
        <f t="shared" si="6"/>
        <v>-4831850358</v>
      </c>
      <c r="K38">
        <f t="shared" si="14"/>
        <v>-73728</v>
      </c>
      <c r="L38">
        <f t="shared" si="15"/>
        <v>-52992</v>
      </c>
      <c r="M38">
        <f t="shared" si="16"/>
        <v>2808152064</v>
      </c>
      <c r="N38">
        <f t="shared" si="17"/>
        <v>42849</v>
      </c>
      <c r="O38">
        <f t="shared" si="18"/>
        <v>-42849</v>
      </c>
      <c r="P38">
        <f t="shared" si="19"/>
        <v>10143</v>
      </c>
      <c r="Q38">
        <f t="shared" si="20"/>
        <v>149568678</v>
      </c>
      <c r="R38">
        <f t="shared" si="21"/>
        <v>2282</v>
      </c>
      <c r="S38">
        <f t="shared" si="22"/>
        <v>-50710</v>
      </c>
      <c r="T38">
        <f t="shared" si="23"/>
        <v>-0.773773193359375</v>
      </c>
      <c r="U38">
        <f t="shared" si="24"/>
        <v>-0.77301045336273677</v>
      </c>
      <c r="V38">
        <f t="shared" si="7"/>
        <v>7.6273999663822867E-4</v>
      </c>
      <c r="W38">
        <f t="shared" si="8"/>
        <v>-9.8574104554689313E-4</v>
      </c>
    </row>
    <row r="39" spans="1:23">
      <c r="A39">
        <v>56</v>
      </c>
      <c r="B39">
        <f t="shared" si="9"/>
        <v>5.497787143782138</v>
      </c>
      <c r="C39">
        <f t="shared" si="3"/>
        <v>-0.78539816339744828</v>
      </c>
      <c r="D39">
        <f t="shared" si="4"/>
        <v>-51471.85403641517</v>
      </c>
      <c r="E39">
        <f t="shared" si="5"/>
        <v>-51472</v>
      </c>
      <c r="F39">
        <f t="shared" si="10"/>
        <v>2649366784</v>
      </c>
      <c r="G39">
        <f t="shared" si="11"/>
        <v>40426</v>
      </c>
      <c r="H39">
        <f t="shared" si="12"/>
        <v>1073754986</v>
      </c>
      <c r="I39">
        <f t="shared" si="13"/>
        <v>16384</v>
      </c>
      <c r="J39">
        <f t="shared" si="6"/>
        <v>-4294978096</v>
      </c>
      <c r="K39">
        <f t="shared" si="14"/>
        <v>-65536</v>
      </c>
      <c r="L39">
        <f t="shared" si="15"/>
        <v>-49152</v>
      </c>
      <c r="M39">
        <f t="shared" si="16"/>
        <v>2415919104</v>
      </c>
      <c r="N39">
        <f t="shared" si="17"/>
        <v>36864</v>
      </c>
      <c r="O39">
        <f t="shared" si="18"/>
        <v>-36864</v>
      </c>
      <c r="P39">
        <f t="shared" si="19"/>
        <v>12288</v>
      </c>
      <c r="Q39">
        <f t="shared" si="20"/>
        <v>181198848</v>
      </c>
      <c r="R39">
        <f t="shared" si="21"/>
        <v>2765</v>
      </c>
      <c r="S39">
        <f t="shared" si="22"/>
        <v>-46387</v>
      </c>
      <c r="T39">
        <f t="shared" si="23"/>
        <v>-0.7078094482421875</v>
      </c>
      <c r="U39">
        <f t="shared" si="24"/>
        <v>-0.70710678118654746</v>
      </c>
      <c r="V39">
        <f t="shared" si="7"/>
        <v>7.0266705564003828E-4</v>
      </c>
      <c r="W39">
        <f t="shared" si="8"/>
        <v>-9.9273477824445532E-4</v>
      </c>
    </row>
    <row r="40" spans="1:23">
      <c r="A40">
        <v>57</v>
      </c>
      <c r="B40">
        <f t="shared" si="9"/>
        <v>5.5959619142068187</v>
      </c>
      <c r="C40">
        <f t="shared" si="3"/>
        <v>-0.68722339297276758</v>
      </c>
      <c r="D40">
        <f t="shared" si="4"/>
        <v>-45037.872281863296</v>
      </c>
      <c r="E40">
        <f t="shared" si="5"/>
        <v>-45038</v>
      </c>
      <c r="F40">
        <f t="shared" si="10"/>
        <v>2028421444</v>
      </c>
      <c r="G40">
        <f t="shared" si="11"/>
        <v>30951</v>
      </c>
      <c r="H40">
        <f t="shared" si="12"/>
        <v>822089511</v>
      </c>
      <c r="I40">
        <f t="shared" si="13"/>
        <v>12544</v>
      </c>
      <c r="J40">
        <f t="shared" si="6"/>
        <v>-3758105834</v>
      </c>
      <c r="K40">
        <f t="shared" si="14"/>
        <v>-57344</v>
      </c>
      <c r="L40">
        <f t="shared" si="15"/>
        <v>-44800</v>
      </c>
      <c r="M40">
        <f t="shared" si="16"/>
        <v>2007040000</v>
      </c>
      <c r="N40">
        <f t="shared" si="17"/>
        <v>30625</v>
      </c>
      <c r="O40">
        <f t="shared" si="18"/>
        <v>-30625</v>
      </c>
      <c r="P40">
        <f t="shared" si="19"/>
        <v>14175</v>
      </c>
      <c r="Q40">
        <f t="shared" si="20"/>
        <v>209024550</v>
      </c>
      <c r="R40">
        <f t="shared" si="21"/>
        <v>3189</v>
      </c>
      <c r="S40">
        <f t="shared" si="22"/>
        <v>-41611</v>
      </c>
      <c r="T40">
        <f t="shared" si="23"/>
        <v>-0.6349334716796875</v>
      </c>
      <c r="U40">
        <f t="shared" si="24"/>
        <v>-0.63439328416364571</v>
      </c>
      <c r="V40">
        <f t="shared" si="7"/>
        <v>5.4018751604179016E-4</v>
      </c>
      <c r="W40">
        <f t="shared" si="8"/>
        <v>-8.5077813682234887E-4</v>
      </c>
    </row>
    <row r="41" spans="1:23">
      <c r="A41">
        <v>58</v>
      </c>
      <c r="B41">
        <f t="shared" si="9"/>
        <v>5.6941366846315002</v>
      </c>
      <c r="C41">
        <f t="shared" si="3"/>
        <v>-0.58904862254808599</v>
      </c>
      <c r="D41">
        <f t="shared" si="4"/>
        <v>-38603.890527311363</v>
      </c>
      <c r="E41">
        <f t="shared" si="5"/>
        <v>-38604</v>
      </c>
      <c r="F41">
        <f t="shared" si="10"/>
        <v>1490268816</v>
      </c>
      <c r="G41">
        <f t="shared" si="11"/>
        <v>22740</v>
      </c>
      <c r="H41">
        <f t="shared" si="12"/>
        <v>603997140</v>
      </c>
      <c r="I41">
        <f t="shared" si="13"/>
        <v>9216</v>
      </c>
      <c r="J41">
        <f t="shared" si="6"/>
        <v>-3221233572</v>
      </c>
      <c r="K41">
        <f t="shared" si="14"/>
        <v>-49152</v>
      </c>
      <c r="L41">
        <f t="shared" si="15"/>
        <v>-39936</v>
      </c>
      <c r="M41">
        <f t="shared" si="16"/>
        <v>1594884096</v>
      </c>
      <c r="N41">
        <f t="shared" si="17"/>
        <v>24336</v>
      </c>
      <c r="O41">
        <f t="shared" si="18"/>
        <v>-24336</v>
      </c>
      <c r="P41">
        <f t="shared" si="19"/>
        <v>15600</v>
      </c>
      <c r="Q41">
        <f t="shared" si="20"/>
        <v>230037600</v>
      </c>
      <c r="R41">
        <f t="shared" si="21"/>
        <v>3510</v>
      </c>
      <c r="S41">
        <f t="shared" si="22"/>
        <v>-36426</v>
      </c>
      <c r="T41">
        <f t="shared" si="23"/>
        <v>-0.555816650390625</v>
      </c>
      <c r="U41">
        <f t="shared" si="24"/>
        <v>-0.55557023301960207</v>
      </c>
      <c r="V41">
        <f t="shared" si="7"/>
        <v>2.4641737102293337E-4</v>
      </c>
      <c r="W41">
        <f t="shared" si="8"/>
        <v>-4.4334290966230062E-4</v>
      </c>
    </row>
    <row r="42" spans="1:23">
      <c r="A42">
        <v>59</v>
      </c>
      <c r="B42">
        <f t="shared" si="9"/>
        <v>5.7923114550561809</v>
      </c>
      <c r="C42">
        <f t="shared" si="3"/>
        <v>-0.49087385212340529</v>
      </c>
      <c r="D42">
        <f t="shared" si="4"/>
        <v>-32169.908772759489</v>
      </c>
      <c r="E42">
        <f t="shared" si="5"/>
        <v>-32170</v>
      </c>
      <c r="F42">
        <f t="shared" si="10"/>
        <v>1034908900</v>
      </c>
      <c r="G42">
        <f t="shared" si="11"/>
        <v>15791</v>
      </c>
      <c r="H42">
        <f t="shared" si="12"/>
        <v>419424751</v>
      </c>
      <c r="I42">
        <f t="shared" si="13"/>
        <v>6400</v>
      </c>
      <c r="J42">
        <f t="shared" si="6"/>
        <v>-2684361310</v>
      </c>
      <c r="K42">
        <f t="shared" si="14"/>
        <v>-40960</v>
      </c>
      <c r="L42">
        <f t="shared" si="15"/>
        <v>-34560</v>
      </c>
      <c r="M42">
        <f t="shared" si="16"/>
        <v>1194393600</v>
      </c>
      <c r="N42">
        <f t="shared" si="17"/>
        <v>18225</v>
      </c>
      <c r="O42">
        <f t="shared" si="18"/>
        <v>-18225</v>
      </c>
      <c r="P42">
        <f t="shared" si="19"/>
        <v>16335</v>
      </c>
      <c r="Q42">
        <f t="shared" si="20"/>
        <v>240875910</v>
      </c>
      <c r="R42">
        <f t="shared" si="21"/>
        <v>3675</v>
      </c>
      <c r="S42">
        <f t="shared" si="22"/>
        <v>-30885</v>
      </c>
      <c r="T42">
        <f t="shared" si="23"/>
        <v>-0.4712677001953125</v>
      </c>
      <c r="U42">
        <f t="shared" si="24"/>
        <v>-0.47139673682599775</v>
      </c>
      <c r="V42">
        <f t="shared" si="7"/>
        <v>-1.2903663068525306E-4</v>
      </c>
      <c r="W42">
        <f t="shared" si="8"/>
        <v>2.7380749971146978E-4</v>
      </c>
    </row>
    <row r="43" spans="1:23">
      <c r="A43">
        <v>60</v>
      </c>
      <c r="B43">
        <f t="shared" si="9"/>
        <v>5.8904862254808616</v>
      </c>
      <c r="C43">
        <f t="shared" si="3"/>
        <v>-0.39269908169872458</v>
      </c>
      <c r="D43">
        <f t="shared" si="4"/>
        <v>-25735.927018207614</v>
      </c>
      <c r="E43">
        <f t="shared" si="5"/>
        <v>-25736</v>
      </c>
      <c r="F43">
        <f t="shared" si="10"/>
        <v>662341696</v>
      </c>
      <c r="G43">
        <f t="shared" si="11"/>
        <v>10107</v>
      </c>
      <c r="H43">
        <f t="shared" si="12"/>
        <v>268452027</v>
      </c>
      <c r="I43">
        <f t="shared" si="13"/>
        <v>4096</v>
      </c>
      <c r="J43">
        <f t="shared" si="6"/>
        <v>-2147489048</v>
      </c>
      <c r="K43">
        <f t="shared" si="14"/>
        <v>-32768</v>
      </c>
      <c r="L43">
        <f t="shared" si="15"/>
        <v>-28672</v>
      </c>
      <c r="M43">
        <f t="shared" si="16"/>
        <v>822083584</v>
      </c>
      <c r="N43">
        <f t="shared" si="17"/>
        <v>12544</v>
      </c>
      <c r="O43">
        <f t="shared" si="18"/>
        <v>-12544</v>
      </c>
      <c r="P43">
        <f t="shared" si="19"/>
        <v>16128</v>
      </c>
      <c r="Q43">
        <f t="shared" si="20"/>
        <v>237823488</v>
      </c>
      <c r="R43">
        <f t="shared" si="21"/>
        <v>3629</v>
      </c>
      <c r="S43">
        <f t="shared" si="22"/>
        <v>-25043</v>
      </c>
      <c r="T43">
        <f t="shared" si="23"/>
        <v>-0.3821258544921875</v>
      </c>
      <c r="U43">
        <f t="shared" si="24"/>
        <v>-0.38268343236509017</v>
      </c>
      <c r="V43">
        <f t="shared" si="7"/>
        <v>-5.5757787290267036E-4</v>
      </c>
      <c r="W43">
        <f t="shared" si="8"/>
        <v>1.4591472059477461E-3</v>
      </c>
    </row>
    <row r="44" spans="1:23">
      <c r="A44">
        <v>61</v>
      </c>
      <c r="B44">
        <f t="shared" si="9"/>
        <v>5.9886609959055432</v>
      </c>
      <c r="C44">
        <f t="shared" si="3"/>
        <v>-0.29452431127404299</v>
      </c>
      <c r="D44">
        <f t="shared" si="4"/>
        <v>-19301.945263655682</v>
      </c>
      <c r="E44">
        <f t="shared" si="5"/>
        <v>-19302</v>
      </c>
      <c r="F44">
        <f t="shared" si="10"/>
        <v>372567204</v>
      </c>
      <c r="G44">
        <f t="shared" si="11"/>
        <v>5685</v>
      </c>
      <c r="H44">
        <f t="shared" si="12"/>
        <v>150999285</v>
      </c>
      <c r="I44">
        <f t="shared" si="13"/>
        <v>2304</v>
      </c>
      <c r="J44">
        <f t="shared" si="6"/>
        <v>-1610616786</v>
      </c>
      <c r="K44">
        <f t="shared" si="14"/>
        <v>-24576</v>
      </c>
      <c r="L44">
        <f t="shared" si="15"/>
        <v>-22272</v>
      </c>
      <c r="M44">
        <f t="shared" si="16"/>
        <v>496041984</v>
      </c>
      <c r="N44">
        <f t="shared" si="17"/>
        <v>7569</v>
      </c>
      <c r="O44">
        <f t="shared" si="18"/>
        <v>-7569</v>
      </c>
      <c r="P44">
        <f t="shared" si="19"/>
        <v>14703</v>
      </c>
      <c r="Q44">
        <f t="shared" si="20"/>
        <v>216810438</v>
      </c>
      <c r="R44">
        <f t="shared" si="21"/>
        <v>3308</v>
      </c>
      <c r="S44">
        <f t="shared" si="22"/>
        <v>-18964</v>
      </c>
      <c r="T44">
        <f t="shared" si="23"/>
        <v>-0.28936767578125</v>
      </c>
      <c r="U44">
        <f t="shared" si="24"/>
        <v>-0.29028467725446228</v>
      </c>
      <c r="V44">
        <f t="shared" si="7"/>
        <v>-9.1700147321227554E-4</v>
      </c>
      <c r="W44">
        <f t="shared" si="8"/>
        <v>3.1689837876207388E-3</v>
      </c>
    </row>
    <row r="45" spans="1:23">
      <c r="A45">
        <v>62</v>
      </c>
      <c r="B45">
        <f t="shared" si="9"/>
        <v>6.0868357663302239</v>
      </c>
      <c r="C45">
        <f t="shared" si="3"/>
        <v>-0.19634954084936229</v>
      </c>
      <c r="D45">
        <f t="shared" si="4"/>
        <v>-12867.963509103807</v>
      </c>
      <c r="E45">
        <f t="shared" si="5"/>
        <v>-12868</v>
      </c>
      <c r="F45">
        <f t="shared" si="10"/>
        <v>165585424</v>
      </c>
      <c r="G45">
        <f t="shared" si="11"/>
        <v>2527</v>
      </c>
      <c r="H45">
        <f t="shared" si="12"/>
        <v>67119647</v>
      </c>
      <c r="I45">
        <f t="shared" si="13"/>
        <v>1024</v>
      </c>
      <c r="J45">
        <f t="shared" si="6"/>
        <v>-1073744524</v>
      </c>
      <c r="K45">
        <f t="shared" si="14"/>
        <v>-16384</v>
      </c>
      <c r="L45">
        <f t="shared" si="15"/>
        <v>-15360</v>
      </c>
      <c r="M45">
        <f t="shared" si="16"/>
        <v>235929600</v>
      </c>
      <c r="N45">
        <f t="shared" si="17"/>
        <v>3600</v>
      </c>
      <c r="O45">
        <f t="shared" si="18"/>
        <v>-3600</v>
      </c>
      <c r="P45">
        <f t="shared" si="19"/>
        <v>11760</v>
      </c>
      <c r="Q45">
        <f t="shared" si="20"/>
        <v>173412960</v>
      </c>
      <c r="R45">
        <f t="shared" si="21"/>
        <v>2646</v>
      </c>
      <c r="S45">
        <f t="shared" si="22"/>
        <v>-12714</v>
      </c>
      <c r="T45">
        <f t="shared" si="23"/>
        <v>-0.194000244140625</v>
      </c>
      <c r="U45">
        <f t="shared" si="24"/>
        <v>-0.19509032201612847</v>
      </c>
      <c r="V45">
        <f t="shared" si="7"/>
        <v>-1.0900778755034701E-3</v>
      </c>
      <c r="W45">
        <f t="shared" si="8"/>
        <v>5.618951049944582E-3</v>
      </c>
    </row>
    <row r="46" spans="1:23">
      <c r="A46">
        <v>63</v>
      </c>
      <c r="B46">
        <f t="shared" si="9"/>
        <v>6.1850105367549055</v>
      </c>
      <c r="C46">
        <f t="shared" si="3"/>
        <v>-9.8174770424680702E-2</v>
      </c>
      <c r="D46">
        <f t="shared" si="4"/>
        <v>-6433.9817545518745</v>
      </c>
      <c r="E46">
        <f t="shared" si="5"/>
        <v>-6434</v>
      </c>
      <c r="F46">
        <f t="shared" si="10"/>
        <v>41396356</v>
      </c>
      <c r="G46">
        <f t="shared" si="11"/>
        <v>632</v>
      </c>
      <c r="H46">
        <f t="shared" si="12"/>
        <v>16786552</v>
      </c>
      <c r="I46">
        <f t="shared" si="13"/>
        <v>256</v>
      </c>
      <c r="J46">
        <f t="shared" si="6"/>
        <v>-536872262</v>
      </c>
      <c r="K46">
        <f t="shared" si="14"/>
        <v>-8192</v>
      </c>
      <c r="L46">
        <f t="shared" si="15"/>
        <v>-7936</v>
      </c>
      <c r="M46">
        <f t="shared" si="16"/>
        <v>62980096</v>
      </c>
      <c r="N46">
        <f t="shared" si="17"/>
        <v>961</v>
      </c>
      <c r="O46">
        <f t="shared" si="18"/>
        <v>-961</v>
      </c>
      <c r="P46">
        <f t="shared" si="19"/>
        <v>6975</v>
      </c>
      <c r="Q46">
        <f t="shared" si="20"/>
        <v>102853350</v>
      </c>
      <c r="R46">
        <f t="shared" si="21"/>
        <v>1569</v>
      </c>
      <c r="S46">
        <f t="shared" si="22"/>
        <v>-6367</v>
      </c>
      <c r="T46">
        <f t="shared" si="23"/>
        <v>-9.71527099609375E-2</v>
      </c>
      <c r="U46">
        <f t="shared" si="24"/>
        <v>-9.8017140329560271E-2</v>
      </c>
      <c r="V46">
        <f t="shared" si="7"/>
        <v>-8.6443036862277056E-4</v>
      </c>
      <c r="W46">
        <f t="shared" si="8"/>
        <v>8.8976454590956322E-3</v>
      </c>
    </row>
    <row r="47" spans="1:23">
      <c r="A47">
        <v>64</v>
      </c>
      <c r="B47">
        <f t="shared" si="9"/>
        <v>6.2831853071795862</v>
      </c>
      <c r="C47">
        <f t="shared" si="3"/>
        <v>0</v>
      </c>
      <c r="D47">
        <f t="shared" si="4"/>
        <v>0</v>
      </c>
      <c r="E47">
        <f t="shared" si="5"/>
        <v>0</v>
      </c>
      <c r="F47">
        <f t="shared" si="10"/>
        <v>0</v>
      </c>
      <c r="G47">
        <f t="shared" si="11"/>
        <v>0</v>
      </c>
      <c r="H47">
        <f t="shared" si="12"/>
        <v>0</v>
      </c>
      <c r="I47">
        <f t="shared" si="13"/>
        <v>0</v>
      </c>
      <c r="J47">
        <f t="shared" si="6"/>
        <v>0</v>
      </c>
      <c r="K47">
        <f t="shared" si="14"/>
        <v>0</v>
      </c>
      <c r="L47">
        <f t="shared" si="15"/>
        <v>0</v>
      </c>
      <c r="M47">
        <f t="shared" si="16"/>
        <v>0</v>
      </c>
      <c r="N47">
        <f t="shared" si="17"/>
        <v>0</v>
      </c>
      <c r="O47">
        <f t="shared" si="18"/>
        <v>0</v>
      </c>
      <c r="P47">
        <f t="shared" si="19"/>
        <v>0</v>
      </c>
      <c r="Q47">
        <f t="shared" si="20"/>
        <v>0</v>
      </c>
      <c r="R47">
        <f t="shared" si="21"/>
        <v>0</v>
      </c>
      <c r="S47">
        <f t="shared" si="22"/>
        <v>0</v>
      </c>
      <c r="T47">
        <f t="shared" si="23"/>
        <v>0</v>
      </c>
      <c r="U47">
        <f t="shared" si="24"/>
        <v>0</v>
      </c>
      <c r="V47">
        <f t="shared" si="7"/>
        <v>0</v>
      </c>
      <c r="W47" t="e">
        <f t="shared" si="8"/>
        <v>#DIV/0!</v>
      </c>
    </row>
    <row r="48" spans="1:23">
      <c r="A48">
        <v>65</v>
      </c>
      <c r="B48">
        <f>A48/32*PI()</f>
        <v>6.3813600776042669</v>
      </c>
      <c r="C48">
        <f t="shared" si="3"/>
        <v>9.8174770424680702E-2</v>
      </c>
      <c r="D48">
        <f t="shared" si="4"/>
        <v>6433.9817545518745</v>
      </c>
      <c r="E48">
        <f t="shared" si="5"/>
        <v>6434</v>
      </c>
      <c r="F48">
        <f>E48*E48</f>
        <v>41396356</v>
      </c>
      <c r="G48">
        <f>ROUND(F48/$B$3,0)</f>
        <v>632</v>
      </c>
      <c r="H48">
        <f>G48*$B$7</f>
        <v>16786552</v>
      </c>
      <c r="I48">
        <f>ROUND(H48/$B$3,0)</f>
        <v>256</v>
      </c>
      <c r="J48">
        <f t="shared" si="6"/>
        <v>536872262</v>
      </c>
      <c r="K48">
        <f>ROUND(J48/$B$3,0)</f>
        <v>8192</v>
      </c>
      <c r="L48">
        <f>IF(E48&lt;0,K48+I48,K48-I48)</f>
        <v>7936</v>
      </c>
      <c r="M48">
        <f>L48*L48</f>
        <v>62980096</v>
      </c>
      <c r="N48">
        <f>ROUND(M48/$B$3,0)</f>
        <v>961</v>
      </c>
      <c r="O48">
        <f>IF(L48&lt;0,0-N48,N48)</f>
        <v>961</v>
      </c>
      <c r="P48">
        <f>O48-L48</f>
        <v>-6975</v>
      </c>
      <c r="Q48">
        <f>P48*$B$8</f>
        <v>-102853350</v>
      </c>
      <c r="R48">
        <f>ROUND(Q48/$B$3,0)</f>
        <v>-1569</v>
      </c>
      <c r="S48">
        <f>R48+L48</f>
        <v>6367</v>
      </c>
      <c r="T48">
        <f>S48/$B$3</f>
        <v>9.71527099609375E-2</v>
      </c>
      <c r="U48">
        <f>SIN(C48)</f>
        <v>9.8017140329560271E-2</v>
      </c>
      <c r="V48">
        <f t="shared" si="7"/>
        <v>8.6443036862277056E-4</v>
      </c>
      <c r="W48">
        <f t="shared" si="8"/>
        <v>8.8976454590956322E-3</v>
      </c>
    </row>
    <row r="49" spans="1:23">
      <c r="A49">
        <v>66</v>
      </c>
      <c r="B49">
        <f t="shared" si="9"/>
        <v>6.4795348480289485</v>
      </c>
      <c r="C49">
        <f t="shared" si="3"/>
        <v>0.19634954084936229</v>
      </c>
      <c r="D49">
        <f t="shared" si="4"/>
        <v>12867.963509103807</v>
      </c>
      <c r="E49">
        <f t="shared" si="5"/>
        <v>12868</v>
      </c>
      <c r="F49">
        <f t="shared" si="10"/>
        <v>165585424</v>
      </c>
      <c r="G49">
        <f t="shared" si="11"/>
        <v>2527</v>
      </c>
      <c r="H49">
        <f t="shared" si="12"/>
        <v>67119647</v>
      </c>
      <c r="I49">
        <f t="shared" si="13"/>
        <v>1024</v>
      </c>
      <c r="J49">
        <f t="shared" si="6"/>
        <v>1073744524</v>
      </c>
      <c r="K49">
        <f t="shared" si="14"/>
        <v>16384</v>
      </c>
      <c r="L49">
        <f t="shared" ref="L49:L72" si="25">IF(E49&lt;0,K49+I49,K49-I49)</f>
        <v>15360</v>
      </c>
      <c r="M49">
        <f t="shared" si="16"/>
        <v>235929600</v>
      </c>
      <c r="N49">
        <f t="shared" si="17"/>
        <v>3600</v>
      </c>
      <c r="O49">
        <f t="shared" ref="O49:O72" si="26">IF(L49&lt;0,0-N49,N49)</f>
        <v>3600</v>
      </c>
      <c r="P49">
        <f t="shared" ref="P49:P72" si="27">O49-L49</f>
        <v>-11760</v>
      </c>
      <c r="Q49">
        <f t="shared" si="20"/>
        <v>-173412960</v>
      </c>
      <c r="R49">
        <f t="shared" si="21"/>
        <v>-2646</v>
      </c>
      <c r="S49">
        <f t="shared" ref="S49:S72" si="28">R49+L49</f>
        <v>12714</v>
      </c>
      <c r="T49">
        <f t="shared" si="23"/>
        <v>0.194000244140625</v>
      </c>
      <c r="U49">
        <f t="shared" ref="U49:U72" si="29">SIN(C49)</f>
        <v>0.19509032201612847</v>
      </c>
      <c r="V49">
        <f t="shared" si="7"/>
        <v>1.0900778755034701E-3</v>
      </c>
      <c r="W49">
        <f t="shared" si="8"/>
        <v>5.618951049944582E-3</v>
      </c>
    </row>
    <row r="50" spans="1:23">
      <c r="A50">
        <v>67</v>
      </c>
      <c r="B50">
        <f t="shared" si="9"/>
        <v>6.5777096184536292</v>
      </c>
      <c r="C50">
        <f t="shared" si="3"/>
        <v>0.29452431127404299</v>
      </c>
      <c r="D50">
        <f t="shared" si="4"/>
        <v>19301.945263655682</v>
      </c>
      <c r="E50">
        <f t="shared" si="5"/>
        <v>19302</v>
      </c>
      <c r="F50">
        <f t="shared" si="10"/>
        <v>372567204</v>
      </c>
      <c r="G50">
        <f t="shared" si="11"/>
        <v>5685</v>
      </c>
      <c r="H50">
        <f t="shared" si="12"/>
        <v>150999285</v>
      </c>
      <c r="I50">
        <f t="shared" si="13"/>
        <v>2304</v>
      </c>
      <c r="J50">
        <f t="shared" si="6"/>
        <v>1610616786</v>
      </c>
      <c r="K50">
        <f t="shared" si="14"/>
        <v>24576</v>
      </c>
      <c r="L50">
        <f t="shared" si="25"/>
        <v>22272</v>
      </c>
      <c r="M50">
        <f t="shared" si="16"/>
        <v>496041984</v>
      </c>
      <c r="N50">
        <f t="shared" si="17"/>
        <v>7569</v>
      </c>
      <c r="O50">
        <f t="shared" si="26"/>
        <v>7569</v>
      </c>
      <c r="P50">
        <f t="shared" si="27"/>
        <v>-14703</v>
      </c>
      <c r="Q50">
        <f t="shared" si="20"/>
        <v>-216810438</v>
      </c>
      <c r="R50">
        <f t="shared" si="21"/>
        <v>-3308</v>
      </c>
      <c r="S50">
        <f t="shared" si="28"/>
        <v>18964</v>
      </c>
      <c r="T50">
        <f t="shared" si="23"/>
        <v>0.28936767578125</v>
      </c>
      <c r="U50">
        <f t="shared" si="29"/>
        <v>0.29028467725446228</v>
      </c>
      <c r="V50">
        <f t="shared" si="7"/>
        <v>9.1700147321227554E-4</v>
      </c>
      <c r="W50">
        <f t="shared" si="8"/>
        <v>3.1689837876207388E-3</v>
      </c>
    </row>
    <row r="51" spans="1:23">
      <c r="A51">
        <v>68</v>
      </c>
      <c r="B51">
        <f t="shared" si="9"/>
        <v>6.6758843888783108</v>
      </c>
      <c r="C51">
        <f t="shared" si="3"/>
        <v>0.39269908169872458</v>
      </c>
      <c r="D51">
        <f t="shared" si="4"/>
        <v>25735.927018207614</v>
      </c>
      <c r="E51">
        <f t="shared" si="5"/>
        <v>25736</v>
      </c>
      <c r="F51">
        <f t="shared" si="10"/>
        <v>662341696</v>
      </c>
      <c r="G51">
        <f t="shared" si="11"/>
        <v>10107</v>
      </c>
      <c r="H51">
        <f t="shared" si="12"/>
        <v>268452027</v>
      </c>
      <c r="I51">
        <f t="shared" si="13"/>
        <v>4096</v>
      </c>
      <c r="J51">
        <f t="shared" si="6"/>
        <v>2147489048</v>
      </c>
      <c r="K51">
        <f t="shared" si="14"/>
        <v>32768</v>
      </c>
      <c r="L51">
        <f t="shared" si="25"/>
        <v>28672</v>
      </c>
      <c r="M51">
        <f t="shared" si="16"/>
        <v>822083584</v>
      </c>
      <c r="N51">
        <f t="shared" si="17"/>
        <v>12544</v>
      </c>
      <c r="O51">
        <f t="shared" si="26"/>
        <v>12544</v>
      </c>
      <c r="P51">
        <f t="shared" si="27"/>
        <v>-16128</v>
      </c>
      <c r="Q51">
        <f t="shared" si="20"/>
        <v>-237823488</v>
      </c>
      <c r="R51">
        <f t="shared" si="21"/>
        <v>-3629</v>
      </c>
      <c r="S51">
        <f t="shared" si="28"/>
        <v>25043</v>
      </c>
      <c r="T51">
        <f t="shared" si="23"/>
        <v>0.3821258544921875</v>
      </c>
      <c r="U51">
        <f t="shared" si="29"/>
        <v>0.38268343236509017</v>
      </c>
      <c r="V51">
        <f t="shared" si="7"/>
        <v>5.5757787290267036E-4</v>
      </c>
      <c r="W51">
        <f t="shared" si="8"/>
        <v>1.4591472059477461E-3</v>
      </c>
    </row>
    <row r="52" spans="1:23">
      <c r="A52">
        <v>69</v>
      </c>
      <c r="B52">
        <f t="shared" si="9"/>
        <v>6.7740591593029915</v>
      </c>
      <c r="C52">
        <f t="shared" si="3"/>
        <v>0.49087385212340529</v>
      </c>
      <c r="D52">
        <f t="shared" si="4"/>
        <v>32169.908772759489</v>
      </c>
      <c r="E52">
        <f t="shared" si="5"/>
        <v>32170</v>
      </c>
      <c r="F52">
        <f t="shared" si="10"/>
        <v>1034908900</v>
      </c>
      <c r="G52">
        <f t="shared" si="11"/>
        <v>15791</v>
      </c>
      <c r="H52">
        <f t="shared" si="12"/>
        <v>419424751</v>
      </c>
      <c r="I52">
        <f t="shared" si="13"/>
        <v>6400</v>
      </c>
      <c r="J52">
        <f t="shared" si="6"/>
        <v>2684361310</v>
      </c>
      <c r="K52">
        <f t="shared" si="14"/>
        <v>40960</v>
      </c>
      <c r="L52">
        <f t="shared" si="25"/>
        <v>34560</v>
      </c>
      <c r="M52">
        <f t="shared" si="16"/>
        <v>1194393600</v>
      </c>
      <c r="N52">
        <f t="shared" si="17"/>
        <v>18225</v>
      </c>
      <c r="O52">
        <f t="shared" si="26"/>
        <v>18225</v>
      </c>
      <c r="P52">
        <f t="shared" si="27"/>
        <v>-16335</v>
      </c>
      <c r="Q52">
        <f t="shared" si="20"/>
        <v>-240875910</v>
      </c>
      <c r="R52">
        <f t="shared" si="21"/>
        <v>-3675</v>
      </c>
      <c r="S52">
        <f t="shared" si="28"/>
        <v>30885</v>
      </c>
      <c r="T52">
        <f t="shared" si="23"/>
        <v>0.4712677001953125</v>
      </c>
      <c r="U52">
        <f t="shared" si="29"/>
        <v>0.47139673682599775</v>
      </c>
      <c r="V52">
        <f t="shared" si="7"/>
        <v>1.2903663068525306E-4</v>
      </c>
      <c r="W52">
        <f t="shared" si="8"/>
        <v>2.7380749971146978E-4</v>
      </c>
    </row>
    <row r="53" spans="1:23">
      <c r="A53">
        <v>70</v>
      </c>
      <c r="B53">
        <f t="shared" si="9"/>
        <v>6.8722339297276722</v>
      </c>
      <c r="C53">
        <f t="shared" si="3"/>
        <v>0.58904862254808599</v>
      </c>
      <c r="D53">
        <f t="shared" si="4"/>
        <v>38603.890527311363</v>
      </c>
      <c r="E53">
        <f t="shared" si="5"/>
        <v>38604</v>
      </c>
      <c r="F53">
        <f t="shared" si="10"/>
        <v>1490268816</v>
      </c>
      <c r="G53">
        <f t="shared" si="11"/>
        <v>22740</v>
      </c>
      <c r="H53">
        <f t="shared" si="12"/>
        <v>603997140</v>
      </c>
      <c r="I53">
        <f t="shared" si="13"/>
        <v>9216</v>
      </c>
      <c r="J53">
        <f t="shared" si="6"/>
        <v>3221233572</v>
      </c>
      <c r="K53">
        <f t="shared" si="14"/>
        <v>49152</v>
      </c>
      <c r="L53">
        <f t="shared" si="25"/>
        <v>39936</v>
      </c>
      <c r="M53">
        <f t="shared" si="16"/>
        <v>1594884096</v>
      </c>
      <c r="N53">
        <f t="shared" si="17"/>
        <v>24336</v>
      </c>
      <c r="O53">
        <f t="shared" si="26"/>
        <v>24336</v>
      </c>
      <c r="P53">
        <f t="shared" si="27"/>
        <v>-15600</v>
      </c>
      <c r="Q53">
        <f t="shared" si="20"/>
        <v>-230037600</v>
      </c>
      <c r="R53">
        <f t="shared" si="21"/>
        <v>-3510</v>
      </c>
      <c r="S53">
        <f t="shared" si="28"/>
        <v>36426</v>
      </c>
      <c r="T53">
        <f t="shared" si="23"/>
        <v>0.555816650390625</v>
      </c>
      <c r="U53">
        <f t="shared" si="29"/>
        <v>0.55557023301960207</v>
      </c>
      <c r="V53">
        <f t="shared" si="7"/>
        <v>-2.4641737102293337E-4</v>
      </c>
      <c r="W53">
        <f t="shared" si="8"/>
        <v>-4.4334290966230062E-4</v>
      </c>
    </row>
    <row r="54" spans="1:23">
      <c r="A54">
        <v>71</v>
      </c>
      <c r="B54">
        <f t="shared" si="9"/>
        <v>6.9704087001523538</v>
      </c>
      <c r="C54">
        <f t="shared" si="3"/>
        <v>0.68722339297276758</v>
      </c>
      <c r="D54">
        <f t="shared" si="4"/>
        <v>45037.872281863296</v>
      </c>
      <c r="E54">
        <f t="shared" si="5"/>
        <v>45038</v>
      </c>
      <c r="F54">
        <f t="shared" si="10"/>
        <v>2028421444</v>
      </c>
      <c r="G54">
        <f t="shared" si="11"/>
        <v>30951</v>
      </c>
      <c r="H54">
        <f t="shared" si="12"/>
        <v>822089511</v>
      </c>
      <c r="I54">
        <f t="shared" si="13"/>
        <v>12544</v>
      </c>
      <c r="J54">
        <f t="shared" si="6"/>
        <v>3758105834</v>
      </c>
      <c r="K54">
        <f t="shared" si="14"/>
        <v>57344</v>
      </c>
      <c r="L54">
        <f t="shared" si="25"/>
        <v>44800</v>
      </c>
      <c r="M54">
        <f t="shared" si="16"/>
        <v>2007040000</v>
      </c>
      <c r="N54">
        <f t="shared" si="17"/>
        <v>30625</v>
      </c>
      <c r="O54">
        <f t="shared" si="26"/>
        <v>30625</v>
      </c>
      <c r="P54">
        <f t="shared" si="27"/>
        <v>-14175</v>
      </c>
      <c r="Q54">
        <f t="shared" si="20"/>
        <v>-209024550</v>
      </c>
      <c r="R54">
        <f t="shared" si="21"/>
        <v>-3189</v>
      </c>
      <c r="S54">
        <f t="shared" si="28"/>
        <v>41611</v>
      </c>
      <c r="T54">
        <f t="shared" si="23"/>
        <v>0.6349334716796875</v>
      </c>
      <c r="U54">
        <f t="shared" si="29"/>
        <v>0.63439328416364571</v>
      </c>
      <c r="V54">
        <f t="shared" si="7"/>
        <v>-5.4018751604179016E-4</v>
      </c>
      <c r="W54">
        <f t="shared" si="8"/>
        <v>-8.5077813682234887E-4</v>
      </c>
    </row>
    <row r="55" spans="1:23">
      <c r="A55">
        <v>72</v>
      </c>
      <c r="B55">
        <f t="shared" si="9"/>
        <v>7.0685834705770345</v>
      </c>
      <c r="C55">
        <f t="shared" si="3"/>
        <v>0.78539816339744828</v>
      </c>
      <c r="D55">
        <f t="shared" si="4"/>
        <v>51471.85403641517</v>
      </c>
      <c r="E55">
        <f t="shared" si="5"/>
        <v>51472</v>
      </c>
      <c r="F55">
        <f t="shared" si="10"/>
        <v>2649366784</v>
      </c>
      <c r="G55">
        <f t="shared" si="11"/>
        <v>40426</v>
      </c>
      <c r="H55">
        <f t="shared" si="12"/>
        <v>1073754986</v>
      </c>
      <c r="I55">
        <f t="shared" si="13"/>
        <v>16384</v>
      </c>
      <c r="J55">
        <f t="shared" si="6"/>
        <v>4294978096</v>
      </c>
      <c r="K55">
        <f t="shared" si="14"/>
        <v>65536</v>
      </c>
      <c r="L55">
        <f t="shared" si="25"/>
        <v>49152</v>
      </c>
      <c r="M55">
        <f t="shared" si="16"/>
        <v>2415919104</v>
      </c>
      <c r="N55">
        <f t="shared" si="17"/>
        <v>36864</v>
      </c>
      <c r="O55">
        <f t="shared" si="26"/>
        <v>36864</v>
      </c>
      <c r="P55">
        <f t="shared" si="27"/>
        <v>-12288</v>
      </c>
      <c r="Q55">
        <f t="shared" si="20"/>
        <v>-181198848</v>
      </c>
      <c r="R55">
        <f t="shared" si="21"/>
        <v>-2765</v>
      </c>
      <c r="S55">
        <f t="shared" si="28"/>
        <v>46387</v>
      </c>
      <c r="T55">
        <f t="shared" si="23"/>
        <v>0.7078094482421875</v>
      </c>
      <c r="U55">
        <f t="shared" si="29"/>
        <v>0.70710678118654746</v>
      </c>
      <c r="V55">
        <f t="shared" si="7"/>
        <v>-7.0266705564003828E-4</v>
      </c>
      <c r="W55">
        <f t="shared" si="8"/>
        <v>-9.9273477824445532E-4</v>
      </c>
    </row>
    <row r="56" spans="1:23">
      <c r="A56">
        <v>73</v>
      </c>
      <c r="B56">
        <f t="shared" si="9"/>
        <v>7.1667582410017152</v>
      </c>
      <c r="C56">
        <f t="shared" si="3"/>
        <v>0.88357293382212898</v>
      </c>
      <c r="D56">
        <f t="shared" si="4"/>
        <v>57905.835790967045</v>
      </c>
      <c r="E56">
        <f t="shared" si="5"/>
        <v>57906</v>
      </c>
      <c r="F56">
        <f t="shared" si="10"/>
        <v>3353104836</v>
      </c>
      <c r="G56">
        <f t="shared" si="11"/>
        <v>51164</v>
      </c>
      <c r="H56">
        <f t="shared" si="12"/>
        <v>1358967004</v>
      </c>
      <c r="I56">
        <f t="shared" si="13"/>
        <v>20736</v>
      </c>
      <c r="J56">
        <f t="shared" si="6"/>
        <v>4831850358</v>
      </c>
      <c r="K56">
        <f t="shared" si="14"/>
        <v>73728</v>
      </c>
      <c r="L56">
        <f t="shared" si="25"/>
        <v>52992</v>
      </c>
      <c r="M56">
        <f t="shared" si="16"/>
        <v>2808152064</v>
      </c>
      <c r="N56">
        <f t="shared" si="17"/>
        <v>42849</v>
      </c>
      <c r="O56">
        <f t="shared" si="26"/>
        <v>42849</v>
      </c>
      <c r="P56">
        <f t="shared" si="27"/>
        <v>-10143</v>
      </c>
      <c r="Q56">
        <f t="shared" si="20"/>
        <v>-149568678</v>
      </c>
      <c r="R56">
        <f t="shared" si="21"/>
        <v>-2282</v>
      </c>
      <c r="S56">
        <f t="shared" si="28"/>
        <v>50710</v>
      </c>
      <c r="T56">
        <f t="shared" si="23"/>
        <v>0.773773193359375</v>
      </c>
      <c r="U56">
        <f t="shared" si="29"/>
        <v>0.77301045336273677</v>
      </c>
      <c r="V56">
        <f t="shared" si="7"/>
        <v>-7.6273999663822867E-4</v>
      </c>
      <c r="W56">
        <f t="shared" si="8"/>
        <v>-9.8574104554689313E-4</v>
      </c>
    </row>
    <row r="57" spans="1:23">
      <c r="A57">
        <v>74</v>
      </c>
      <c r="B57">
        <f t="shared" si="9"/>
        <v>7.2649330114263968</v>
      </c>
      <c r="C57">
        <f t="shared" si="3"/>
        <v>0.98174770424681057</v>
      </c>
      <c r="D57">
        <f t="shared" si="4"/>
        <v>64339.817545518978</v>
      </c>
      <c r="E57">
        <f t="shared" si="5"/>
        <v>64340</v>
      </c>
      <c r="F57">
        <f t="shared" si="10"/>
        <v>4139635600</v>
      </c>
      <c r="G57">
        <f t="shared" si="11"/>
        <v>63166</v>
      </c>
      <c r="H57">
        <f t="shared" si="12"/>
        <v>1677752126</v>
      </c>
      <c r="I57">
        <f t="shared" si="13"/>
        <v>25600</v>
      </c>
      <c r="J57">
        <f t="shared" si="6"/>
        <v>5368722620</v>
      </c>
      <c r="K57">
        <f t="shared" si="14"/>
        <v>81920</v>
      </c>
      <c r="L57">
        <f t="shared" si="25"/>
        <v>56320</v>
      </c>
      <c r="M57">
        <f t="shared" si="16"/>
        <v>3171942400</v>
      </c>
      <c r="N57">
        <f t="shared" si="17"/>
        <v>48400</v>
      </c>
      <c r="O57">
        <f t="shared" si="26"/>
        <v>48400</v>
      </c>
      <c r="P57">
        <f t="shared" si="27"/>
        <v>-7920</v>
      </c>
      <c r="Q57">
        <f t="shared" si="20"/>
        <v>-116788320</v>
      </c>
      <c r="R57">
        <f t="shared" si="21"/>
        <v>-1782</v>
      </c>
      <c r="S57">
        <f t="shared" si="28"/>
        <v>54538</v>
      </c>
      <c r="T57">
        <f t="shared" si="23"/>
        <v>0.832183837890625</v>
      </c>
      <c r="U57">
        <f t="shared" si="29"/>
        <v>0.83146961230254535</v>
      </c>
      <c r="V57">
        <f t="shared" si="7"/>
        <v>-7.1422558807965331E-4</v>
      </c>
      <c r="W57">
        <f t="shared" si="8"/>
        <v>-8.5825457736602296E-4</v>
      </c>
    </row>
    <row r="58" spans="1:23">
      <c r="A58">
        <v>75</v>
      </c>
      <c r="B58">
        <f t="shared" si="9"/>
        <v>7.3631077818510775</v>
      </c>
      <c r="C58">
        <f t="shared" si="3"/>
        <v>1.0799224746714913</v>
      </c>
      <c r="D58">
        <f t="shared" si="4"/>
        <v>70773.799300070852</v>
      </c>
      <c r="E58">
        <f t="shared" si="5"/>
        <v>70774</v>
      </c>
      <c r="F58">
        <f t="shared" si="10"/>
        <v>5008959076</v>
      </c>
      <c r="G58">
        <f t="shared" si="11"/>
        <v>76431</v>
      </c>
      <c r="H58">
        <f t="shared" si="12"/>
        <v>2030083791</v>
      </c>
      <c r="I58">
        <f t="shared" si="13"/>
        <v>30977</v>
      </c>
      <c r="J58">
        <f t="shared" si="6"/>
        <v>5905594882</v>
      </c>
      <c r="K58">
        <f t="shared" si="14"/>
        <v>90112</v>
      </c>
      <c r="L58">
        <f t="shared" si="25"/>
        <v>59135</v>
      </c>
      <c r="M58">
        <f t="shared" si="16"/>
        <v>3496948225</v>
      </c>
      <c r="N58">
        <f t="shared" si="17"/>
        <v>53359</v>
      </c>
      <c r="O58">
        <f t="shared" si="26"/>
        <v>53359</v>
      </c>
      <c r="P58">
        <f t="shared" si="27"/>
        <v>-5776</v>
      </c>
      <c r="Q58">
        <f t="shared" si="20"/>
        <v>-85172896</v>
      </c>
      <c r="R58">
        <f t="shared" si="21"/>
        <v>-1300</v>
      </c>
      <c r="S58">
        <f t="shared" si="28"/>
        <v>57835</v>
      </c>
      <c r="T58">
        <f t="shared" si="23"/>
        <v>0.8824920654296875</v>
      </c>
      <c r="U58">
        <f t="shared" si="29"/>
        <v>0.88192126434835494</v>
      </c>
      <c r="V58">
        <f t="shared" si="7"/>
        <v>-5.7080108133256147E-4</v>
      </c>
      <c r="W58">
        <f t="shared" si="8"/>
        <v>-6.4680590760284864E-4</v>
      </c>
    </row>
    <row r="59" spans="1:23">
      <c r="A59">
        <v>76</v>
      </c>
      <c r="B59">
        <f t="shared" si="9"/>
        <v>7.4612825522757582</v>
      </c>
      <c r="C59">
        <f t="shared" si="3"/>
        <v>1.178097245096172</v>
      </c>
      <c r="D59">
        <f t="shared" si="4"/>
        <v>77207.781054622727</v>
      </c>
      <c r="E59">
        <f t="shared" si="5"/>
        <v>77208</v>
      </c>
      <c r="F59">
        <f t="shared" si="10"/>
        <v>5961075264</v>
      </c>
      <c r="G59">
        <f t="shared" si="11"/>
        <v>90959</v>
      </c>
      <c r="H59">
        <f t="shared" si="12"/>
        <v>2415961999</v>
      </c>
      <c r="I59">
        <f t="shared" si="13"/>
        <v>36865</v>
      </c>
      <c r="J59">
        <f t="shared" si="6"/>
        <v>6442467144</v>
      </c>
      <c r="K59">
        <f t="shared" si="14"/>
        <v>98304</v>
      </c>
      <c r="L59">
        <f t="shared" si="25"/>
        <v>61439</v>
      </c>
      <c r="M59">
        <f t="shared" si="16"/>
        <v>3774750721</v>
      </c>
      <c r="N59">
        <f t="shared" si="17"/>
        <v>57598</v>
      </c>
      <c r="O59">
        <f t="shared" si="26"/>
        <v>57598</v>
      </c>
      <c r="P59">
        <f t="shared" si="27"/>
        <v>-3841</v>
      </c>
      <c r="Q59">
        <f t="shared" si="20"/>
        <v>-56639386</v>
      </c>
      <c r="R59">
        <f t="shared" si="21"/>
        <v>-864</v>
      </c>
      <c r="S59">
        <f t="shared" si="28"/>
        <v>60575</v>
      </c>
      <c r="T59">
        <f t="shared" si="23"/>
        <v>0.9243011474609375</v>
      </c>
      <c r="U59">
        <f t="shared" si="29"/>
        <v>0.92387953251128652</v>
      </c>
      <c r="V59">
        <f t="shared" si="7"/>
        <v>-4.2161494965098356E-4</v>
      </c>
      <c r="W59">
        <f t="shared" si="8"/>
        <v>-4.5614457020762457E-4</v>
      </c>
    </row>
    <row r="60" spans="1:23">
      <c r="A60">
        <v>77</v>
      </c>
      <c r="B60">
        <f t="shared" si="9"/>
        <v>7.5594573227004398</v>
      </c>
      <c r="C60">
        <f t="shared" si="3"/>
        <v>1.2762720155208536</v>
      </c>
      <c r="D60">
        <f t="shared" si="4"/>
        <v>83641.762809174659</v>
      </c>
      <c r="E60">
        <f t="shared" si="5"/>
        <v>83642</v>
      </c>
      <c r="F60">
        <f t="shared" si="10"/>
        <v>6995984164</v>
      </c>
      <c r="G60">
        <f t="shared" si="11"/>
        <v>106750</v>
      </c>
      <c r="H60">
        <f t="shared" si="12"/>
        <v>2835386750</v>
      </c>
      <c r="I60">
        <f t="shared" si="13"/>
        <v>43265</v>
      </c>
      <c r="J60">
        <f t="shared" si="6"/>
        <v>6979339406</v>
      </c>
      <c r="K60">
        <f t="shared" si="14"/>
        <v>106496</v>
      </c>
      <c r="L60">
        <f t="shared" si="25"/>
        <v>63231</v>
      </c>
      <c r="M60">
        <f t="shared" si="16"/>
        <v>3998159361</v>
      </c>
      <c r="N60">
        <f t="shared" si="17"/>
        <v>61007</v>
      </c>
      <c r="O60">
        <f t="shared" si="26"/>
        <v>61007</v>
      </c>
      <c r="P60">
        <f t="shared" si="27"/>
        <v>-2224</v>
      </c>
      <c r="Q60">
        <f t="shared" si="20"/>
        <v>-32795104</v>
      </c>
      <c r="R60">
        <f t="shared" si="21"/>
        <v>-500</v>
      </c>
      <c r="S60">
        <f t="shared" si="28"/>
        <v>62731</v>
      </c>
      <c r="T60">
        <f t="shared" si="23"/>
        <v>0.9571990966796875</v>
      </c>
      <c r="U60">
        <f t="shared" si="29"/>
        <v>0.95694033573220894</v>
      </c>
      <c r="V60">
        <f t="shared" si="7"/>
        <v>-2.587609474785646E-4</v>
      </c>
      <c r="W60">
        <f t="shared" si="8"/>
        <v>-2.7033137450311982E-4</v>
      </c>
    </row>
    <row r="61" spans="1:23">
      <c r="A61">
        <v>78</v>
      </c>
      <c r="B61">
        <f t="shared" si="9"/>
        <v>7.6576320931251205</v>
      </c>
      <c r="C61">
        <f t="shared" si="3"/>
        <v>1.3744467859455343</v>
      </c>
      <c r="D61">
        <f t="shared" si="4"/>
        <v>90075.744563726534</v>
      </c>
      <c r="E61">
        <f t="shared" si="5"/>
        <v>90076</v>
      </c>
      <c r="F61">
        <f t="shared" si="10"/>
        <v>8113685776</v>
      </c>
      <c r="G61">
        <f t="shared" si="11"/>
        <v>123805</v>
      </c>
      <c r="H61">
        <f t="shared" si="12"/>
        <v>3288384605</v>
      </c>
      <c r="I61">
        <f t="shared" si="13"/>
        <v>50177</v>
      </c>
      <c r="J61">
        <f t="shared" si="6"/>
        <v>7516211668</v>
      </c>
      <c r="K61">
        <f t="shared" si="14"/>
        <v>114688</v>
      </c>
      <c r="L61">
        <f t="shared" si="25"/>
        <v>64511</v>
      </c>
      <c r="M61">
        <f t="shared" si="16"/>
        <v>4161669121</v>
      </c>
      <c r="N61">
        <f t="shared" si="17"/>
        <v>63502</v>
      </c>
      <c r="O61">
        <f t="shared" si="26"/>
        <v>63502</v>
      </c>
      <c r="P61">
        <f t="shared" si="27"/>
        <v>-1009</v>
      </c>
      <c r="Q61">
        <f t="shared" si="20"/>
        <v>-14878714</v>
      </c>
      <c r="R61">
        <f t="shared" si="21"/>
        <v>-227</v>
      </c>
      <c r="S61">
        <f t="shared" si="28"/>
        <v>64284</v>
      </c>
      <c r="T61">
        <f t="shared" si="23"/>
        <v>0.98089599609375</v>
      </c>
      <c r="U61">
        <f t="shared" si="29"/>
        <v>0.98078528040323043</v>
      </c>
      <c r="V61">
        <f t="shared" si="7"/>
        <v>-1.1071569051956942E-4</v>
      </c>
      <c r="W61">
        <f t="shared" si="8"/>
        <v>-1.1287199760267721E-4</v>
      </c>
    </row>
    <row r="62" spans="1:23">
      <c r="A62">
        <v>79</v>
      </c>
      <c r="B62">
        <f t="shared" si="9"/>
        <v>7.7558068635498021</v>
      </c>
      <c r="C62">
        <f t="shared" si="3"/>
        <v>1.4726215563702159</v>
      </c>
      <c r="D62">
        <f t="shared" si="4"/>
        <v>96509.726318278466</v>
      </c>
      <c r="E62">
        <f t="shared" si="5"/>
        <v>96510</v>
      </c>
      <c r="F62">
        <f t="shared" si="10"/>
        <v>9314180100</v>
      </c>
      <c r="G62">
        <f t="shared" si="11"/>
        <v>142123</v>
      </c>
      <c r="H62">
        <f t="shared" si="12"/>
        <v>3774929003</v>
      </c>
      <c r="I62">
        <f t="shared" si="13"/>
        <v>57601</v>
      </c>
      <c r="J62">
        <f t="shared" si="6"/>
        <v>8053083930</v>
      </c>
      <c r="K62">
        <f t="shared" si="14"/>
        <v>122880</v>
      </c>
      <c r="L62">
        <f t="shared" si="25"/>
        <v>65279</v>
      </c>
      <c r="M62">
        <f t="shared" si="16"/>
        <v>4261347841</v>
      </c>
      <c r="N62">
        <f t="shared" si="17"/>
        <v>65023</v>
      </c>
      <c r="O62">
        <f t="shared" si="26"/>
        <v>65023</v>
      </c>
      <c r="P62">
        <f t="shared" si="27"/>
        <v>-256</v>
      </c>
      <c r="Q62">
        <f t="shared" si="20"/>
        <v>-3774976</v>
      </c>
      <c r="R62">
        <f t="shared" si="21"/>
        <v>-58</v>
      </c>
      <c r="S62">
        <f t="shared" si="28"/>
        <v>65221</v>
      </c>
      <c r="T62">
        <f t="shared" si="23"/>
        <v>0.9951934814453125</v>
      </c>
      <c r="U62">
        <f t="shared" si="29"/>
        <v>0.99518472667219693</v>
      </c>
      <c r="V62">
        <f t="shared" si="7"/>
        <v>-8.7547731155712682E-6</v>
      </c>
      <c r="W62">
        <f t="shared" si="8"/>
        <v>-8.7970563300482756E-6</v>
      </c>
    </row>
    <row r="63" spans="1:23">
      <c r="A63">
        <v>80</v>
      </c>
      <c r="B63">
        <f t="shared" si="9"/>
        <v>7.8539816339744828</v>
      </c>
      <c r="C63">
        <f t="shared" si="3"/>
        <v>1.5707963267948966</v>
      </c>
      <c r="D63">
        <f t="shared" si="4"/>
        <v>102943.70807283034</v>
      </c>
      <c r="E63">
        <f t="shared" si="5"/>
        <v>102944</v>
      </c>
      <c r="F63">
        <f t="shared" si="10"/>
        <v>10597467136</v>
      </c>
      <c r="G63">
        <f t="shared" si="11"/>
        <v>161705</v>
      </c>
      <c r="H63">
        <f t="shared" si="12"/>
        <v>4295046505</v>
      </c>
      <c r="I63">
        <f t="shared" si="13"/>
        <v>65537</v>
      </c>
      <c r="J63">
        <f t="shared" si="6"/>
        <v>8589956192</v>
      </c>
      <c r="K63">
        <f t="shared" si="14"/>
        <v>131072</v>
      </c>
      <c r="L63">
        <f t="shared" si="25"/>
        <v>65535</v>
      </c>
      <c r="M63">
        <f t="shared" si="16"/>
        <v>4294836225</v>
      </c>
      <c r="N63">
        <f t="shared" si="17"/>
        <v>65534</v>
      </c>
      <c r="O63">
        <f t="shared" si="26"/>
        <v>65534</v>
      </c>
      <c r="P63">
        <f t="shared" si="27"/>
        <v>-1</v>
      </c>
      <c r="Q63">
        <f t="shared" si="20"/>
        <v>-14746</v>
      </c>
      <c r="R63">
        <f t="shared" si="21"/>
        <v>0</v>
      </c>
      <c r="S63">
        <f t="shared" si="28"/>
        <v>65535</v>
      </c>
      <c r="T63">
        <f t="shared" si="23"/>
        <v>0.9999847412109375</v>
      </c>
      <c r="U63">
        <f t="shared" si="29"/>
        <v>1</v>
      </c>
      <c r="V63">
        <f t="shared" si="7"/>
        <v>1.52587890625E-5</v>
      </c>
      <c r="W63">
        <f t="shared" si="8"/>
        <v>1.5259021896696422E-5</v>
      </c>
    </row>
    <row r="64" spans="1:23">
      <c r="A64">
        <v>81</v>
      </c>
      <c r="B64">
        <f t="shared" si="9"/>
        <v>7.9521564043991635</v>
      </c>
      <c r="C64">
        <f t="shared" si="3"/>
        <v>1.6689710972195773</v>
      </c>
      <c r="D64">
        <f t="shared" si="4"/>
        <v>109377.68982738222</v>
      </c>
      <c r="E64">
        <f t="shared" si="5"/>
        <v>109378</v>
      </c>
      <c r="F64">
        <f t="shared" si="10"/>
        <v>11963546884</v>
      </c>
      <c r="G64">
        <f t="shared" si="11"/>
        <v>182549</v>
      </c>
      <c r="H64">
        <f t="shared" si="12"/>
        <v>4848683989</v>
      </c>
      <c r="I64">
        <f t="shared" si="13"/>
        <v>73985</v>
      </c>
      <c r="J64">
        <f t="shared" si="6"/>
        <v>9126828454</v>
      </c>
      <c r="K64">
        <f t="shared" si="14"/>
        <v>139264</v>
      </c>
      <c r="L64">
        <f t="shared" si="25"/>
        <v>65279</v>
      </c>
      <c r="M64">
        <f t="shared" si="16"/>
        <v>4261347841</v>
      </c>
      <c r="N64">
        <f t="shared" si="17"/>
        <v>65023</v>
      </c>
      <c r="O64">
        <f t="shared" si="26"/>
        <v>65023</v>
      </c>
      <c r="P64">
        <f t="shared" si="27"/>
        <v>-256</v>
      </c>
      <c r="Q64">
        <f t="shared" si="20"/>
        <v>-3774976</v>
      </c>
      <c r="R64">
        <f t="shared" si="21"/>
        <v>-58</v>
      </c>
      <c r="S64">
        <f t="shared" si="28"/>
        <v>65221</v>
      </c>
      <c r="T64">
        <f t="shared" si="23"/>
        <v>0.9951934814453125</v>
      </c>
      <c r="U64">
        <f t="shared" si="29"/>
        <v>0.99518472667219693</v>
      </c>
      <c r="V64">
        <f t="shared" si="7"/>
        <v>-8.7547731155712682E-6</v>
      </c>
      <c r="W64">
        <f t="shared" si="8"/>
        <v>-8.7970563300482756E-6</v>
      </c>
    </row>
    <row r="65" spans="1:23">
      <c r="A65">
        <v>82</v>
      </c>
      <c r="B65">
        <f t="shared" si="9"/>
        <v>8.0503311748238442</v>
      </c>
      <c r="C65">
        <f t="shared" si="3"/>
        <v>1.767145867644258</v>
      </c>
      <c r="D65">
        <f t="shared" si="4"/>
        <v>115811.67158193409</v>
      </c>
      <c r="E65">
        <f t="shared" si="5"/>
        <v>115812</v>
      </c>
      <c r="F65">
        <f t="shared" si="10"/>
        <v>13412419344</v>
      </c>
      <c r="G65">
        <f t="shared" si="11"/>
        <v>204657</v>
      </c>
      <c r="H65">
        <f t="shared" si="12"/>
        <v>5435894577</v>
      </c>
      <c r="I65">
        <f t="shared" si="13"/>
        <v>82945</v>
      </c>
      <c r="J65">
        <f t="shared" si="6"/>
        <v>9663700716</v>
      </c>
      <c r="K65">
        <f t="shared" si="14"/>
        <v>147456</v>
      </c>
      <c r="L65">
        <f t="shared" si="25"/>
        <v>64511</v>
      </c>
      <c r="M65">
        <f t="shared" si="16"/>
        <v>4161669121</v>
      </c>
      <c r="N65">
        <f t="shared" si="17"/>
        <v>63502</v>
      </c>
      <c r="O65">
        <f t="shared" si="26"/>
        <v>63502</v>
      </c>
      <c r="P65">
        <f t="shared" si="27"/>
        <v>-1009</v>
      </c>
      <c r="Q65">
        <f t="shared" si="20"/>
        <v>-14878714</v>
      </c>
      <c r="R65">
        <f t="shared" si="21"/>
        <v>-227</v>
      </c>
      <c r="S65">
        <f t="shared" si="28"/>
        <v>64284</v>
      </c>
      <c r="T65">
        <f t="shared" si="23"/>
        <v>0.98089599609375</v>
      </c>
      <c r="U65">
        <f t="shared" si="29"/>
        <v>0.98078528040323054</v>
      </c>
      <c r="V65">
        <f t="shared" si="7"/>
        <v>-1.107156905194584E-4</v>
      </c>
      <c r="W65">
        <f t="shared" si="8"/>
        <v>-1.1287199760256402E-4</v>
      </c>
    </row>
    <row r="66" spans="1:23">
      <c r="A66">
        <v>83</v>
      </c>
      <c r="B66">
        <f t="shared" si="9"/>
        <v>8.1485059452485267</v>
      </c>
      <c r="C66">
        <f t="shared" si="3"/>
        <v>1.8653206380689404</v>
      </c>
      <c r="D66">
        <f t="shared" si="4"/>
        <v>122245.65333648608</v>
      </c>
      <c r="E66">
        <f t="shared" si="5"/>
        <v>122246</v>
      </c>
      <c r="F66">
        <f t="shared" si="10"/>
        <v>14944084516</v>
      </c>
      <c r="G66">
        <f t="shared" si="11"/>
        <v>228029</v>
      </c>
      <c r="H66">
        <f t="shared" si="12"/>
        <v>6056678269</v>
      </c>
      <c r="I66">
        <f t="shared" si="13"/>
        <v>92418</v>
      </c>
      <c r="J66">
        <f t="shared" si="6"/>
        <v>10200572978</v>
      </c>
      <c r="K66">
        <f t="shared" si="14"/>
        <v>155648</v>
      </c>
      <c r="L66">
        <f t="shared" si="25"/>
        <v>63230</v>
      </c>
      <c r="M66">
        <f t="shared" si="16"/>
        <v>3998032900</v>
      </c>
      <c r="N66">
        <f t="shared" si="17"/>
        <v>61005</v>
      </c>
      <c r="O66">
        <f t="shared" si="26"/>
        <v>61005</v>
      </c>
      <c r="P66">
        <f t="shared" si="27"/>
        <v>-2225</v>
      </c>
      <c r="Q66">
        <f t="shared" si="20"/>
        <v>-32809850</v>
      </c>
      <c r="R66">
        <f t="shared" si="21"/>
        <v>-501</v>
      </c>
      <c r="S66">
        <f t="shared" si="28"/>
        <v>62729</v>
      </c>
      <c r="T66">
        <f t="shared" si="23"/>
        <v>0.9571685791015625</v>
      </c>
      <c r="U66">
        <f t="shared" si="29"/>
        <v>0.95694033573220871</v>
      </c>
      <c r="V66">
        <f t="shared" si="7"/>
        <v>-2.2824336935378664E-4</v>
      </c>
      <c r="W66">
        <f t="shared" si="8"/>
        <v>-2.3845681349885637E-4</v>
      </c>
    </row>
    <row r="67" spans="1:23">
      <c r="A67">
        <v>84</v>
      </c>
      <c r="B67">
        <f t="shared" si="9"/>
        <v>8.2466807156732074</v>
      </c>
      <c r="C67">
        <f t="shared" si="3"/>
        <v>1.9634954084936211</v>
      </c>
      <c r="D67">
        <f t="shared" si="4"/>
        <v>128679.63509103796</v>
      </c>
      <c r="E67">
        <f t="shared" si="5"/>
        <v>128680</v>
      </c>
      <c r="F67">
        <f t="shared" si="10"/>
        <v>16558542400</v>
      </c>
      <c r="G67">
        <f t="shared" si="11"/>
        <v>252663</v>
      </c>
      <c r="H67">
        <f t="shared" si="12"/>
        <v>6710981943</v>
      </c>
      <c r="I67">
        <f t="shared" si="13"/>
        <v>102401</v>
      </c>
      <c r="J67">
        <f t="shared" si="6"/>
        <v>10737445240</v>
      </c>
      <c r="K67">
        <f t="shared" si="14"/>
        <v>163840</v>
      </c>
      <c r="L67">
        <f t="shared" si="25"/>
        <v>61439</v>
      </c>
      <c r="M67">
        <f t="shared" si="16"/>
        <v>3774750721</v>
      </c>
      <c r="N67">
        <f t="shared" si="17"/>
        <v>57598</v>
      </c>
      <c r="O67">
        <f t="shared" si="26"/>
        <v>57598</v>
      </c>
      <c r="P67">
        <f t="shared" si="27"/>
        <v>-3841</v>
      </c>
      <c r="Q67">
        <f t="shared" si="20"/>
        <v>-56639386</v>
      </c>
      <c r="R67">
        <f t="shared" si="21"/>
        <v>-864</v>
      </c>
      <c r="S67">
        <f t="shared" si="28"/>
        <v>60575</v>
      </c>
      <c r="T67">
        <f t="shared" si="23"/>
        <v>0.9243011474609375</v>
      </c>
      <c r="U67">
        <f t="shared" si="29"/>
        <v>0.92387953251128663</v>
      </c>
      <c r="V67">
        <f t="shared" si="7"/>
        <v>-4.2161494965087254E-4</v>
      </c>
      <c r="W67">
        <f t="shared" si="8"/>
        <v>-4.5614457020750444E-4</v>
      </c>
    </row>
    <row r="68" spans="1:23">
      <c r="A68">
        <v>85</v>
      </c>
      <c r="B68">
        <f t="shared" si="9"/>
        <v>8.3448554860978881</v>
      </c>
      <c r="C68">
        <f t="shared" si="3"/>
        <v>2.0616701789183018</v>
      </c>
      <c r="D68">
        <f t="shared" si="4"/>
        <v>135113.61684558983</v>
      </c>
      <c r="E68">
        <f t="shared" si="5"/>
        <v>135114</v>
      </c>
      <c r="F68">
        <f t="shared" si="10"/>
        <v>18255792996</v>
      </c>
      <c r="G68">
        <f t="shared" si="11"/>
        <v>278561</v>
      </c>
      <c r="H68">
        <f t="shared" si="12"/>
        <v>7398858721</v>
      </c>
      <c r="I68">
        <f t="shared" si="13"/>
        <v>112898</v>
      </c>
      <c r="J68">
        <f t="shared" si="6"/>
        <v>11274317502</v>
      </c>
      <c r="K68">
        <f t="shared" si="14"/>
        <v>172032</v>
      </c>
      <c r="L68">
        <f t="shared" si="25"/>
        <v>59134</v>
      </c>
      <c r="M68">
        <f t="shared" si="16"/>
        <v>3496829956</v>
      </c>
      <c r="N68">
        <f t="shared" si="17"/>
        <v>53357</v>
      </c>
      <c r="O68">
        <f t="shared" si="26"/>
        <v>53357</v>
      </c>
      <c r="P68">
        <f t="shared" si="27"/>
        <v>-5777</v>
      </c>
      <c r="Q68">
        <f t="shared" si="20"/>
        <v>-85187642</v>
      </c>
      <c r="R68">
        <f t="shared" si="21"/>
        <v>-1300</v>
      </c>
      <c r="S68">
        <f t="shared" si="28"/>
        <v>57834</v>
      </c>
      <c r="T68">
        <f t="shared" si="23"/>
        <v>0.882476806640625</v>
      </c>
      <c r="U68">
        <f t="shared" si="29"/>
        <v>0.88192126434835505</v>
      </c>
      <c r="V68">
        <f t="shared" si="7"/>
        <v>-5.5554229226995044E-4</v>
      </c>
      <c r="W68">
        <f t="shared" si="8"/>
        <v>-6.2952622447355318E-4</v>
      </c>
    </row>
    <row r="69" spans="1:23">
      <c r="A69">
        <v>86</v>
      </c>
      <c r="B69">
        <f t="shared" si="9"/>
        <v>8.4430302565225688</v>
      </c>
      <c r="C69">
        <f t="shared" si="3"/>
        <v>2.1598449493429825</v>
      </c>
      <c r="D69">
        <f t="shared" si="4"/>
        <v>141547.5986001417</v>
      </c>
      <c r="E69">
        <f t="shared" si="5"/>
        <v>141548</v>
      </c>
      <c r="F69">
        <f t="shared" si="10"/>
        <v>20035836304</v>
      </c>
      <c r="G69">
        <f t="shared" si="11"/>
        <v>305723</v>
      </c>
      <c r="H69">
        <f t="shared" si="12"/>
        <v>8120308603</v>
      </c>
      <c r="I69">
        <f t="shared" si="13"/>
        <v>123906</v>
      </c>
      <c r="J69">
        <f t="shared" si="6"/>
        <v>11811189764</v>
      </c>
      <c r="K69">
        <f t="shared" si="14"/>
        <v>180224</v>
      </c>
      <c r="L69">
        <f t="shared" si="25"/>
        <v>56318</v>
      </c>
      <c r="M69">
        <f t="shared" si="16"/>
        <v>3171717124</v>
      </c>
      <c r="N69">
        <f t="shared" si="17"/>
        <v>48397</v>
      </c>
      <c r="O69">
        <f t="shared" si="26"/>
        <v>48397</v>
      </c>
      <c r="P69">
        <f t="shared" si="27"/>
        <v>-7921</v>
      </c>
      <c r="Q69">
        <f t="shared" si="20"/>
        <v>-116803066</v>
      </c>
      <c r="R69">
        <f t="shared" si="21"/>
        <v>-1782</v>
      </c>
      <c r="S69">
        <f t="shared" si="28"/>
        <v>54536</v>
      </c>
      <c r="T69">
        <f t="shared" si="23"/>
        <v>0.8321533203125</v>
      </c>
      <c r="U69">
        <f t="shared" si="29"/>
        <v>0.83146961230254546</v>
      </c>
      <c r="V69">
        <f t="shared" si="7"/>
        <v>-6.8370800995454228E-4</v>
      </c>
      <c r="W69">
        <f t="shared" si="8"/>
        <v>-8.2161302883198043E-4</v>
      </c>
    </row>
    <row r="70" spans="1:23">
      <c r="A70">
        <v>87</v>
      </c>
      <c r="B70">
        <f t="shared" si="9"/>
        <v>8.5412050269472495</v>
      </c>
      <c r="C70">
        <f t="shared" si="3"/>
        <v>2.2580197197676632</v>
      </c>
      <c r="D70">
        <f t="shared" si="4"/>
        <v>147981.58035469358</v>
      </c>
      <c r="E70">
        <f t="shared" si="5"/>
        <v>147982</v>
      </c>
      <c r="F70">
        <f t="shared" si="10"/>
        <v>21898672324</v>
      </c>
      <c r="G70">
        <f t="shared" si="11"/>
        <v>334147</v>
      </c>
      <c r="H70">
        <f t="shared" si="12"/>
        <v>8875278467</v>
      </c>
      <c r="I70">
        <f t="shared" si="13"/>
        <v>135426</v>
      </c>
      <c r="J70">
        <f t="shared" si="6"/>
        <v>12348062026</v>
      </c>
      <c r="K70">
        <f t="shared" si="14"/>
        <v>188416</v>
      </c>
      <c r="L70">
        <f t="shared" si="25"/>
        <v>52990</v>
      </c>
      <c r="M70">
        <f t="shared" si="16"/>
        <v>2807940100</v>
      </c>
      <c r="N70">
        <f t="shared" si="17"/>
        <v>42846</v>
      </c>
      <c r="O70">
        <f t="shared" si="26"/>
        <v>42846</v>
      </c>
      <c r="P70">
        <f t="shared" si="27"/>
        <v>-10144</v>
      </c>
      <c r="Q70">
        <f t="shared" si="20"/>
        <v>-149583424</v>
      </c>
      <c r="R70">
        <f t="shared" si="21"/>
        <v>-2282</v>
      </c>
      <c r="S70">
        <f t="shared" si="28"/>
        <v>50708</v>
      </c>
      <c r="T70">
        <f t="shared" si="23"/>
        <v>0.77374267578125</v>
      </c>
      <c r="U70">
        <f t="shared" si="29"/>
        <v>0.77301045336273733</v>
      </c>
      <c r="V70">
        <f t="shared" si="7"/>
        <v>-7.3222241851267356E-4</v>
      </c>
      <c r="W70">
        <f t="shared" si="8"/>
        <v>-9.4633841641647424E-4</v>
      </c>
    </row>
    <row r="71" spans="1:23">
      <c r="A71">
        <v>88</v>
      </c>
      <c r="B71">
        <f t="shared" si="9"/>
        <v>8.6393797973719302</v>
      </c>
      <c r="C71">
        <f t="shared" si="3"/>
        <v>2.3561944901923439</v>
      </c>
      <c r="D71">
        <f t="shared" si="4"/>
        <v>154415.56210924545</v>
      </c>
      <c r="E71">
        <f t="shared" si="5"/>
        <v>154416</v>
      </c>
      <c r="F71">
        <f t="shared" si="10"/>
        <v>23844301056</v>
      </c>
      <c r="G71">
        <f t="shared" si="11"/>
        <v>363835</v>
      </c>
      <c r="H71">
        <f t="shared" si="12"/>
        <v>9663821435</v>
      </c>
      <c r="I71">
        <f t="shared" si="13"/>
        <v>147458</v>
      </c>
      <c r="J71">
        <f t="shared" si="6"/>
        <v>12884934288</v>
      </c>
      <c r="K71">
        <f t="shared" si="14"/>
        <v>196608</v>
      </c>
      <c r="L71">
        <f t="shared" si="25"/>
        <v>49150</v>
      </c>
      <c r="M71">
        <f t="shared" si="16"/>
        <v>2415722500</v>
      </c>
      <c r="N71">
        <f t="shared" si="17"/>
        <v>36861</v>
      </c>
      <c r="O71">
        <f t="shared" si="26"/>
        <v>36861</v>
      </c>
      <c r="P71">
        <f t="shared" si="27"/>
        <v>-12289</v>
      </c>
      <c r="Q71">
        <f t="shared" si="20"/>
        <v>-181213594</v>
      </c>
      <c r="R71">
        <f t="shared" si="21"/>
        <v>-2765</v>
      </c>
      <c r="S71">
        <f t="shared" si="28"/>
        <v>46385</v>
      </c>
      <c r="T71">
        <f t="shared" si="23"/>
        <v>0.7077789306640625</v>
      </c>
      <c r="U71">
        <f t="shared" si="29"/>
        <v>0.70710678118654824</v>
      </c>
      <c r="V71">
        <f t="shared" si="7"/>
        <v>-6.7214947751426113E-4</v>
      </c>
      <c r="W71">
        <f t="shared" si="8"/>
        <v>-9.4966019528672241E-4</v>
      </c>
    </row>
    <row r="72" spans="1:23">
      <c r="A72">
        <v>89</v>
      </c>
      <c r="B72">
        <f t="shared" si="9"/>
        <v>8.7375545677966127</v>
      </c>
      <c r="C72">
        <f t="shared" si="3"/>
        <v>2.4543692606170264</v>
      </c>
      <c r="D72">
        <f t="shared" si="4"/>
        <v>160849.54386379744</v>
      </c>
      <c r="E72">
        <f t="shared" si="5"/>
        <v>160850</v>
      </c>
      <c r="F72">
        <f t="shared" si="10"/>
        <v>25872722500</v>
      </c>
      <c r="G72">
        <f t="shared" si="11"/>
        <v>394786</v>
      </c>
      <c r="H72">
        <f t="shared" si="12"/>
        <v>10485910946</v>
      </c>
      <c r="I72">
        <f t="shared" si="13"/>
        <v>160002</v>
      </c>
      <c r="J72">
        <f t="shared" si="6"/>
        <v>13421806550</v>
      </c>
      <c r="K72">
        <f t="shared" si="14"/>
        <v>204801</v>
      </c>
      <c r="L72">
        <f t="shared" si="25"/>
        <v>44799</v>
      </c>
      <c r="M72">
        <f t="shared" si="16"/>
        <v>2006950401</v>
      </c>
      <c r="N72">
        <f t="shared" si="17"/>
        <v>30624</v>
      </c>
      <c r="O72">
        <f t="shared" si="26"/>
        <v>30624</v>
      </c>
      <c r="P72">
        <f t="shared" si="27"/>
        <v>-14175</v>
      </c>
      <c r="Q72">
        <f t="shared" si="20"/>
        <v>-209024550</v>
      </c>
      <c r="R72">
        <f t="shared" si="21"/>
        <v>-3189</v>
      </c>
      <c r="S72">
        <f t="shared" si="28"/>
        <v>41610</v>
      </c>
      <c r="T72">
        <f t="shared" si="23"/>
        <v>0.634918212890625</v>
      </c>
      <c r="U72">
        <f t="shared" si="29"/>
        <v>0.63439328416364515</v>
      </c>
      <c r="V72">
        <f t="shared" si="7"/>
        <v>-5.2492872697984527E-4</v>
      </c>
      <c r="W72">
        <f t="shared" si="8"/>
        <v>-8.2676589885487001E-4</v>
      </c>
    </row>
    <row r="73" spans="1:23">
      <c r="A73">
        <v>90</v>
      </c>
      <c r="B73">
        <f>A73/32*PI()</f>
        <v>8.8357293382212934</v>
      </c>
      <c r="C73">
        <f t="shared" si="3"/>
        <v>2.5525440310417071</v>
      </c>
      <c r="D73">
        <f t="shared" si="4"/>
        <v>167283.52561834932</v>
      </c>
      <c r="E73">
        <f t="shared" si="5"/>
        <v>167284</v>
      </c>
      <c r="F73">
        <f>E73*E73</f>
        <v>27983936656</v>
      </c>
      <c r="G73">
        <f>ROUND(F73/$B$3,0)</f>
        <v>427001</v>
      </c>
      <c r="H73">
        <f>G73*$B$7</f>
        <v>11341573561</v>
      </c>
      <c r="I73">
        <f>ROUND(H73/$B$3,0)</f>
        <v>173059</v>
      </c>
      <c r="J73">
        <f t="shared" si="6"/>
        <v>13958678812</v>
      </c>
      <c r="K73">
        <f>ROUND(J73/$B$3,0)</f>
        <v>212993</v>
      </c>
      <c r="L73">
        <f>IF(E73&lt;0,K73+I73,K73-I73)</f>
        <v>39934</v>
      </c>
      <c r="M73">
        <f>L73*L73</f>
        <v>1594724356</v>
      </c>
      <c r="N73">
        <f>ROUND(M73/$B$3,0)</f>
        <v>24334</v>
      </c>
      <c r="O73">
        <f>IF(L73&lt;0,0-N73,N73)</f>
        <v>24334</v>
      </c>
      <c r="P73">
        <f>O73-L73</f>
        <v>-15600</v>
      </c>
      <c r="Q73">
        <f>P73*$B$8</f>
        <v>-230037600</v>
      </c>
      <c r="R73">
        <f>ROUND(Q73/$B$3,0)</f>
        <v>-3510</v>
      </c>
      <c r="S73">
        <f>R73+L73</f>
        <v>36424</v>
      </c>
      <c r="T73">
        <f>S73/$B$3</f>
        <v>0.5557861328125</v>
      </c>
      <c r="U73">
        <f>SIN(C73)</f>
        <v>0.55557023301960218</v>
      </c>
      <c r="V73">
        <f t="shared" si="7"/>
        <v>-2.1589979289782235E-4</v>
      </c>
      <c r="W73">
        <f t="shared" si="8"/>
        <v>-3.8845840180517474E-4</v>
      </c>
    </row>
    <row r="74" spans="1:23">
      <c r="A74">
        <v>91</v>
      </c>
      <c r="B74">
        <f t="shared" si="9"/>
        <v>8.9339041086459741</v>
      </c>
      <c r="C74">
        <f t="shared" si="3"/>
        <v>2.6507188014663878</v>
      </c>
      <c r="D74">
        <f t="shared" si="4"/>
        <v>173717.50737290119</v>
      </c>
      <c r="E74">
        <f t="shared" si="5"/>
        <v>173718</v>
      </c>
      <c r="F74">
        <f t="shared" si="10"/>
        <v>30177943524</v>
      </c>
      <c r="G74">
        <f t="shared" si="11"/>
        <v>460479</v>
      </c>
      <c r="H74">
        <f t="shared" si="12"/>
        <v>12230782719</v>
      </c>
      <c r="I74">
        <f t="shared" si="13"/>
        <v>186627</v>
      </c>
      <c r="J74">
        <f t="shared" si="6"/>
        <v>14495551074</v>
      </c>
      <c r="K74">
        <f t="shared" si="14"/>
        <v>221185</v>
      </c>
      <c r="L74">
        <f t="shared" ref="L74:L79" si="30">IF(E74&lt;0,K74+I74,K74-I74)</f>
        <v>34558</v>
      </c>
      <c r="M74">
        <f t="shared" si="16"/>
        <v>1194255364</v>
      </c>
      <c r="N74">
        <f t="shared" si="17"/>
        <v>18223</v>
      </c>
      <c r="O74">
        <f t="shared" ref="O74:O79" si="31">IF(L74&lt;0,0-N74,N74)</f>
        <v>18223</v>
      </c>
      <c r="P74">
        <f t="shared" ref="P74:P79" si="32">O74-L74</f>
        <v>-16335</v>
      </c>
      <c r="Q74">
        <f t="shared" si="20"/>
        <v>-240875910</v>
      </c>
      <c r="R74">
        <f t="shared" si="21"/>
        <v>-3675</v>
      </c>
      <c r="S74">
        <f t="shared" ref="S74:S79" si="33">R74+L74</f>
        <v>30883</v>
      </c>
      <c r="T74">
        <f t="shared" si="23"/>
        <v>0.4712371826171875</v>
      </c>
      <c r="U74">
        <f t="shared" ref="U74:U79" si="34">SIN(C74)</f>
        <v>0.47139673682599786</v>
      </c>
      <c r="V74">
        <f t="shared" si="7"/>
        <v>1.5955420881036408E-4</v>
      </c>
      <c r="W74">
        <f t="shared" si="8"/>
        <v>3.3858577950963379E-4</v>
      </c>
    </row>
    <row r="75" spans="1:23">
      <c r="A75">
        <v>92</v>
      </c>
      <c r="B75">
        <f t="shared" si="9"/>
        <v>9.0320788790706548</v>
      </c>
      <c r="C75">
        <f t="shared" si="3"/>
        <v>2.7488935718910685</v>
      </c>
      <c r="D75">
        <f t="shared" si="4"/>
        <v>180151.48912745307</v>
      </c>
      <c r="E75">
        <f t="shared" si="5"/>
        <v>180151</v>
      </c>
      <c r="F75">
        <f t="shared" si="10"/>
        <v>32454382801</v>
      </c>
      <c r="G75">
        <f t="shared" si="11"/>
        <v>495215</v>
      </c>
      <c r="H75">
        <f t="shared" si="12"/>
        <v>13153405615</v>
      </c>
      <c r="I75">
        <f t="shared" si="13"/>
        <v>200705</v>
      </c>
      <c r="J75">
        <f t="shared" si="6"/>
        <v>15032339893</v>
      </c>
      <c r="K75">
        <f t="shared" si="14"/>
        <v>229375</v>
      </c>
      <c r="L75">
        <f t="shared" si="30"/>
        <v>28670</v>
      </c>
      <c r="M75">
        <f t="shared" si="16"/>
        <v>821968900</v>
      </c>
      <c r="N75">
        <f t="shared" si="17"/>
        <v>12542</v>
      </c>
      <c r="O75">
        <f t="shared" si="31"/>
        <v>12542</v>
      </c>
      <c r="P75">
        <f t="shared" si="32"/>
        <v>-16128</v>
      </c>
      <c r="Q75">
        <f t="shared" si="20"/>
        <v>-237823488</v>
      </c>
      <c r="R75">
        <f t="shared" si="21"/>
        <v>-3629</v>
      </c>
      <c r="S75">
        <f t="shared" si="33"/>
        <v>25041</v>
      </c>
      <c r="T75">
        <f t="shared" si="23"/>
        <v>0.3820953369140625</v>
      </c>
      <c r="U75">
        <f t="shared" si="34"/>
        <v>0.38268343236509028</v>
      </c>
      <c r="V75">
        <f t="shared" si="7"/>
        <v>5.8809545102778138E-4</v>
      </c>
      <c r="W75">
        <f t="shared" si="8"/>
        <v>1.5391327614135491E-3</v>
      </c>
    </row>
    <row r="76" spans="1:23">
      <c r="A76">
        <v>93</v>
      </c>
      <c r="B76">
        <f t="shared" si="9"/>
        <v>9.1302536494953355</v>
      </c>
      <c r="C76">
        <f t="shared" si="3"/>
        <v>2.8470683423157492</v>
      </c>
      <c r="D76">
        <f t="shared" si="4"/>
        <v>186585.47088200494</v>
      </c>
      <c r="E76">
        <f t="shared" si="5"/>
        <v>186585</v>
      </c>
      <c r="F76">
        <f t="shared" si="10"/>
        <v>34813962225</v>
      </c>
      <c r="G76">
        <f t="shared" si="11"/>
        <v>531219</v>
      </c>
      <c r="H76">
        <f t="shared" si="12"/>
        <v>14109707859</v>
      </c>
      <c r="I76">
        <f t="shared" si="13"/>
        <v>215297</v>
      </c>
      <c r="J76">
        <f t="shared" si="6"/>
        <v>15569212155</v>
      </c>
      <c r="K76">
        <f t="shared" si="14"/>
        <v>237567</v>
      </c>
      <c r="L76">
        <f t="shared" si="30"/>
        <v>22270</v>
      </c>
      <c r="M76">
        <f t="shared" si="16"/>
        <v>495952900</v>
      </c>
      <c r="N76">
        <f t="shared" si="17"/>
        <v>7568</v>
      </c>
      <c r="O76">
        <f t="shared" si="31"/>
        <v>7568</v>
      </c>
      <c r="P76">
        <f t="shared" si="32"/>
        <v>-14702</v>
      </c>
      <c r="Q76">
        <f t="shared" si="20"/>
        <v>-216795692</v>
      </c>
      <c r="R76">
        <f t="shared" si="21"/>
        <v>-3308</v>
      </c>
      <c r="S76">
        <f t="shared" si="33"/>
        <v>18962</v>
      </c>
      <c r="T76">
        <f t="shared" si="23"/>
        <v>0.289337158203125</v>
      </c>
      <c r="U76">
        <f t="shared" si="34"/>
        <v>0.29028467725446322</v>
      </c>
      <c r="V76">
        <f t="shared" si="7"/>
        <v>9.4751905133821923E-4</v>
      </c>
      <c r="W76">
        <f t="shared" si="8"/>
        <v>3.2747921394632178E-3</v>
      </c>
    </row>
    <row r="77" spans="1:23">
      <c r="A77">
        <v>94</v>
      </c>
      <c r="B77">
        <f t="shared" si="9"/>
        <v>9.2284284199200179</v>
      </c>
      <c r="C77">
        <f t="shared" si="3"/>
        <v>2.9452431127404317</v>
      </c>
      <c r="D77">
        <f t="shared" si="4"/>
        <v>193019.45263655693</v>
      </c>
      <c r="E77">
        <f t="shared" si="5"/>
        <v>193019</v>
      </c>
      <c r="F77">
        <f t="shared" si="10"/>
        <v>37256334361</v>
      </c>
      <c r="G77">
        <f t="shared" si="11"/>
        <v>568487</v>
      </c>
      <c r="H77">
        <f t="shared" si="12"/>
        <v>15099583207</v>
      </c>
      <c r="I77">
        <f t="shared" si="13"/>
        <v>230401</v>
      </c>
      <c r="J77">
        <f t="shared" si="6"/>
        <v>16106084417</v>
      </c>
      <c r="K77">
        <f t="shared" si="14"/>
        <v>245759</v>
      </c>
      <c r="L77">
        <f t="shared" si="30"/>
        <v>15358</v>
      </c>
      <c r="M77">
        <f t="shared" si="16"/>
        <v>235868164</v>
      </c>
      <c r="N77">
        <f t="shared" si="17"/>
        <v>3599</v>
      </c>
      <c r="O77">
        <f t="shared" si="31"/>
        <v>3599</v>
      </c>
      <c r="P77">
        <f t="shared" si="32"/>
        <v>-11759</v>
      </c>
      <c r="Q77">
        <f t="shared" si="20"/>
        <v>-173398214</v>
      </c>
      <c r="R77">
        <f t="shared" si="21"/>
        <v>-2646</v>
      </c>
      <c r="S77">
        <f t="shared" si="33"/>
        <v>12712</v>
      </c>
      <c r="T77">
        <f t="shared" si="23"/>
        <v>0.1939697265625</v>
      </c>
      <c r="U77">
        <f t="shared" si="34"/>
        <v>0.19509032201612772</v>
      </c>
      <c r="V77">
        <f t="shared" si="7"/>
        <v>1.1205954536277207E-3</v>
      </c>
      <c r="W77">
        <f t="shared" si="8"/>
        <v>5.7771667439385074E-3</v>
      </c>
    </row>
    <row r="78" spans="1:23">
      <c r="A78">
        <v>95</v>
      </c>
      <c r="B78">
        <f t="shared" si="9"/>
        <v>9.3266031903446986</v>
      </c>
      <c r="C78">
        <f t="shared" si="3"/>
        <v>3.0434178831651124</v>
      </c>
      <c r="D78">
        <f t="shared" si="4"/>
        <v>199453.43439110881</v>
      </c>
      <c r="E78">
        <f t="shared" si="5"/>
        <v>199453</v>
      </c>
      <c r="F78">
        <f t="shared" si="10"/>
        <v>39781499209</v>
      </c>
      <c r="G78">
        <f t="shared" si="11"/>
        <v>607018</v>
      </c>
      <c r="H78">
        <f t="shared" si="12"/>
        <v>16123005098</v>
      </c>
      <c r="I78">
        <f t="shared" si="13"/>
        <v>246018</v>
      </c>
      <c r="J78">
        <f t="shared" si="6"/>
        <v>16642956679</v>
      </c>
      <c r="K78">
        <f t="shared" si="14"/>
        <v>253951</v>
      </c>
      <c r="L78">
        <f t="shared" si="30"/>
        <v>7933</v>
      </c>
      <c r="M78">
        <f t="shared" si="16"/>
        <v>62932489</v>
      </c>
      <c r="N78">
        <f t="shared" si="17"/>
        <v>960</v>
      </c>
      <c r="O78">
        <f t="shared" si="31"/>
        <v>960</v>
      </c>
      <c r="P78">
        <f t="shared" si="32"/>
        <v>-6973</v>
      </c>
      <c r="Q78">
        <f t="shared" si="20"/>
        <v>-102823858</v>
      </c>
      <c r="R78">
        <f t="shared" si="21"/>
        <v>-1569</v>
      </c>
      <c r="S78">
        <f t="shared" si="33"/>
        <v>6364</v>
      </c>
      <c r="T78">
        <f t="shared" si="23"/>
        <v>9.710693359375E-2</v>
      </c>
      <c r="U78">
        <f t="shared" si="34"/>
        <v>9.8017140329560395E-2</v>
      </c>
      <c r="V78">
        <f t="shared" si="7"/>
        <v>9.1020673581039546E-4</v>
      </c>
      <c r="W78">
        <f t="shared" si="8"/>
        <v>9.3732414578991327E-3</v>
      </c>
    </row>
    <row r="79" spans="1:23">
      <c r="A79">
        <v>96</v>
      </c>
      <c r="B79">
        <f t="shared" si="9"/>
        <v>9.4247779607693793</v>
      </c>
      <c r="C79">
        <f t="shared" ref="C79" si="35">-2*PI()+B79</f>
        <v>3.1415926535897931</v>
      </c>
      <c r="D79">
        <f t="shared" ref="D79" si="36">C79*$B$3</f>
        <v>205887.41614566068</v>
      </c>
      <c r="E79">
        <f t="shared" ref="E79" si="37">ROUND(D79,0)</f>
        <v>205887</v>
      </c>
      <c r="F79">
        <f t="shared" si="10"/>
        <v>42389456769</v>
      </c>
      <c r="G79">
        <f t="shared" si="11"/>
        <v>646812</v>
      </c>
      <c r="H79">
        <f t="shared" si="12"/>
        <v>17179973532</v>
      </c>
      <c r="I79">
        <f t="shared" si="13"/>
        <v>262146</v>
      </c>
      <c r="J79">
        <f t="shared" ref="J79" si="38">E79*$B$6</f>
        <v>17179828941</v>
      </c>
      <c r="K79">
        <f t="shared" si="14"/>
        <v>262143</v>
      </c>
      <c r="L79">
        <f t="shared" si="30"/>
        <v>-3</v>
      </c>
      <c r="M79">
        <f t="shared" si="16"/>
        <v>9</v>
      </c>
      <c r="N79">
        <f t="shared" si="17"/>
        <v>0</v>
      </c>
      <c r="O79">
        <f t="shared" si="31"/>
        <v>0</v>
      </c>
      <c r="P79">
        <f t="shared" si="32"/>
        <v>3</v>
      </c>
      <c r="Q79">
        <f t="shared" si="20"/>
        <v>44238</v>
      </c>
      <c r="R79">
        <f t="shared" si="21"/>
        <v>1</v>
      </c>
      <c r="S79">
        <f t="shared" si="33"/>
        <v>-2</v>
      </c>
      <c r="T79">
        <f t="shared" si="23"/>
        <v>-3.0517578125E-5</v>
      </c>
      <c r="U79">
        <f t="shared" si="34"/>
        <v>1.22514845490862E-16</v>
      </c>
      <c r="V79">
        <f t="shared" ref="V79" si="39">U79-T79</f>
        <v>3.0517578125122515E-5</v>
      </c>
      <c r="W79">
        <f t="shared" ref="W79" si="40">V79/T79</f>
        <v>-1.0000000000040146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taylor estimate</vt:lpstr>
      <vt:lpstr>taylor bit costs</vt:lpstr>
      <vt:lpstr>bhaskara</vt:lpstr>
      <vt:lpstr>quadratic curve</vt:lpstr>
      <vt:lpstr>quadratic curve hardware</vt:lpstr>
      <vt:lpstr>quadratic curve hardware (2)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Yipeng Huang</dc:creator>
  <cp:lastModifiedBy>Yipeng Huang</cp:lastModifiedBy>
  <dcterms:created xsi:type="dcterms:W3CDTF">2014-03-25T22:59:52Z</dcterms:created>
  <dcterms:modified xsi:type="dcterms:W3CDTF">2014-05-11T17:17:12Z</dcterms:modified>
</cp:coreProperties>
</file>