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CombinatorialOptimization20180526\"/>
    </mc:Choice>
  </mc:AlternateContent>
  <xr:revisionPtr revIDLastSave="0" documentId="8_{3865EB09-1240-4E81-9F1F-6DFEA2952CC8}" xr6:coauthVersionLast="33" xr6:coauthVersionMax="33" xr10:uidLastSave="{00000000-0000-0000-0000-000000000000}"/>
  <bookViews>
    <workbookView xWindow="0" yWindow="600" windowWidth="28800" windowHeight="13920" xr2:uid="{AC859E33-4402-410A-80E1-EDDADF8C391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G16" i="1"/>
  <c r="G15" i="1"/>
  <c r="G14" i="1"/>
  <c r="G13" i="1"/>
  <c r="G12" i="1"/>
  <c r="G11" i="1"/>
  <c r="G10" i="1"/>
  <c r="G9" i="1"/>
  <c r="G8" i="1"/>
  <c r="G7" i="1"/>
  <c r="G6" i="1"/>
  <c r="G5" i="1"/>
  <c r="E16" i="1"/>
  <c r="E15" i="1"/>
  <c r="E14" i="1"/>
  <c r="E13" i="1"/>
  <c r="E12" i="1"/>
  <c r="E11" i="1"/>
  <c r="E10" i="1"/>
  <c r="E9" i="1"/>
  <c r="E7" i="1"/>
  <c r="E6" i="1"/>
  <c r="E5" i="1"/>
  <c r="E8" i="1"/>
</calcChain>
</file>

<file path=xl/sharedStrings.xml><?xml version="1.0" encoding="utf-8"?>
<sst xmlns="http://schemas.openxmlformats.org/spreadsheetml/2006/main" count="19" uniqueCount="11">
  <si>
    <t>落合君の論文の条件で数値実験を実施</t>
    <rPh sb="0" eb="2">
      <t>オチアイ</t>
    </rPh>
    <rPh sb="2" eb="3">
      <t>クン</t>
    </rPh>
    <rPh sb="4" eb="6">
      <t>ロンブン</t>
    </rPh>
    <rPh sb="7" eb="9">
      <t>ジョウケン</t>
    </rPh>
    <rPh sb="10" eb="12">
      <t>スウチ</t>
    </rPh>
    <rPh sb="12" eb="14">
      <t>ジッケン</t>
    </rPh>
    <rPh sb="15" eb="17">
      <t>ジッシ</t>
    </rPh>
    <phoneticPr fontId="2"/>
  </si>
  <si>
    <t>pr107</t>
    <phoneticPr fontId="2"/>
  </si>
  <si>
    <t>ch150</t>
    <phoneticPr fontId="2"/>
  </si>
  <si>
    <t>sko81</t>
    <phoneticPr fontId="2"/>
  </si>
  <si>
    <t>Mean</t>
    <phoneticPr fontId="2"/>
  </si>
  <si>
    <t>Best</t>
    <phoneticPr fontId="2"/>
  </si>
  <si>
    <t>Worst</t>
    <phoneticPr fontId="2"/>
  </si>
  <si>
    <t>SD</t>
    <phoneticPr fontId="2"/>
  </si>
  <si>
    <t>Tabu Search</t>
    <phoneticPr fontId="2"/>
  </si>
  <si>
    <t>以前の提案手法</t>
    <rPh sb="0" eb="2">
      <t>イゼン</t>
    </rPh>
    <rPh sb="3" eb="5">
      <t>テイアン</t>
    </rPh>
    <rPh sb="5" eb="7">
      <t>シュホウ</t>
    </rPh>
    <phoneticPr fontId="2"/>
  </si>
  <si>
    <t>今回の提案手法</t>
    <rPh sb="0" eb="2">
      <t>コンカイ</t>
    </rPh>
    <rPh sb="3" eb="5">
      <t>テイアン</t>
    </rPh>
    <rPh sb="5" eb="7">
      <t>シュホウ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</si>
</sst>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6"/>
      <color rgb="FF0061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10" fontId="4" fillId="0" borderId="2" xfId="0" applyNumberFormat="1" applyFont="1" applyBorder="1">
      <alignment vertical="center"/>
    </xf>
    <xf numFmtId="0" fontId="4" fillId="0" borderId="9" xfId="0" applyFont="1" applyBorder="1">
      <alignment vertical="center"/>
    </xf>
    <xf numFmtId="10" fontId="4" fillId="0" borderId="10" xfId="0" applyNumberFormat="1" applyFont="1" applyBorder="1">
      <alignment vertical="center"/>
    </xf>
    <xf numFmtId="0" fontId="5" fillId="2" borderId="2" xfId="1" applyFont="1" applyBorder="1">
      <alignment vertical="center"/>
    </xf>
    <xf numFmtId="177" fontId="5" fillId="2" borderId="2" xfId="1" applyNumberFormat="1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10" fontId="4" fillId="0" borderId="0" xfId="0" applyNumberFormat="1" applyFont="1" applyBorder="1">
      <alignment vertical="center"/>
    </xf>
    <xf numFmtId="0" fontId="4" fillId="0" borderId="11" xfId="0" applyFont="1" applyBorder="1">
      <alignment vertical="center"/>
    </xf>
    <xf numFmtId="10" fontId="4" fillId="0" borderId="12" xfId="0" applyNumberFormat="1" applyFont="1" applyBorder="1">
      <alignment vertical="center"/>
    </xf>
    <xf numFmtId="0" fontId="5" fillId="2" borderId="0" xfId="1" applyFont="1" applyBorder="1">
      <alignment vertical="center"/>
    </xf>
    <xf numFmtId="10" fontId="5" fillId="2" borderId="0" xfId="1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10" fontId="4" fillId="0" borderId="3" xfId="0" applyNumberFormat="1" applyFont="1" applyBorder="1">
      <alignment vertical="center"/>
    </xf>
    <xf numFmtId="0" fontId="4" fillId="0" borderId="13" xfId="0" applyFont="1" applyBorder="1">
      <alignment vertical="center"/>
    </xf>
    <xf numFmtId="10" fontId="4" fillId="0" borderId="14" xfId="0" applyNumberFormat="1" applyFont="1" applyBorder="1">
      <alignment vertical="center"/>
    </xf>
    <xf numFmtId="0" fontId="4" fillId="0" borderId="0" xfId="0" applyFont="1" applyFill="1" applyBorder="1">
      <alignment vertical="center"/>
    </xf>
    <xf numFmtId="10" fontId="5" fillId="2" borderId="2" xfId="1" applyNumberFormat="1" applyFont="1" applyBorder="1">
      <alignment vertical="center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5E99-3B15-423C-8495-65E332F410BD}">
  <dimension ref="B2:I16"/>
  <sheetViews>
    <sheetView tabSelected="1" workbookViewId="0">
      <selection activeCell="E2" sqref="E2"/>
    </sheetView>
  </sheetViews>
  <sheetFormatPr defaultRowHeight="18.75" x14ac:dyDescent="0.4"/>
  <cols>
    <col min="2" max="9" width="14.25" customWidth="1"/>
  </cols>
  <sheetData>
    <row r="2" spans="2:9" ht="25.5" x14ac:dyDescent="0.4">
      <c r="B2" s="1" t="s">
        <v>0</v>
      </c>
    </row>
    <row r="4" spans="2:9" ht="25.5" x14ac:dyDescent="0.4">
      <c r="B4" s="2"/>
      <c r="C4" s="2"/>
      <c r="D4" s="3" t="s">
        <v>8</v>
      </c>
      <c r="E4" s="4"/>
      <c r="F4" s="3" t="s">
        <v>9</v>
      </c>
      <c r="G4" s="4"/>
      <c r="H4" s="2" t="s">
        <v>10</v>
      </c>
      <c r="I4" s="2"/>
    </row>
    <row r="5" spans="2:9" ht="25.5" x14ac:dyDescent="0.4">
      <c r="B5" s="5"/>
      <c r="C5" s="6" t="s">
        <v>4</v>
      </c>
      <c r="D5" s="5">
        <v>44794.5</v>
      </c>
      <c r="E5" s="7">
        <f>D5/44303-1</f>
        <v>1.1094056835880162E-2</v>
      </c>
      <c r="F5" s="8">
        <v>44421.1</v>
      </c>
      <c r="G5" s="9">
        <f>F5/44303-1</f>
        <v>2.6657336974922341E-3</v>
      </c>
      <c r="H5" s="10">
        <v>44304.6</v>
      </c>
      <c r="I5" s="11">
        <f>H5/44303-1</f>
        <v>3.6114935783038149E-5</v>
      </c>
    </row>
    <row r="6" spans="2:9" ht="25.5" x14ac:dyDescent="0.4">
      <c r="B6" s="12" t="s">
        <v>1</v>
      </c>
      <c r="C6" s="13" t="s">
        <v>5</v>
      </c>
      <c r="D6" s="12">
        <v>44433</v>
      </c>
      <c r="E6" s="14">
        <f t="shared" ref="E6:G7" si="0">D6/44303-1</f>
        <v>2.9343385323792326E-3</v>
      </c>
      <c r="F6" s="15">
        <v>44326</v>
      </c>
      <c r="G6" s="16">
        <f t="shared" ref="G6" si="1">F6/44303-1</f>
        <v>5.1915220188258893E-4</v>
      </c>
      <c r="H6" s="17">
        <v>44303</v>
      </c>
      <c r="I6" s="18">
        <f t="shared" ref="I6" si="2">H6/44303-1</f>
        <v>0</v>
      </c>
    </row>
    <row r="7" spans="2:9" ht="25.5" x14ac:dyDescent="0.4">
      <c r="B7" s="12"/>
      <c r="C7" s="13" t="s">
        <v>6</v>
      </c>
      <c r="D7" s="12">
        <v>45643</v>
      </c>
      <c r="E7" s="14">
        <f t="shared" si="0"/>
        <v>3.0246258718371166E-2</v>
      </c>
      <c r="F7" s="15">
        <v>45158</v>
      </c>
      <c r="G7" s="16">
        <f t="shared" ref="G7" si="3">F7/44303-1</f>
        <v>1.9298918809109944E-2</v>
      </c>
      <c r="H7" s="17">
        <v>44326</v>
      </c>
      <c r="I7" s="18">
        <f t="shared" ref="I7" si="4">H7/44303-1</f>
        <v>5.1915220188258893E-4</v>
      </c>
    </row>
    <row r="8" spans="2:9" ht="25.5" x14ac:dyDescent="0.4">
      <c r="B8" s="19"/>
      <c r="C8" s="20" t="s">
        <v>7</v>
      </c>
      <c r="D8" s="19">
        <v>177</v>
      </c>
      <c r="E8" s="21">
        <f t="shared" ref="E6:G8" si="5">D8/44303</f>
        <v>3.9952147710087356E-3</v>
      </c>
      <c r="F8" s="22">
        <v>134.4</v>
      </c>
      <c r="G8" s="23">
        <f t="shared" ref="G8" si="6">F8/44303</f>
        <v>3.0336546057829041E-3</v>
      </c>
      <c r="H8" s="19">
        <v>5.95</v>
      </c>
      <c r="I8" s="21">
        <f t="shared" ref="I8" si="7">H8/44303</f>
        <v>1.3430241744351399E-4</v>
      </c>
    </row>
    <row r="9" spans="2:9" ht="25.5" hidden="1" x14ac:dyDescent="0.4">
      <c r="B9" s="5"/>
      <c r="C9" s="6" t="s">
        <v>4</v>
      </c>
      <c r="D9" s="5">
        <v>6665.3</v>
      </c>
      <c r="E9" s="7">
        <f>D9/6528-1</f>
        <v>2.1032475490196045E-2</v>
      </c>
      <c r="F9" s="8">
        <v>6604.3</v>
      </c>
      <c r="G9" s="9">
        <f>F9/6528-1</f>
        <v>1.1688112745098067E-2</v>
      </c>
      <c r="H9" s="5"/>
      <c r="I9" s="7">
        <f>H9/6528-1</f>
        <v>-1</v>
      </c>
    </row>
    <row r="10" spans="2:9" ht="25.5" hidden="1" x14ac:dyDescent="0.4">
      <c r="B10" s="12" t="s">
        <v>2</v>
      </c>
      <c r="C10" s="13" t="s">
        <v>5</v>
      </c>
      <c r="D10" s="24">
        <v>6609</v>
      </c>
      <c r="E10" s="14">
        <f t="shared" ref="E10:G12" si="8">D10/6528-1</f>
        <v>1.2408088235294157E-2</v>
      </c>
      <c r="F10" s="15">
        <v>6555</v>
      </c>
      <c r="G10" s="16">
        <f t="shared" si="8"/>
        <v>4.1360294117647189E-3</v>
      </c>
      <c r="H10" s="12"/>
      <c r="I10" s="14">
        <f t="shared" ref="I10" si="9">H10/6528-1</f>
        <v>-1</v>
      </c>
    </row>
    <row r="11" spans="2:9" ht="25.5" hidden="1" x14ac:dyDescent="0.4">
      <c r="B11" s="12"/>
      <c r="C11" s="13" t="s">
        <v>6</v>
      </c>
      <c r="D11" s="24">
        <v>6831</v>
      </c>
      <c r="E11" s="14">
        <f t="shared" si="8"/>
        <v>4.6415441176470562E-2</v>
      </c>
      <c r="F11" s="15">
        <v>6807</v>
      </c>
      <c r="G11" s="16">
        <f t="shared" si="8"/>
        <v>4.2738970588235281E-2</v>
      </c>
      <c r="H11" s="12"/>
      <c r="I11" s="14">
        <f t="shared" ref="I11" si="10">H11/6528-1</f>
        <v>-1</v>
      </c>
    </row>
    <row r="12" spans="2:9" ht="25.5" hidden="1" x14ac:dyDescent="0.4">
      <c r="B12" s="19"/>
      <c r="C12" s="20" t="s">
        <v>7</v>
      </c>
      <c r="D12" s="19">
        <v>40.4</v>
      </c>
      <c r="E12" s="21">
        <f>D12/6528</f>
        <v>6.1887254901960781E-3</v>
      </c>
      <c r="F12" s="22">
        <v>40.200000000000003</v>
      </c>
      <c r="G12" s="23">
        <f>F12/6528</f>
        <v>6.1580882352941183E-3</v>
      </c>
      <c r="H12" s="19"/>
      <c r="I12" s="21">
        <f>H12/6528</f>
        <v>0</v>
      </c>
    </row>
    <row r="13" spans="2:9" ht="25.5" x14ac:dyDescent="0.4">
      <c r="B13" s="5"/>
      <c r="C13" s="6" t="s">
        <v>4</v>
      </c>
      <c r="D13" s="5">
        <v>91309.7</v>
      </c>
      <c r="E13" s="7">
        <f>D13/90998-1</f>
        <v>3.4253500076923959E-3</v>
      </c>
      <c r="F13" s="8">
        <v>91291.6</v>
      </c>
      <c r="G13" s="9">
        <f>F13/90998-1</f>
        <v>3.2264445372427453E-3</v>
      </c>
      <c r="H13" s="10">
        <v>91090.1</v>
      </c>
      <c r="I13" s="25">
        <f>H13/90998-1</f>
        <v>1.0121101562672319E-3</v>
      </c>
    </row>
    <row r="14" spans="2:9" ht="25.5" x14ac:dyDescent="0.4">
      <c r="B14" s="12" t="s">
        <v>3</v>
      </c>
      <c r="C14" s="13" t="s">
        <v>5</v>
      </c>
      <c r="D14" s="24">
        <v>91062</v>
      </c>
      <c r="E14" s="14">
        <f t="shared" ref="E14:G16" si="11">D14/90998-1</f>
        <v>7.0331216070673719E-4</v>
      </c>
      <c r="F14" s="15">
        <v>91092</v>
      </c>
      <c r="G14" s="16">
        <f t="shared" si="11"/>
        <v>1.032989736038159E-3</v>
      </c>
      <c r="H14" s="17">
        <v>91010</v>
      </c>
      <c r="I14" s="18">
        <f t="shared" ref="I14" si="12">H14/90998-1</f>
        <v>1.3187103013256873E-4</v>
      </c>
    </row>
    <row r="15" spans="2:9" ht="25.5" x14ac:dyDescent="0.4">
      <c r="B15" s="12"/>
      <c r="C15" s="13" t="s">
        <v>6</v>
      </c>
      <c r="D15" s="24">
        <v>91976</v>
      </c>
      <c r="E15" s="14">
        <f t="shared" si="11"/>
        <v>1.0747488955801243E-2</v>
      </c>
      <c r="F15" s="15">
        <v>91752</v>
      </c>
      <c r="G15" s="16">
        <f t="shared" si="11"/>
        <v>8.2858963933272189E-3</v>
      </c>
      <c r="H15" s="17">
        <v>91150</v>
      </c>
      <c r="I15" s="18">
        <f t="shared" ref="I15" si="13">H15/90998-1</f>
        <v>1.6703663816786118E-3</v>
      </c>
    </row>
    <row r="16" spans="2:9" ht="25.5" x14ac:dyDescent="0.4">
      <c r="B16" s="19"/>
      <c r="C16" s="20" t="s">
        <v>7</v>
      </c>
      <c r="D16" s="19">
        <v>208</v>
      </c>
      <c r="E16" s="21">
        <f>D16/90998</f>
        <v>2.2857645222971934E-3</v>
      </c>
      <c r="F16" s="22">
        <v>158.5</v>
      </c>
      <c r="G16" s="23">
        <f>F16/90998</f>
        <v>1.7417965230005054E-3</v>
      </c>
      <c r="H16" s="19">
        <v>28.6</v>
      </c>
      <c r="I16" s="21">
        <f>H16/90998</f>
        <v>3.1429262181586408E-4</v>
      </c>
    </row>
  </sheetData>
  <phoneticPr fontId="2"/>
  <pageMargins left="0.25" right="0.25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zounds</dc:creator>
  <cp:lastModifiedBy>zounds</cp:lastModifiedBy>
  <cp:lastPrinted>2018-05-30T07:12:28Z</cp:lastPrinted>
  <dcterms:created xsi:type="dcterms:W3CDTF">2018-05-30T07:01:27Z</dcterms:created>
  <dcterms:modified xsi:type="dcterms:W3CDTF">2018-05-31T13:47:53Z</dcterms:modified>
</cp:coreProperties>
</file>