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threadedComments/threadedComment1.xml" ContentType="application/vnd.ms-excel.threaded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angy\Documents\GitHub\energy_hub_optimizer_calliope\cea_energy_hub_optimizer\data\"/>
    </mc:Choice>
  </mc:AlternateContent>
  <xr:revisionPtr revIDLastSave="0" documentId="13_ncr:1_{E016CD50-71A5-4FFB-B25A-1ED5EBF214F2}" xr6:coauthVersionLast="47" xr6:coauthVersionMax="47" xr10:uidLastSave="{00000000-0000-0000-0000-000000000000}"/>
  <bookViews>
    <workbookView xWindow="-110" yWindow="-110" windowWidth="38620" windowHeight="21100" activeTab="1" xr2:uid="{3D0A62A3-FD81-47EE-AB31-50A82C57680E}"/>
  </bookViews>
  <sheets>
    <sheet name="supply" sheetId="5" r:id="rId1"/>
    <sheet name="supply_renewable" sheetId="9" r:id="rId2"/>
    <sheet name="conversion" sheetId="6" r:id="rId3"/>
    <sheet name="conversion_plus" sheetId="10" r:id="rId4"/>
    <sheet name="storage" sheetId="8" r:id="rId5"/>
    <sheet name="demand" sheetId="11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5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Yiqiao Wang</author>
  </authors>
  <commentList>
    <comment ref="E3" authorId="0" shapeId="0" xr:uid="{56B4E5CD-D6F8-4AFD-864B-2502DD66C57D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cost of energy usage [$/kWh]</t>
        </r>
      </text>
    </comment>
    <comment ref="I3" authorId="0" shapeId="0" xr:uid="{BF94E0D0-CF1A-4E6A-826E-30BA18B65D8A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[year]; if no monetary discount is wanted for future years, set the lifetime to 1.</t>
        </r>
      </text>
    </comment>
    <comment ref="G5" authorId="0" shapeId="0" xr:uid="{5F07713E-B53A-4F68-B948-0DE6093B4E37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kbob</t>
        </r>
      </text>
    </comment>
    <comment ref="E8" authorId="0" shapeId="0" xr:uid="{29079865-22BD-4294-8AAF-CA614A3F9A35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bfe+wk palletten
energie 360 suggests 0.08CHF/kWh on 11.4.2024</t>
        </r>
      </text>
    </comment>
    <comment ref="G8" authorId="0" shapeId="0" xr:uid="{33A05C13-4314-4914-82EE-E11B048CC5C7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kbob</t>
        </r>
      </text>
    </comment>
    <comment ref="E9" authorId="0" shapeId="0" xr:uid="{B664C2FD-AA61-4A19-91B5-C6D3502ACED2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100Fr/100L
10kWh/L</t>
        </r>
      </text>
    </comment>
    <comment ref="G10" authorId="0" shapeId="0" xr:uid="{F979F4B1-5E70-4C02-B7AD-A61C2F5CB7BC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kbob, between waste water and ground water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Yiqiao Wang</author>
  </authors>
  <commentList>
    <comment ref="E3" authorId="0" shapeId="0" xr:uid="{EEDF5AD9-0EFD-4A13-8688-A7B098163C12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slope of installation cost curve
[$/kW]</t>
        </r>
      </text>
    </comment>
    <comment ref="M3" authorId="0" shapeId="0" xr:uid="{381592D0-4B82-44EA-8DB3-F97383AB5D21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Sets the unit of resource to either energy (i.e. kWh), energy_per_area (i.e. kWh/m2), or energy_per_cap (i.e. kWh/kW). energy_per_area uses the resource_area decision variable to scale the available resource while energy_per_cap uses the energy_cap decision variable.</t>
        </r>
      </text>
    </comment>
    <comment ref="N3" authorId="0" shapeId="0" xr:uid="{61312002-E024-4292-93F4-FD63A14A1DFD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[m2/kW]
If solar radiation is 1000W/m2 and efficiency is 18%, then PV yields 0.18 kW/m2 energy intensity, and this value is (1/0.18)=5.56.</t>
        </r>
      </text>
    </comment>
    <comment ref="O3" authorId="0" shapeId="0" xr:uid="{A439E244-A83C-403E-BC74-150106BD9060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in case that carrier can be sold back to the grid, specify the name of the carrier</t>
        </r>
      </text>
    </comment>
    <comment ref="P3" authorId="0" shapeId="0" xr:uid="{F156C5E5-9988-454F-B199-E54895C12234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[kW], minimum technology installation capacity</t>
        </r>
      </text>
    </comment>
    <comment ref="Q3" authorId="0" shapeId="0" xr:uid="{AEFC007F-1ADD-4627-B6DF-D92185D067E3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[kW], maximum technology installation capacity</t>
        </r>
      </text>
    </comment>
    <comment ref="R3" authorId="0" shapeId="0" xr:uid="{164D751A-85F8-4A50-833D-EAAD0DAA59C2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[year]; if no monetary discount is wanted for future years, set the lifetime to 1.</t>
        </r>
      </text>
    </comment>
    <comment ref="E4" authorId="0" shapeId="0" xr:uid="{40FA396B-6FD6-43AE-B8F8-72C7B392CC88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HSLU</t>
        </r>
      </text>
    </comment>
    <comment ref="F4" authorId="0" shapeId="0" xr:uid="{70DFC5FF-1C68-4CF5-9BFD-C4F9FAC59057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just adding binary variable to technology. This somehow helps with model feasibility.</t>
        </r>
      </text>
    </comment>
    <comment ref="I4" authorId="0" shapeId="0" xr:uid="{637B0CCF-82B9-4C6D-A8BB-FCB6633100EF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34.029 from KBOB</t>
        </r>
      </text>
    </comment>
    <comment ref="E7" authorId="0" shapeId="0" xr:uid="{E12426D1-3981-473D-8372-399B69C9CB5F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HSLU 1812;
SCET generally more expensive (20-40%) and hotter than SCFP;
SCFP:1812*0.87;
SCET:1812*1.13.
</t>
        </r>
      </text>
    </comment>
    <comment ref="I7" authorId="0" shapeId="0" xr:uid="{F8D9F75B-0547-4549-8288-A925727BEEAA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emission is different in different house sizes</t>
        </r>
      </text>
    </comment>
    <comment ref="N7" authorId="0" shapeId="0" xr:uid="{B542349D-BC24-4C65-A89F-1B47531CAF34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1/0.771 from CEA database</t>
        </r>
      </text>
    </comment>
    <comment ref="O7" authorId="0" shapeId="0" xr:uid="{DD74A52F-1054-45EF-9073-B14456474A5B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empty cells will not be translated into yaml files and calliope will use its default value for this. However, it is possible that calliope also doesn't have a default value, during which an error might occur.</t>
        </r>
      </text>
    </comment>
    <comment ref="R7" authorId="0" shapeId="0" xr:uid="{2DCFA103-1274-4847-83A7-AC3F88F17291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danish solar heating, average single/apart</t>
        </r>
      </text>
    </comment>
    <comment ref="I8" authorId="0" shapeId="0" xr:uid="{27610EE9-A3A8-40CA-8A0D-BE26099C4505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based on KBOB data; a bit higher for SCET because of higher value (109) than SCFP (104) on Oekobaudat.</t>
        </r>
      </text>
    </comment>
    <comment ref="N8" authorId="0" shapeId="0" xr:uid="{BF918F83-D58B-46AA-AB83-02772C77D60C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1/0.71 from CEA database.</t>
        </r>
      </text>
    </comment>
    <comment ref="R8" authorId="0" shapeId="0" xr:uid="{960AF645-C149-407D-B0B9-2EF4831D05BD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danish solar heating, average single/apart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Yiqiao Wang</author>
  </authors>
  <commentList>
    <comment ref="F3" authorId="0" shapeId="0" xr:uid="{2EEF0743-DF06-4BD4-B835-87C431BC2A6E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slope of installation cost curve
[$/kW]</t>
        </r>
      </text>
    </comment>
    <comment ref="H3" authorId="0" shapeId="0" xr:uid="{BDBEED3E-46FF-4A68-AB32-4FA2E417A8AB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interception of installation cost curve
[$/device]</t>
        </r>
      </text>
    </comment>
    <comment ref="I3" authorId="0" shapeId="0" xr:uid="{FAF47280-A22A-4725-83CF-2FFB2495B647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maintenance [CHF/kW/year]</t>
        </r>
      </text>
    </comment>
    <comment ref="L3" authorId="0" shapeId="0" xr:uid="{34B10223-7A34-446D-BC14-3CEB6051B6A9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efficiency of conversion technology</t>
        </r>
      </text>
    </comment>
    <comment ref="M3" authorId="0" shapeId="0" xr:uid="{F68FE046-B4A1-4E11-A3F9-22AEA125C71A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[kW], minimum technology installation capacity</t>
        </r>
      </text>
    </comment>
    <comment ref="N3" authorId="0" shapeId="0" xr:uid="{2A5008E0-6771-496C-A929-12D90B68E371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[kW], maximum technology installation capacity</t>
        </r>
      </text>
    </comment>
    <comment ref="O3" authorId="0" shapeId="0" xr:uid="{2E9194AA-01A3-4783-B5CF-A05FF31A6CD7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[year]; if no monetary discount is wanted for future years, set the lifetime to 1.</t>
        </r>
      </text>
    </comment>
    <comment ref="A4" authorId="0" shapeId="0" xr:uid="{373C26E6-1561-454A-9324-343BD3ED0C71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ewz</t>
        </r>
      </text>
    </comment>
    <comment ref="J4" authorId="0" shapeId="0" xr:uid="{297D4FF6-CDCE-45D9-A6E8-AC5B9C4D197D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from Oekobaudat 1kW district heating station, 1kW/kg: 4.771 kgCO2eq/kg</t>
        </r>
      </text>
    </comment>
    <comment ref="A8" authorId="0" shapeId="0" xr:uid="{CA6CF8A9-184F-41E5-913F-08186FB382AB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here, ASHP cannot work reversely and create cooling. Addition chiller should be added to the system.</t>
        </r>
      </text>
    </comment>
    <comment ref="F8" authorId="0" shapeId="0" xr:uid="{14793E9B-623C-4445-885C-0A5A98B6E764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HSLU, 2024</t>
        </r>
      </text>
    </comment>
    <comment ref="I8" authorId="0" shapeId="0" xr:uid="{BDFC9954-A248-4855-8C3F-B57A2113B405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HSLU with no interception</t>
        </r>
      </text>
    </comment>
    <comment ref="L8" authorId="0" shapeId="0" xr:uid="{8D30FF0A-F524-4BAB-A2A9-55CA0982EF14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carnot efficiency 52%
reference point temperature 0degC</t>
        </r>
      </text>
    </comment>
    <comment ref="O8" authorId="0" shapeId="0" xr:uid="{21E87ED6-F24A-4DA0-A3F6-1520504A752B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16-20, Danish energy agency</t>
        </r>
      </text>
    </comment>
    <comment ref="L9" authorId="0" shapeId="0" xr:uid="{0E42BBB0-E2D2-4B44-A8FB-B6C155C3EBB8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carnot efficiency 62%, Danish
35degC high temp, 10degC low temp (in the ground)</t>
        </r>
      </text>
    </comment>
    <comment ref="F10" authorId="0" shapeId="0" xr:uid="{46319015-5968-48C6-8727-6AE198B9B42F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HSLU, 2024</t>
        </r>
      </text>
    </comment>
    <comment ref="I10" authorId="0" shapeId="0" xr:uid="{641049B0-A4A9-4070-BE17-D18C9F965D2B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HSLU with no interception</t>
        </r>
      </text>
    </comment>
    <comment ref="O10" authorId="0" shapeId="0" xr:uid="{F03E95D3-22AC-4F5A-A01A-E49103ED38DC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16-20, Danish energy agency</t>
        </r>
      </text>
    </comment>
    <comment ref="L11" authorId="0" shapeId="0" xr:uid="{C5D0AF4C-BF2F-4C21-9650-2E8E580F6C8C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60/10</t>
        </r>
      </text>
    </comment>
    <comment ref="F12" authorId="0" shapeId="0" xr:uid="{9F9AE665-A739-45ED-ADA8-E7DA8074E02F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HSLU, 2024</t>
        </r>
      </text>
    </comment>
    <comment ref="I12" authorId="0" shapeId="0" xr:uid="{09CB5F3B-6E04-4BCC-A37A-F3ABBAD7BD61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HSLU with no interception</t>
        </r>
      </text>
    </comment>
    <comment ref="O12" authorId="0" shapeId="0" xr:uid="{0C0424B8-830D-41AF-9090-E6C9C5134069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16-20, Danish energy agency</t>
        </r>
      </text>
    </comment>
    <comment ref="F14" authorId="0" shapeId="0" xr:uid="{D1B835A7-01F4-4396-B76E-4D0C73741027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HSLU, piecewise</t>
        </r>
      </text>
    </comment>
    <comment ref="I14" authorId="0" shapeId="0" xr:uid="{AB00EA6B-EDC9-4CF5-B490-4899A5405AC4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HSLU, no interception allowed for maintenance in Calliope</t>
        </r>
      </text>
    </comment>
    <comment ref="J15" authorId="0" shapeId="0" xr:uid="{32220E44-B3A9-4388-B223-558CBD5E3D40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pallet boiler 14.9kW from Oekobaudat</t>
        </r>
      </text>
    </comment>
    <comment ref="I17" authorId="0" shapeId="0" xr:uid="{4A7C72F0-7DE0-4554-AF5C-D1918452E588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HSLU, no interception allowed for maintenance in Calliope</t>
        </r>
      </text>
    </comment>
    <comment ref="J18" authorId="0" shapeId="0" xr:uid="{8B7A05C7-D040-4169-AD2E-35122D0CCCDF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pallet boiler 20-120kW Oekobaudat</t>
        </r>
      </text>
    </comment>
    <comment ref="I20" authorId="0" shapeId="0" xr:uid="{CB1A0D7B-E5FD-4735-8255-AA5171D239DF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HSLU, no interception allowed for maintenance in Calliope</t>
        </r>
      </text>
    </comment>
    <comment ref="J21" authorId="0" shapeId="0" xr:uid="{6FC2FE87-96A6-4E67-8D36-DD5F481FA6F9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pallet boiler 20-120kW Oekobaudat</t>
        </r>
      </text>
    </comment>
    <comment ref="O23" authorId="0" shapeId="0" xr:uid="{AF2745AD-0BD1-40F0-B7C8-39776BC84E0B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hypothetical technology to cool down the water, no need to set up cost or emission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Yiqiao Wang</author>
    <author>tc={4BB9E1A7-B022-46AE-9E98-BC8F14DC2BFC}</author>
  </authors>
  <commentList>
    <comment ref="J3" authorId="0" shapeId="0" xr:uid="{56275961-B1E3-435E-A957-BFEC0A7FB09C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slope of installation cost curve
[$/kW]</t>
        </r>
      </text>
    </comment>
    <comment ref="M3" authorId="0" shapeId="0" xr:uid="{41DC5FC1-E887-45D5-94A9-4C798351AA4A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interception of installation cost curve
[$/device]</t>
        </r>
      </text>
    </comment>
    <comment ref="N3" authorId="0" shapeId="0" xr:uid="{5307FB4B-F2C5-413A-97E2-5B25AE9AA7DC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maintenance [CHF/kW/year]</t>
        </r>
      </text>
    </comment>
    <comment ref="Q3" authorId="0" shapeId="0" xr:uid="{7F409247-01A7-4BC4-AF03-5B83C1D294AC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efficiency of conversion technology</t>
        </r>
      </text>
    </comment>
    <comment ref="R3" authorId="0" shapeId="0" xr:uid="{E073AC29-9FBC-4783-A1CC-EAB82E58C39C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please refer to https://calliope.readthedocs.io/en/stable/user/advanced_constraints.html#the-conversion-plus-tech for detailed documentation.</t>
        </r>
      </text>
    </comment>
    <comment ref="V3" authorId="0" shapeId="0" xr:uid="{172F2BCC-F594-42BB-94FD-9D042C47C8B7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[kW], minimum technology installation capacity</t>
        </r>
      </text>
    </comment>
    <comment ref="W3" authorId="0" shapeId="0" xr:uid="{17EE350A-94DF-4B20-A644-8F0113B68800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[kW], maximum technology installation capacity</t>
        </r>
      </text>
    </comment>
    <comment ref="X3" authorId="0" shapeId="0" xr:uid="{641BB6AA-8D9F-47C1-B8F2-8D68B1629C5D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[year]; if no monetary discount is wanted for future years, set the lifetime to 1.</t>
        </r>
      </text>
    </comment>
    <comment ref="R5" authorId="0" shapeId="0" xr:uid="{6E37FAD6-A059-45C2-A830-57EB8A2A5A6C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levels labelled in red are technology-specific!</t>
        </r>
      </text>
    </comment>
    <comment ref="T5" authorId="0" shapeId="0" xr:uid="{2A99EE64-0296-41DD-93CB-4EFDCB3E6708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Here, electricity's output ratio (relative to heat output) is defined, because 1 portion of gas can produce 0.55 portion of heat and 0.35 portion of electricity. 0.35/0.55=0.64.
In other words, the efficiency of electricity production from gas would be:
energy_eff*carrier_ratios.carrier_out_2.electricity
=0.55*0.64=0.35.
Same applies to carrier_in.</t>
        </r>
      </text>
    </comment>
    <comment ref="X6" authorId="1" shapeId="0" xr:uid="{4BB9E1A7-B022-46AE-9E98-BC8F14DC2BFC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ChatGPT, need revision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Yiqiao Wang</author>
  </authors>
  <commentList>
    <comment ref="E3" authorId="0" shapeId="0" xr:uid="{0524ED29-70D1-4CB6-BBE1-D7E5E0760E65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slope of installation cost curve
[$/kWh]</t>
        </r>
      </text>
    </comment>
    <comment ref="F3" authorId="0" shapeId="0" xr:uid="{3B3036DA-5E93-4550-A99C-8E9D560CBC20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annual o&amp;m cost relative to the investment cost [1]</t>
        </r>
      </text>
    </comment>
    <comment ref="J3" authorId="0" shapeId="0" xr:uid="{838C1899-AD71-407A-892C-57CED5C28137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charging/discharging efficiency of conversion technology. Note: the round trip efficiency would be the square of this value!</t>
        </r>
      </text>
    </comment>
    <comment ref="K3" authorId="0" shapeId="0" xr:uid="{F0749ECF-8748-463A-AB60-85E38149A943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[kWh], maximum storage capacity</t>
        </r>
      </text>
    </comment>
    <comment ref="L3" authorId="0" shapeId="0" xr:uid="{227B468A-D31B-4B26-AB25-82ACAC0160B1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relationship between max power and max storage. For example, for a 1kWh li-ion battery, it can handle at maximum 0.25kW of electrical power charging/discharging the battery, which defines this value to 4.</t>
        </r>
      </text>
    </comment>
    <comment ref="M3" authorId="0" shapeId="0" xr:uid="{6B04D491-22C5-4C9D-8E0F-C5484E44DCCD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[1/h], self-discharging rate</t>
        </r>
      </text>
    </comment>
    <comment ref="O3" authorId="0" shapeId="0" xr:uid="{FC9B2166-9A6E-4D98-AD30-E36CE6C3D758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[year]; if no monetary discount is wanted for future years, set the lifetime to 1.</t>
        </r>
      </text>
    </comment>
    <comment ref="E4" authorId="0" shapeId="0" xr:uid="{55559895-1D7C-4E88-9D3D-53A28BDB7F7B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MANGOret</t>
        </r>
      </text>
    </comment>
    <comment ref="F4" authorId="0" shapeId="0" xr:uid="{D6700C79-ABD9-4561-AF6A-4D6F81765EEA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MANGOret</t>
        </r>
      </text>
    </comment>
    <comment ref="J4" authorId="0" shapeId="0" xr:uid="{D9359061-947C-4991-B1EC-3FEF9F5D7A82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charging/discharging efficiency from MANGOret</t>
        </r>
      </text>
    </comment>
    <comment ref="E5" authorId="0" shapeId="0" xr:uid="{C0572F71-6928-4F42-BFAF-D32A215C95B3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MANGOret</t>
        </r>
      </text>
    </comment>
    <comment ref="F5" authorId="0" shapeId="0" xr:uid="{1A6C0AA1-F43C-4456-8725-7879AC904B28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MANGOret</t>
        </r>
      </text>
    </comment>
    <comment ref="H5" authorId="0" shapeId="0" xr:uid="{B7E1B3AF-3A44-4383-BFA8-257E2C687078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5 from MANGOret and 1.4 from the scaling factor between 2016 and 2022 from ASHP and GSHP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Yiqiao Wang</author>
  </authors>
  <commentList>
    <comment ref="E4" authorId="0" shapeId="0" xr:uid="{81E1BE1C-7298-4630-BBC5-2F31D8814D57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in calliope, a dict with key as demand_electricity, value as timeseries df must be input during the initialization of the model.</t>
        </r>
      </text>
    </comment>
    <comment ref="D5" authorId="0" shapeId="0" xr:uid="{6851F39F-632B-4707-BA04-39C040A7267F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might change based on the building's actual emission system.</t>
        </r>
      </text>
    </comment>
    <comment ref="D6" authorId="0" shapeId="0" xr:uid="{E01BE7B8-532E-4C30-80A0-602649AC7ABC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might change based on the building's actual emission system.</t>
        </r>
      </text>
    </comment>
    <comment ref="D7" authorId="0" shapeId="0" xr:uid="{D17B07C3-6512-431D-9FED-6E0B731BCB93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might change based on the building's actual emission system.</t>
        </r>
      </text>
    </comment>
  </commentList>
</comments>
</file>

<file path=xl/sharedStrings.xml><?xml version="1.0" encoding="utf-8"?>
<sst xmlns="http://schemas.openxmlformats.org/spreadsheetml/2006/main" count="338" uniqueCount="137">
  <si>
    <t>monetary</t>
    <phoneticPr fontId="1" type="noConversion"/>
  </si>
  <si>
    <t>0.2994/0.1854</t>
    <phoneticPr fontId="1" type="noConversion"/>
  </si>
  <si>
    <t>electricity_econatur</t>
    <phoneticPr fontId="1" type="noConversion"/>
  </si>
  <si>
    <t>gas_standard</t>
    <phoneticPr fontId="1" type="noConversion"/>
  </si>
  <si>
    <t>gas_individuell</t>
    <phoneticPr fontId="1" type="noConversion"/>
  </si>
  <si>
    <t>gas_erneuerbar</t>
    <phoneticPr fontId="1" type="noConversion"/>
  </si>
  <si>
    <t>PV_small</t>
    <phoneticPr fontId="1" type="noConversion"/>
  </si>
  <si>
    <t>PV_middle</t>
    <phoneticPr fontId="1" type="noConversion"/>
  </si>
  <si>
    <t>PV_large</t>
    <phoneticPr fontId="1" type="noConversion"/>
  </si>
  <si>
    <t>essentials</t>
    <phoneticPr fontId="1" type="noConversion"/>
  </si>
  <si>
    <t>color</t>
    <phoneticPr fontId="1" type="noConversion"/>
  </si>
  <si>
    <t>carrier</t>
    <phoneticPr fontId="1" type="noConversion"/>
  </si>
  <si>
    <t>DH</t>
    <phoneticPr fontId="1" type="noConversion"/>
  </si>
  <si>
    <t>pallet</t>
    <phoneticPr fontId="1" type="noConversion"/>
  </si>
  <si>
    <t>oil</t>
    <phoneticPr fontId="1" type="noConversion"/>
  </si>
  <si>
    <t>district_heating</t>
    <phoneticPr fontId="1" type="noConversion"/>
  </si>
  <si>
    <t>purchase</t>
    <phoneticPr fontId="1" type="noConversion"/>
  </si>
  <si>
    <t>energy_cap</t>
    <phoneticPr fontId="1" type="noConversion"/>
  </si>
  <si>
    <t>om_annual</t>
    <phoneticPr fontId="1" type="noConversion"/>
  </si>
  <si>
    <t>om_con</t>
    <phoneticPr fontId="1" type="noConversion"/>
  </si>
  <si>
    <t>lifetime</t>
    <phoneticPr fontId="1" type="noConversion"/>
  </si>
  <si>
    <t>co2</t>
    <phoneticPr fontId="1" type="noConversion"/>
  </si>
  <si>
    <t>constraints</t>
    <phoneticPr fontId="1" type="noConversion"/>
  </si>
  <si>
    <t>energy_eff</t>
    <phoneticPr fontId="1" type="noConversion"/>
  </si>
  <si>
    <t>energy_cap_min</t>
    <phoneticPr fontId="1" type="noConversion"/>
  </si>
  <si>
    <t>energy_cap_max</t>
    <phoneticPr fontId="1" type="noConversion"/>
  </si>
  <si>
    <t>costs</t>
    <phoneticPr fontId="1" type="noConversion"/>
  </si>
  <si>
    <t>name</t>
    <phoneticPr fontId="1" type="noConversion"/>
  </si>
  <si>
    <t>#107c41</t>
    <phoneticPr fontId="1" type="noConversion"/>
  </si>
  <si>
    <t>#094926</t>
    <phoneticPr fontId="1" type="noConversion"/>
  </si>
  <si>
    <t>#fabf8f</t>
    <phoneticPr fontId="1" type="noConversion"/>
  </si>
  <si>
    <t>#ffd191</t>
    <phoneticPr fontId="1" type="noConversion"/>
  </si>
  <si>
    <t>#c69871</t>
    <phoneticPr fontId="1" type="noConversion"/>
  </si>
  <si>
    <t>#c4d79b</t>
    <phoneticPr fontId="1" type="noConversion"/>
  </si>
  <si>
    <t>#e6b8b7</t>
    <phoneticPr fontId="1" type="noConversion"/>
  </si>
  <si>
    <t>#219ce1</t>
    <phoneticPr fontId="1" type="noConversion"/>
  </si>
  <si>
    <t>electricity</t>
    <phoneticPr fontId="1" type="noConversion"/>
  </si>
  <si>
    <t>gas</t>
    <phoneticPr fontId="1" type="noConversion"/>
  </si>
  <si>
    <t>DH_15_50</t>
    <phoneticPr fontId="1" type="noConversion"/>
  </si>
  <si>
    <t>DH_50_200</t>
    <phoneticPr fontId="1" type="noConversion"/>
  </si>
  <si>
    <t>DH_200_500</t>
    <phoneticPr fontId="1" type="noConversion"/>
  </si>
  <si>
    <t>DH_500_2000</t>
    <phoneticPr fontId="1" type="noConversion"/>
  </si>
  <si>
    <t>gas_boiler_small</t>
    <phoneticPr fontId="1" type="noConversion"/>
  </si>
  <si>
    <t>pallet_boiler_small</t>
    <phoneticPr fontId="1" type="noConversion"/>
  </si>
  <si>
    <t>oil_boiler_small</t>
    <phoneticPr fontId="1" type="noConversion"/>
  </si>
  <si>
    <t>gas_boiler_middle</t>
    <phoneticPr fontId="1" type="noConversion"/>
  </si>
  <si>
    <t>pallet_boiler_middle</t>
    <phoneticPr fontId="1" type="noConversion"/>
  </si>
  <si>
    <t>oil_boiler_middle</t>
    <phoneticPr fontId="1" type="noConversion"/>
  </si>
  <si>
    <t>gas_boiler_large</t>
    <phoneticPr fontId="1" type="noConversion"/>
  </si>
  <si>
    <t>pallet_boiler_large</t>
    <phoneticPr fontId="1" type="noConversion"/>
  </si>
  <si>
    <t>oil_boiler_large</t>
    <phoneticPr fontId="1" type="noConversion"/>
  </si>
  <si>
    <t>li_ion_battery</t>
    <phoneticPr fontId="1" type="noConversion"/>
  </si>
  <si>
    <t>heat_85</t>
    <phoneticPr fontId="1" type="noConversion"/>
  </si>
  <si>
    <t>ASHP_35</t>
    <phoneticPr fontId="1" type="noConversion"/>
  </si>
  <si>
    <t>GSHP_35</t>
    <phoneticPr fontId="1" type="noConversion"/>
  </si>
  <si>
    <t>heat_35</t>
    <phoneticPr fontId="1" type="noConversion"/>
  </si>
  <si>
    <t>ASHP_60</t>
    <phoneticPr fontId="1" type="noConversion"/>
  </si>
  <si>
    <t>ASHP_85</t>
    <phoneticPr fontId="1" type="noConversion"/>
  </si>
  <si>
    <t>heat_65</t>
    <phoneticPr fontId="1" type="noConversion"/>
  </si>
  <si>
    <t>#219ce3</t>
  </si>
  <si>
    <t>#219ce4</t>
  </si>
  <si>
    <t>#219ce2</t>
    <phoneticPr fontId="1" type="noConversion"/>
  </si>
  <si>
    <t>#107c42</t>
  </si>
  <si>
    <t>#107c43</t>
  </si>
  <si>
    <t>#107c44</t>
  </si>
  <si>
    <t>#107c45</t>
  </si>
  <si>
    <t>#107c46</t>
  </si>
  <si>
    <t>#c69872</t>
  </si>
  <si>
    <t>#c4d80b</t>
  </si>
  <si>
    <t>#e6b8b8</t>
  </si>
  <si>
    <t>#c69873</t>
  </si>
  <si>
    <t>#c4d81b</t>
  </si>
  <si>
    <t>#e6b8b9</t>
  </si>
  <si>
    <t>tank_35</t>
    <phoneticPr fontId="1" type="noConversion"/>
  </si>
  <si>
    <t>tank_60</t>
    <phoneticPr fontId="1" type="noConversion"/>
  </si>
  <si>
    <t>tank_85</t>
    <phoneticPr fontId="1" type="noConversion"/>
  </si>
  <si>
    <t>storage_cap</t>
    <phoneticPr fontId="1" type="noConversion"/>
  </si>
  <si>
    <t>energy_cap_per_storage_cap_max</t>
    <phoneticPr fontId="1" type="noConversion"/>
  </si>
  <si>
    <t>om_annual_investment_fraction</t>
    <phoneticPr fontId="1" type="noConversion"/>
  </si>
  <si>
    <t>heat_60</t>
    <phoneticPr fontId="1" type="noConversion"/>
  </si>
  <si>
    <t>export_carrier</t>
    <phoneticPr fontId="1" type="noConversion"/>
  </si>
  <si>
    <t>resource_unit</t>
    <phoneticPr fontId="1" type="noConversion"/>
  </si>
  <si>
    <t>resource_area_per_energy_cap</t>
    <phoneticPr fontId="1" type="noConversion"/>
  </si>
  <si>
    <t>energy_per_area</t>
    <phoneticPr fontId="1" type="noConversion"/>
  </si>
  <si>
    <t>SCFP</t>
    <phoneticPr fontId="1" type="noConversion"/>
  </si>
  <si>
    <t>SCET</t>
    <phoneticPr fontId="1" type="noConversion"/>
  </si>
  <si>
    <t>carrier_in</t>
    <phoneticPr fontId="1" type="noConversion"/>
  </si>
  <si>
    <t>carrier_out</t>
    <phoneticPr fontId="1" type="noConversion"/>
  </si>
  <si>
    <t>GSHP_60</t>
    <phoneticPr fontId="1" type="noConversion"/>
  </si>
  <si>
    <t>GSHP_85</t>
    <phoneticPr fontId="1" type="noConversion"/>
  </si>
  <si>
    <t>HEX_85_60</t>
    <phoneticPr fontId="1" type="noConversion"/>
  </si>
  <si>
    <t>HEX_60_35</t>
    <phoneticPr fontId="1" type="noConversion"/>
  </si>
  <si>
    <t>gas_micro_CHP</t>
    <phoneticPr fontId="1" type="noConversion"/>
  </si>
  <si>
    <t>carrier_in_2</t>
    <phoneticPr fontId="1" type="noConversion"/>
  </si>
  <si>
    <t>carrier_out_2</t>
    <phoneticPr fontId="1" type="noConversion"/>
  </si>
  <si>
    <t>heat</t>
    <phoneticPr fontId="1" type="noConversion"/>
  </si>
  <si>
    <t>parent</t>
    <phoneticPr fontId="1" type="noConversion"/>
  </si>
  <si>
    <t>storage</t>
    <phoneticPr fontId="1" type="noConversion"/>
  </si>
  <si>
    <t>parent</t>
    <phoneticPr fontId="1" type="noConversion"/>
  </si>
  <si>
    <t>supply</t>
    <phoneticPr fontId="1" type="noConversion"/>
  </si>
  <si>
    <t>supply</t>
    <phoneticPr fontId="1" type="noConversion"/>
  </si>
  <si>
    <t>conversion</t>
    <phoneticPr fontId="1" type="noConversion"/>
  </si>
  <si>
    <t>storage_loss</t>
    <phoneticPr fontId="1" type="noConversion"/>
  </si>
  <si>
    <t>storage_initial</t>
    <phoneticPr fontId="1" type="noConversion"/>
  </si>
  <si>
    <t>interest_rate</t>
    <phoneticPr fontId="1" type="noConversion"/>
  </si>
  <si>
    <t>interest_rate</t>
    <phoneticPr fontId="1" type="noConversion"/>
  </si>
  <si>
    <t>primary_carrier_out</t>
    <phoneticPr fontId="1" type="noConversion"/>
  </si>
  <si>
    <t>primary_carrier_in</t>
    <phoneticPr fontId="1" type="noConversion"/>
  </si>
  <si>
    <t>conversion_plus</t>
    <phoneticPr fontId="1" type="noConversion"/>
  </si>
  <si>
    <t>carrier_ratios</t>
    <phoneticPr fontId="1" type="noConversion"/>
  </si>
  <si>
    <t>export</t>
    <phoneticPr fontId="1" type="noConversion"/>
  </si>
  <si>
    <t>-0.1460/-0.1022</t>
    <phoneticPr fontId="1" type="noConversion"/>
  </si>
  <si>
    <t>resource</t>
    <phoneticPr fontId="1" type="noConversion"/>
  </si>
  <si>
    <t>df=supply_PV</t>
    <phoneticPr fontId="1" type="noConversion"/>
  </si>
  <si>
    <t>df=supply_SCET</t>
    <phoneticPr fontId="1" type="noConversion"/>
  </si>
  <si>
    <t>df=supply_SCFP</t>
    <phoneticPr fontId="1" type="noConversion"/>
  </si>
  <si>
    <t>demand_electricity</t>
    <phoneticPr fontId="1" type="noConversion"/>
  </si>
  <si>
    <t>demand_space_cooling</t>
    <phoneticPr fontId="1" type="noConversion"/>
  </si>
  <si>
    <t>demand_hot_water</t>
    <phoneticPr fontId="1" type="noConversion"/>
  </si>
  <si>
    <t>#aeff60</t>
    <phoneticPr fontId="1" type="noConversion"/>
  </si>
  <si>
    <t>#fac710</t>
  </si>
  <si>
    <t>#12cdd4</t>
  </si>
  <si>
    <t>#ff6728</t>
  </si>
  <si>
    <t>demand</t>
    <phoneticPr fontId="1" type="noConversion"/>
  </si>
  <si>
    <t>cooling</t>
    <phoneticPr fontId="1" type="noConversion"/>
  </si>
  <si>
    <t>df=demand_electricity</t>
    <phoneticPr fontId="1" type="noConversion"/>
  </si>
  <si>
    <t>df=demand_space_heating</t>
    <phoneticPr fontId="1" type="noConversion"/>
  </si>
  <si>
    <t>df=demand_space_cooling</t>
    <phoneticPr fontId="1" type="noConversion"/>
  </si>
  <si>
    <t>df=demand_hot_water</t>
    <phoneticPr fontId="1" type="noConversion"/>
  </si>
  <si>
    <t>storage_cap_max</t>
    <phoneticPr fontId="1" type="noConversion"/>
  </si>
  <si>
    <t>demand_space_heating_35</t>
    <phoneticPr fontId="1" type="noConversion"/>
  </si>
  <si>
    <t>#fcd510</t>
    <phoneticPr fontId="1" type="noConversion"/>
  </si>
  <si>
    <t>#ffa210</t>
    <phoneticPr fontId="1" type="noConversion"/>
  </si>
  <si>
    <t>demand_space_heating_60</t>
    <phoneticPr fontId="1" type="noConversion"/>
  </si>
  <si>
    <t>demand_space_heating_85</t>
    <phoneticPr fontId="1" type="noConversion"/>
  </si>
  <si>
    <t>force_resource</t>
    <phoneticPr fontId="1" type="noConversion"/>
  </si>
  <si>
    <t>purchase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</si>
</sst>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等线"/>
      <scheme val="minor"/>
    </font>
    <font>
      <b/>
      <sz val="11"/>
      <color rgb="FFFF0000"/>
      <name val="等线"/>
      <scheme val="minor"/>
    </font>
    <font>
      <sz val="11"/>
      <color rgb="FFFF0000"/>
      <name val="等线"/>
      <scheme val="minor"/>
    </font>
    <font>
      <b/>
      <sz val="11"/>
      <name val="等线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6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quotePrefix="1">
      <alignment vertical="center"/>
    </xf>
    <xf numFmtId="0" fontId="4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Yiqiao Wang" id="{BAD9BABF-23D2-4A7A-A5F9-262A050E563D}" userId="118932b6e8a6f92f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X6" dT="2024-10-16T23:38:04.56" personId="{BAD9BABF-23D2-4A7A-A5F9-262A050E563D}" id="{4BB9E1A7-B022-46AE-9E98-BC8F14DC2BFC}">
    <text>from ChatGPT, need revision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3C43B-861B-457A-A24B-3EBFF53534AD}">
  <dimension ref="A1:I10"/>
  <sheetViews>
    <sheetView zoomScale="145" zoomScaleNormal="145" workbookViewId="0">
      <selection activeCell="F23" sqref="F23"/>
    </sheetView>
  </sheetViews>
  <sheetFormatPr defaultRowHeight="14"/>
  <cols>
    <col min="1" max="1" width="16.83203125" bestFit="1" customWidth="1"/>
    <col min="2" max="2" width="8.33203125" bestFit="1" customWidth="1"/>
    <col min="3" max="3" width="6.75" bestFit="1" customWidth="1"/>
    <col min="4" max="4" width="10.33203125" bestFit="1" customWidth="1"/>
    <col min="5" max="5" width="12.9140625" bestFit="1" customWidth="1"/>
    <col min="6" max="6" width="12.9140625" customWidth="1"/>
    <col min="7" max="7" width="7.75" bestFit="1" customWidth="1"/>
    <col min="8" max="8" width="11.6640625" bestFit="1" customWidth="1"/>
    <col min="9" max="9" width="10.4140625" bestFit="1" customWidth="1"/>
  </cols>
  <sheetData>
    <row r="1" spans="1:9">
      <c r="A1" s="8" t="s">
        <v>9</v>
      </c>
      <c r="B1" s="8"/>
      <c r="C1" s="8"/>
      <c r="D1" s="8"/>
      <c r="E1" s="8" t="s">
        <v>26</v>
      </c>
      <c r="F1" s="8"/>
      <c r="G1" s="8"/>
      <c r="H1" s="8"/>
      <c r="I1" s="8" t="s">
        <v>22</v>
      </c>
    </row>
    <row r="2" spans="1:9">
      <c r="A2" s="8"/>
      <c r="B2" s="8"/>
      <c r="C2" s="8"/>
      <c r="D2" s="8"/>
      <c r="E2" s="8" t="s">
        <v>0</v>
      </c>
      <c r="F2" s="8"/>
      <c r="G2" s="8" t="s">
        <v>21</v>
      </c>
      <c r="H2" s="8"/>
      <c r="I2" s="8"/>
    </row>
    <row r="3" spans="1:9">
      <c r="A3" s="2" t="s">
        <v>27</v>
      </c>
      <c r="B3" s="2" t="s">
        <v>10</v>
      </c>
      <c r="C3" s="2" t="s">
        <v>98</v>
      </c>
      <c r="D3" s="2" t="s">
        <v>87</v>
      </c>
      <c r="E3" s="2" t="s">
        <v>19</v>
      </c>
      <c r="F3" s="2" t="s">
        <v>105</v>
      </c>
      <c r="G3" s="2" t="s">
        <v>19</v>
      </c>
      <c r="H3" s="2" t="s">
        <v>104</v>
      </c>
      <c r="I3" s="2" t="s">
        <v>20</v>
      </c>
    </row>
    <row r="4" spans="1:9">
      <c r="A4" t="s">
        <v>2</v>
      </c>
      <c r="B4" t="s">
        <v>29</v>
      </c>
      <c r="C4" t="s">
        <v>99</v>
      </c>
      <c r="D4" t="s">
        <v>36</v>
      </c>
      <c r="E4" t="s">
        <v>1</v>
      </c>
      <c r="F4">
        <v>0.05</v>
      </c>
      <c r="G4">
        <v>0.02</v>
      </c>
      <c r="H4">
        <v>0</v>
      </c>
      <c r="I4">
        <v>1</v>
      </c>
    </row>
    <row r="5" spans="1:9">
      <c r="A5" t="s">
        <v>3</v>
      </c>
      <c r="B5" t="s">
        <v>31</v>
      </c>
      <c r="C5" t="s">
        <v>99</v>
      </c>
      <c r="D5" t="s">
        <v>37</v>
      </c>
      <c r="E5">
        <v>0.13250000000000001</v>
      </c>
      <c r="F5">
        <v>0.05</v>
      </c>
      <c r="G5">
        <v>0.23</v>
      </c>
      <c r="H5">
        <v>0</v>
      </c>
      <c r="I5">
        <v>1</v>
      </c>
    </row>
    <row r="6" spans="1:9">
      <c r="A6" t="s">
        <v>4</v>
      </c>
      <c r="B6" t="s">
        <v>30</v>
      </c>
      <c r="C6" t="s">
        <v>99</v>
      </c>
      <c r="D6" t="s">
        <v>37</v>
      </c>
      <c r="E6">
        <v>0.14299999999999999</v>
      </c>
      <c r="F6">
        <v>0.05</v>
      </c>
      <c r="G6">
        <f>AVERAGE(G5,G7)</f>
        <v>0.17699999999999999</v>
      </c>
      <c r="H6">
        <v>0</v>
      </c>
      <c r="I6">
        <v>1</v>
      </c>
    </row>
    <row r="7" spans="1:9">
      <c r="A7" t="s">
        <v>5</v>
      </c>
      <c r="B7" t="s">
        <v>32</v>
      </c>
      <c r="C7" t="s">
        <v>99</v>
      </c>
      <c r="D7" t="s">
        <v>37</v>
      </c>
      <c r="E7">
        <v>0.17799999999999999</v>
      </c>
      <c r="F7">
        <v>0.05</v>
      </c>
      <c r="G7">
        <v>0.124</v>
      </c>
      <c r="H7">
        <v>0</v>
      </c>
      <c r="I7">
        <v>1</v>
      </c>
    </row>
    <row r="8" spans="1:9">
      <c r="A8" t="s">
        <v>13</v>
      </c>
      <c r="B8" t="s">
        <v>33</v>
      </c>
      <c r="C8" t="s">
        <v>99</v>
      </c>
      <c r="D8" t="s">
        <v>13</v>
      </c>
      <c r="E8">
        <v>0.10199999999999999</v>
      </c>
      <c r="F8">
        <v>0.05</v>
      </c>
      <c r="G8">
        <v>2.8000000000000001E-2</v>
      </c>
      <c r="H8">
        <v>0</v>
      </c>
      <c r="I8">
        <v>1</v>
      </c>
    </row>
    <row r="9" spans="1:9">
      <c r="A9" t="s">
        <v>14</v>
      </c>
      <c r="B9" t="s">
        <v>34</v>
      </c>
      <c r="C9" t="s">
        <v>99</v>
      </c>
      <c r="D9" t="s">
        <v>14</v>
      </c>
      <c r="E9">
        <v>0.1</v>
      </c>
      <c r="F9">
        <v>0.05</v>
      </c>
      <c r="G9">
        <v>0.32400000000000001</v>
      </c>
      <c r="H9">
        <v>0</v>
      </c>
      <c r="I9">
        <v>1</v>
      </c>
    </row>
    <row r="10" spans="1:9">
      <c r="A10" t="s">
        <v>15</v>
      </c>
      <c r="B10" t="s">
        <v>35</v>
      </c>
      <c r="C10" t="s">
        <v>99</v>
      </c>
      <c r="D10" t="s">
        <v>12</v>
      </c>
      <c r="E10">
        <v>0.122</v>
      </c>
      <c r="F10">
        <v>0.05</v>
      </c>
      <c r="G10">
        <v>5.0999999999999997E-2</v>
      </c>
      <c r="H10">
        <v>0</v>
      </c>
      <c r="I10">
        <v>1</v>
      </c>
    </row>
  </sheetData>
  <mergeCells count="5">
    <mergeCell ref="A1:D2"/>
    <mergeCell ref="I1:I2"/>
    <mergeCell ref="E2:F2"/>
    <mergeCell ref="G2:H2"/>
    <mergeCell ref="E1:H1"/>
  </mergeCells>
  <phoneticPr fontId="1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E90E2-20B4-48EB-B5A5-7E82D5B88F8D}">
  <dimension ref="A1:R8"/>
  <sheetViews>
    <sheetView tabSelected="1" zoomScale="130" zoomScaleNormal="130" workbookViewId="0">
      <selection activeCell="P10" sqref="P10"/>
    </sheetView>
  </sheetViews>
  <sheetFormatPr defaultRowHeight="14"/>
  <cols>
    <col min="1" max="1" width="12.9140625" bestFit="1" customWidth="1"/>
    <col min="2" max="2" width="8.33203125" bestFit="1" customWidth="1"/>
    <col min="3" max="3" width="6.75" bestFit="1" customWidth="1"/>
    <col min="4" max="4" width="10.33203125" bestFit="1" customWidth="1"/>
    <col min="5" max="5" width="10.83203125" bestFit="1" customWidth="1"/>
    <col min="6" max="6" width="10.83203125" customWidth="1"/>
    <col min="7" max="7" width="14.83203125" bestFit="1" customWidth="1"/>
    <col min="8" max="8" width="11.75" bestFit="1" customWidth="1"/>
    <col min="9" max="9" width="10.83203125" bestFit="1" customWidth="1"/>
    <col min="10" max="10" width="10.83203125" customWidth="1"/>
    <col min="11" max="11" width="14.1640625" bestFit="1" customWidth="1"/>
    <col min="12" max="12" width="14.1640625" customWidth="1"/>
    <col min="13" max="13" width="14.5" bestFit="1" customWidth="1"/>
    <col min="14" max="14" width="28.08203125" bestFit="1" customWidth="1"/>
    <col min="15" max="15" width="13.25" bestFit="1" customWidth="1"/>
    <col min="16" max="16" width="15.08203125" bestFit="1" customWidth="1"/>
    <col min="17" max="17" width="15.5" bestFit="1" customWidth="1"/>
    <col min="18" max="18" width="7.58203125" bestFit="1" customWidth="1"/>
  </cols>
  <sheetData>
    <row r="1" spans="1:18">
      <c r="A1" s="8" t="s">
        <v>9</v>
      </c>
      <c r="B1" s="8"/>
      <c r="C1" s="8"/>
      <c r="D1" s="8"/>
      <c r="E1" s="8" t="s">
        <v>26</v>
      </c>
      <c r="F1" s="8"/>
      <c r="G1" s="8"/>
      <c r="H1" s="8"/>
      <c r="I1" s="8"/>
      <c r="J1" s="8"/>
      <c r="K1" s="8" t="s">
        <v>22</v>
      </c>
      <c r="L1" s="8"/>
      <c r="M1" s="8"/>
      <c r="N1" s="8"/>
      <c r="O1" s="8"/>
      <c r="P1" s="8"/>
      <c r="Q1" s="8"/>
      <c r="R1" s="8"/>
    </row>
    <row r="2" spans="1:18">
      <c r="A2" s="8"/>
      <c r="B2" s="8"/>
      <c r="C2" s="8"/>
      <c r="D2" s="8"/>
      <c r="E2" s="8" t="s">
        <v>0</v>
      </c>
      <c r="F2" s="8"/>
      <c r="G2" s="8"/>
      <c r="H2" s="8"/>
      <c r="I2" s="8" t="s">
        <v>21</v>
      </c>
      <c r="J2" s="8"/>
      <c r="K2" s="8"/>
      <c r="L2" s="8"/>
      <c r="M2" s="8"/>
      <c r="N2" s="8"/>
      <c r="O2" s="8"/>
      <c r="P2" s="8"/>
      <c r="Q2" s="8"/>
      <c r="R2" s="8"/>
    </row>
    <row r="3" spans="1:18">
      <c r="A3" s="3" t="s">
        <v>27</v>
      </c>
      <c r="B3" s="3" t="s">
        <v>10</v>
      </c>
      <c r="C3" s="3" t="s">
        <v>96</v>
      </c>
      <c r="D3" s="3" t="s">
        <v>87</v>
      </c>
      <c r="E3" s="3" t="s">
        <v>17</v>
      </c>
      <c r="F3" s="3" t="s">
        <v>136</v>
      </c>
      <c r="G3" s="3" t="s">
        <v>110</v>
      </c>
      <c r="H3" s="3" t="s">
        <v>104</v>
      </c>
      <c r="I3" s="3" t="s">
        <v>17</v>
      </c>
      <c r="J3" s="3" t="s">
        <v>104</v>
      </c>
      <c r="K3" s="3" t="s">
        <v>112</v>
      </c>
      <c r="L3" s="3" t="s">
        <v>135</v>
      </c>
      <c r="M3" s="3" t="s">
        <v>81</v>
      </c>
      <c r="N3" s="3" t="s">
        <v>82</v>
      </c>
      <c r="O3" s="3" t="s">
        <v>80</v>
      </c>
      <c r="P3" s="3" t="s">
        <v>24</v>
      </c>
      <c r="Q3" s="3" t="s">
        <v>25</v>
      </c>
      <c r="R3" s="3" t="s">
        <v>20</v>
      </c>
    </row>
    <row r="4" spans="1:18">
      <c r="A4" t="s">
        <v>6</v>
      </c>
      <c r="B4" t="s">
        <v>32</v>
      </c>
      <c r="C4" t="s">
        <v>100</v>
      </c>
      <c r="D4" t="s">
        <v>36</v>
      </c>
      <c r="E4">
        <v>3000</v>
      </c>
      <c r="F4">
        <v>1</v>
      </c>
      <c r="G4" s="7" t="s">
        <v>111</v>
      </c>
      <c r="H4">
        <v>0.05</v>
      </c>
      <c r="I4">
        <v>1250</v>
      </c>
      <c r="J4">
        <v>0</v>
      </c>
      <c r="K4" t="s">
        <v>113</v>
      </c>
      <c r="L4" t="b">
        <v>1</v>
      </c>
      <c r="M4" t="s">
        <v>83</v>
      </c>
      <c r="N4">
        <v>5</v>
      </c>
      <c r="O4" t="s">
        <v>36</v>
      </c>
      <c r="P4">
        <v>1</v>
      </c>
      <c r="Q4">
        <v>10</v>
      </c>
      <c r="R4">
        <v>27</v>
      </c>
    </row>
    <row r="5" spans="1:18">
      <c r="A5" t="s">
        <v>7</v>
      </c>
      <c r="B5" t="s">
        <v>67</v>
      </c>
      <c r="C5" t="s">
        <v>100</v>
      </c>
      <c r="D5" t="s">
        <v>36</v>
      </c>
      <c r="E5">
        <v>1444</v>
      </c>
      <c r="F5">
        <v>15555.6</v>
      </c>
      <c r="G5" s="7" t="s">
        <v>111</v>
      </c>
      <c r="H5">
        <v>0.05</v>
      </c>
      <c r="I5">
        <v>1250</v>
      </c>
      <c r="J5">
        <v>0</v>
      </c>
      <c r="K5" t="s">
        <v>113</v>
      </c>
      <c r="L5" t="b">
        <v>1</v>
      </c>
      <c r="M5" t="s">
        <v>83</v>
      </c>
      <c r="N5">
        <v>5</v>
      </c>
      <c r="O5" t="s">
        <v>36</v>
      </c>
      <c r="P5">
        <v>10</v>
      </c>
      <c r="Q5">
        <v>100</v>
      </c>
      <c r="R5">
        <v>27</v>
      </c>
    </row>
    <row r="6" spans="1:18">
      <c r="A6" t="s">
        <v>8</v>
      </c>
      <c r="B6" t="s">
        <v>70</v>
      </c>
      <c r="C6" t="s">
        <v>100</v>
      </c>
      <c r="D6" t="s">
        <v>36</v>
      </c>
      <c r="E6">
        <v>1284</v>
      </c>
      <c r="F6">
        <v>31579</v>
      </c>
      <c r="G6" s="7" t="s">
        <v>111</v>
      </c>
      <c r="H6">
        <v>0.05</v>
      </c>
      <c r="I6">
        <v>1250</v>
      </c>
      <c r="J6">
        <v>0</v>
      </c>
      <c r="K6" t="s">
        <v>113</v>
      </c>
      <c r="L6" t="b">
        <v>1</v>
      </c>
      <c r="M6" t="s">
        <v>83</v>
      </c>
      <c r="N6">
        <v>5</v>
      </c>
      <c r="O6" t="s">
        <v>36</v>
      </c>
      <c r="P6">
        <v>100</v>
      </c>
      <c r="Q6">
        <v>2000</v>
      </c>
      <c r="R6">
        <v>27</v>
      </c>
    </row>
    <row r="7" spans="1:18">
      <c r="A7" t="s">
        <v>84</v>
      </c>
      <c r="B7" s="1" t="s">
        <v>33</v>
      </c>
      <c r="C7" t="s">
        <v>100</v>
      </c>
      <c r="D7" t="s">
        <v>79</v>
      </c>
      <c r="E7">
        <v>1576</v>
      </c>
      <c r="F7">
        <v>1</v>
      </c>
      <c r="H7">
        <v>0.05</v>
      </c>
      <c r="I7">
        <v>290</v>
      </c>
      <c r="J7">
        <v>0</v>
      </c>
      <c r="K7" t="s">
        <v>115</v>
      </c>
      <c r="L7" t="b">
        <v>1</v>
      </c>
      <c r="M7" t="s">
        <v>83</v>
      </c>
      <c r="N7">
        <v>1.2969999999999999</v>
      </c>
      <c r="P7">
        <v>1</v>
      </c>
      <c r="R7">
        <v>23</v>
      </c>
    </row>
    <row r="8" spans="1:18">
      <c r="A8" t="s">
        <v>85</v>
      </c>
      <c r="B8" s="1" t="s">
        <v>34</v>
      </c>
      <c r="C8" t="s">
        <v>100</v>
      </c>
      <c r="D8" t="s">
        <v>52</v>
      </c>
      <c r="E8">
        <v>2047</v>
      </c>
      <c r="F8">
        <v>1</v>
      </c>
      <c r="H8">
        <v>0.05</v>
      </c>
      <c r="I8">
        <v>296</v>
      </c>
      <c r="J8">
        <v>0</v>
      </c>
      <c r="K8" t="s">
        <v>114</v>
      </c>
      <c r="L8" t="b">
        <v>1</v>
      </c>
      <c r="M8" t="s">
        <v>83</v>
      </c>
      <c r="N8">
        <v>1.41</v>
      </c>
      <c r="P8">
        <v>1</v>
      </c>
      <c r="R8">
        <v>23</v>
      </c>
    </row>
  </sheetData>
  <mergeCells count="5">
    <mergeCell ref="K1:R2"/>
    <mergeCell ref="A1:D2"/>
    <mergeCell ref="E2:H2"/>
    <mergeCell ref="E1:J1"/>
    <mergeCell ref="I2:J2"/>
  </mergeCells>
  <phoneticPr fontId="1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46388-C9BA-4771-92A8-398DB13C28C5}">
  <dimension ref="A1:O24"/>
  <sheetViews>
    <sheetView zoomScale="115" zoomScaleNormal="115" workbookViewId="0">
      <selection activeCell="E20" sqref="E20"/>
    </sheetView>
  </sheetViews>
  <sheetFormatPr defaultRowHeight="14"/>
  <cols>
    <col min="1" max="1" width="17.6640625" bestFit="1" customWidth="1"/>
    <col min="2" max="2" width="8.33203125" bestFit="1" customWidth="1"/>
    <col min="3" max="3" width="9.75" bestFit="1" customWidth="1"/>
    <col min="4" max="4" width="9" bestFit="1" customWidth="1"/>
    <col min="5" max="5" width="10.33203125" bestFit="1" customWidth="1"/>
    <col min="6" max="6" width="12.25" bestFit="1" customWidth="1"/>
    <col min="7" max="7" width="11.75" bestFit="1" customWidth="1"/>
    <col min="8" max="8" width="12.25" bestFit="1" customWidth="1"/>
    <col min="9" max="9" width="10.58203125" bestFit="1" customWidth="1"/>
    <col min="10" max="10" width="10.83203125" bestFit="1" customWidth="1"/>
    <col min="11" max="11" width="10.83203125" customWidth="1"/>
    <col min="12" max="12" width="10.08203125" bestFit="1" customWidth="1"/>
    <col min="13" max="13" width="15.08203125" bestFit="1" customWidth="1"/>
    <col min="14" max="14" width="15.5" bestFit="1" customWidth="1"/>
    <col min="15" max="15" width="7.58203125" bestFit="1" customWidth="1"/>
  </cols>
  <sheetData>
    <row r="1" spans="1:15">
      <c r="A1" s="8" t="s">
        <v>9</v>
      </c>
      <c r="B1" s="8"/>
      <c r="C1" s="8"/>
      <c r="D1" s="8"/>
      <c r="E1" s="8"/>
      <c r="F1" s="8" t="s">
        <v>26</v>
      </c>
      <c r="G1" s="8"/>
      <c r="H1" s="8"/>
      <c r="I1" s="8"/>
      <c r="J1" s="8"/>
      <c r="K1" s="8"/>
      <c r="L1" s="8" t="s">
        <v>22</v>
      </c>
      <c r="M1" s="8"/>
      <c r="N1" s="8"/>
      <c r="O1" s="8"/>
    </row>
    <row r="2" spans="1:15">
      <c r="A2" s="8"/>
      <c r="B2" s="8"/>
      <c r="C2" s="8"/>
      <c r="D2" s="8"/>
      <c r="E2" s="8"/>
      <c r="F2" s="8" t="s">
        <v>0</v>
      </c>
      <c r="G2" s="8"/>
      <c r="H2" s="8"/>
      <c r="I2" s="8"/>
      <c r="J2" s="8" t="s">
        <v>21</v>
      </c>
      <c r="K2" s="8"/>
      <c r="L2" s="8"/>
      <c r="M2" s="8"/>
      <c r="N2" s="8"/>
      <c r="O2" s="8"/>
    </row>
    <row r="3" spans="1:15">
      <c r="A3" s="3" t="s">
        <v>27</v>
      </c>
      <c r="B3" s="3" t="s">
        <v>10</v>
      </c>
      <c r="C3" s="3" t="s">
        <v>96</v>
      </c>
      <c r="D3" s="3" t="s">
        <v>86</v>
      </c>
      <c r="E3" s="3" t="s">
        <v>87</v>
      </c>
      <c r="F3" s="3" t="s">
        <v>17</v>
      </c>
      <c r="G3" s="3" t="s">
        <v>104</v>
      </c>
      <c r="H3" s="3" t="s">
        <v>16</v>
      </c>
      <c r="I3" s="3" t="s">
        <v>18</v>
      </c>
      <c r="J3" s="3" t="s">
        <v>17</v>
      </c>
      <c r="K3" s="3" t="s">
        <v>104</v>
      </c>
      <c r="L3" s="3" t="s">
        <v>23</v>
      </c>
      <c r="M3" s="3" t="s">
        <v>24</v>
      </c>
      <c r="N3" s="3" t="s">
        <v>25</v>
      </c>
      <c r="O3" s="3" t="s">
        <v>20</v>
      </c>
    </row>
    <row r="4" spans="1:15">
      <c r="A4" t="s">
        <v>38</v>
      </c>
      <c r="B4" t="s">
        <v>35</v>
      </c>
      <c r="C4" t="s">
        <v>101</v>
      </c>
      <c r="D4" t="s">
        <v>12</v>
      </c>
      <c r="E4" t="s">
        <v>52</v>
      </c>
      <c r="F4">
        <v>371.80000000000013</v>
      </c>
      <c r="G4">
        <v>0.05</v>
      </c>
      <c r="H4">
        <v>7322.9999999999964</v>
      </c>
      <c r="I4">
        <v>150</v>
      </c>
      <c r="J4">
        <v>4.7709999999999999</v>
      </c>
      <c r="K4">
        <v>0</v>
      </c>
      <c r="L4">
        <v>0.95</v>
      </c>
      <c r="M4">
        <v>15</v>
      </c>
      <c r="N4">
        <v>50</v>
      </c>
      <c r="O4">
        <v>30</v>
      </c>
    </row>
    <row r="5" spans="1:15">
      <c r="A5" t="s">
        <v>39</v>
      </c>
      <c r="B5" t="s">
        <v>61</v>
      </c>
      <c r="C5" t="s">
        <v>101</v>
      </c>
      <c r="D5" t="s">
        <v>12</v>
      </c>
      <c r="E5" t="s">
        <v>52</v>
      </c>
      <c r="F5">
        <v>180.88</v>
      </c>
      <c r="G5">
        <v>0.05</v>
      </c>
      <c r="H5">
        <v>16869</v>
      </c>
      <c r="I5">
        <v>150</v>
      </c>
      <c r="J5">
        <v>4.7709999999999999</v>
      </c>
      <c r="K5">
        <v>0</v>
      </c>
      <c r="L5">
        <v>0.95</v>
      </c>
      <c r="M5">
        <v>50</v>
      </c>
      <c r="N5">
        <v>200</v>
      </c>
      <c r="O5">
        <v>30</v>
      </c>
    </row>
    <row r="6" spans="1:15">
      <c r="A6" t="s">
        <v>40</v>
      </c>
      <c r="B6" t="s">
        <v>59</v>
      </c>
      <c r="C6" t="s">
        <v>101</v>
      </c>
      <c r="D6" t="s">
        <v>12</v>
      </c>
      <c r="E6" t="s">
        <v>52</v>
      </c>
      <c r="F6">
        <v>117.4</v>
      </c>
      <c r="G6">
        <v>0.05</v>
      </c>
      <c r="H6">
        <v>29571.7</v>
      </c>
      <c r="I6">
        <v>150</v>
      </c>
      <c r="J6">
        <v>4.7709999999999999</v>
      </c>
      <c r="K6">
        <v>0</v>
      </c>
      <c r="L6">
        <v>0.95</v>
      </c>
      <c r="M6">
        <v>200</v>
      </c>
      <c r="N6">
        <v>500</v>
      </c>
      <c r="O6">
        <v>30</v>
      </c>
    </row>
    <row r="7" spans="1:15">
      <c r="A7" t="s">
        <v>41</v>
      </c>
      <c r="B7" t="s">
        <v>60</v>
      </c>
      <c r="C7" t="s">
        <v>101</v>
      </c>
      <c r="D7" t="s">
        <v>12</v>
      </c>
      <c r="E7" t="s">
        <v>52</v>
      </c>
      <c r="F7">
        <v>72.010000000000005</v>
      </c>
      <c r="G7">
        <v>0.05</v>
      </c>
      <c r="H7">
        <v>52250</v>
      </c>
      <c r="I7">
        <v>150</v>
      </c>
      <c r="J7">
        <v>4.7709999999999999</v>
      </c>
      <c r="K7">
        <v>0</v>
      </c>
      <c r="L7">
        <v>0.95</v>
      </c>
      <c r="M7">
        <v>500</v>
      </c>
      <c r="N7">
        <v>2000</v>
      </c>
      <c r="O7">
        <v>30</v>
      </c>
    </row>
    <row r="8" spans="1:15">
      <c r="A8" t="s">
        <v>53</v>
      </c>
      <c r="B8" s="1" t="s">
        <v>28</v>
      </c>
      <c r="C8" t="s">
        <v>101</v>
      </c>
      <c r="D8" t="s">
        <v>36</v>
      </c>
      <c r="E8" t="s">
        <v>55</v>
      </c>
      <c r="F8">
        <v>1814.5</v>
      </c>
      <c r="G8">
        <v>0.05</v>
      </c>
      <c r="H8">
        <v>12655</v>
      </c>
      <c r="I8">
        <v>4.6399999999999997</v>
      </c>
      <c r="J8">
        <v>45.9</v>
      </c>
      <c r="K8">
        <v>0</v>
      </c>
      <c r="L8">
        <v>4.58</v>
      </c>
      <c r="M8">
        <v>1</v>
      </c>
      <c r="N8">
        <v>200</v>
      </c>
      <c r="O8">
        <v>18</v>
      </c>
    </row>
    <row r="9" spans="1:15">
      <c r="A9" t="s">
        <v>54</v>
      </c>
      <c r="B9" s="1" t="s">
        <v>62</v>
      </c>
      <c r="C9" t="s">
        <v>101</v>
      </c>
      <c r="D9" t="s">
        <v>36</v>
      </c>
      <c r="E9" t="s">
        <v>55</v>
      </c>
      <c r="F9">
        <v>2544.9</v>
      </c>
      <c r="G9">
        <v>0.05</v>
      </c>
      <c r="H9">
        <v>37064</v>
      </c>
      <c r="I9">
        <v>11.57</v>
      </c>
      <c r="J9">
        <v>36.299999999999997</v>
      </c>
      <c r="K9">
        <v>0</v>
      </c>
      <c r="L9">
        <v>7.64</v>
      </c>
      <c r="M9">
        <v>5</v>
      </c>
      <c r="N9">
        <v>1000</v>
      </c>
      <c r="O9">
        <v>20</v>
      </c>
    </row>
    <row r="10" spans="1:15">
      <c r="A10" t="s">
        <v>56</v>
      </c>
      <c r="B10" s="1" t="s">
        <v>63</v>
      </c>
      <c r="C10" t="s">
        <v>101</v>
      </c>
      <c r="D10" t="s">
        <v>36</v>
      </c>
      <c r="E10" t="s">
        <v>58</v>
      </c>
      <c r="F10">
        <v>1814.5</v>
      </c>
      <c r="G10">
        <v>0.05</v>
      </c>
      <c r="H10">
        <v>12655</v>
      </c>
      <c r="I10">
        <v>4.6399999999999997</v>
      </c>
      <c r="J10">
        <v>45.9</v>
      </c>
      <c r="K10">
        <v>0</v>
      </c>
      <c r="L10">
        <v>2.89</v>
      </c>
      <c r="M10">
        <v>1</v>
      </c>
      <c r="N10">
        <v>200</v>
      </c>
      <c r="O10">
        <v>18</v>
      </c>
    </row>
    <row r="11" spans="1:15">
      <c r="A11" t="s">
        <v>88</v>
      </c>
      <c r="B11" s="1" t="s">
        <v>64</v>
      </c>
      <c r="C11" t="s">
        <v>101</v>
      </c>
      <c r="D11" t="s">
        <v>36</v>
      </c>
      <c r="E11" t="s">
        <v>58</v>
      </c>
      <c r="F11">
        <v>2544.9</v>
      </c>
      <c r="G11">
        <v>0.05</v>
      </c>
      <c r="H11">
        <v>37064</v>
      </c>
      <c r="I11">
        <v>11.57</v>
      </c>
      <c r="J11">
        <v>36.299999999999997</v>
      </c>
      <c r="K11">
        <v>0</v>
      </c>
      <c r="L11">
        <v>4.13</v>
      </c>
      <c r="M11">
        <v>5</v>
      </c>
      <c r="N11">
        <v>1000</v>
      </c>
      <c r="O11">
        <v>20</v>
      </c>
    </row>
    <row r="12" spans="1:15">
      <c r="A12" t="s">
        <v>57</v>
      </c>
      <c r="B12" s="1" t="s">
        <v>65</v>
      </c>
      <c r="C12" t="s">
        <v>101</v>
      </c>
      <c r="D12" t="s">
        <v>36</v>
      </c>
      <c r="E12" t="s">
        <v>52</v>
      </c>
      <c r="F12">
        <v>1814.5</v>
      </c>
      <c r="G12">
        <v>0.05</v>
      </c>
      <c r="H12">
        <v>12655</v>
      </c>
      <c r="I12">
        <v>4.6399999999999997</v>
      </c>
      <c r="J12">
        <v>45.9</v>
      </c>
      <c r="K12">
        <v>0</v>
      </c>
      <c r="L12">
        <v>2.2000000000000002</v>
      </c>
      <c r="M12">
        <v>1</v>
      </c>
      <c r="N12">
        <v>200</v>
      </c>
      <c r="O12">
        <v>18</v>
      </c>
    </row>
    <row r="13" spans="1:15">
      <c r="A13" t="s">
        <v>89</v>
      </c>
      <c r="B13" s="1" t="s">
        <v>66</v>
      </c>
      <c r="C13" t="s">
        <v>101</v>
      </c>
      <c r="D13" t="s">
        <v>36</v>
      </c>
      <c r="E13" t="s">
        <v>52</v>
      </c>
      <c r="F13">
        <v>2544.9</v>
      </c>
      <c r="G13">
        <v>0.05</v>
      </c>
      <c r="H13">
        <v>37064</v>
      </c>
      <c r="I13">
        <v>11.57</v>
      </c>
      <c r="J13">
        <v>36.299999999999997</v>
      </c>
      <c r="K13">
        <v>0</v>
      </c>
      <c r="L13">
        <v>2.96</v>
      </c>
      <c r="M13">
        <v>5</v>
      </c>
      <c r="N13">
        <v>1000</v>
      </c>
      <c r="O13">
        <v>20</v>
      </c>
    </row>
    <row r="14" spans="1:15">
      <c r="A14" t="s">
        <v>42</v>
      </c>
      <c r="B14" s="1" t="s">
        <v>32</v>
      </c>
      <c r="C14" t="s">
        <v>101</v>
      </c>
      <c r="D14" t="s">
        <v>37</v>
      </c>
      <c r="E14" t="s">
        <v>52</v>
      </c>
      <c r="F14">
        <v>300</v>
      </c>
      <c r="G14">
        <v>0.05</v>
      </c>
      <c r="H14">
        <v>17200</v>
      </c>
      <c r="I14">
        <v>6.3</v>
      </c>
      <c r="J14">
        <v>37.685000000000002</v>
      </c>
      <c r="K14">
        <v>0</v>
      </c>
      <c r="L14">
        <v>0.91</v>
      </c>
      <c r="M14">
        <v>1</v>
      </c>
      <c r="N14">
        <v>20</v>
      </c>
      <c r="O14">
        <v>20</v>
      </c>
    </row>
    <row r="15" spans="1:15">
      <c r="A15" t="s">
        <v>43</v>
      </c>
      <c r="B15" s="1" t="s">
        <v>33</v>
      </c>
      <c r="C15" t="s">
        <v>101</v>
      </c>
      <c r="D15" t="s">
        <v>13</v>
      </c>
      <c r="E15" t="s">
        <v>52</v>
      </c>
      <c r="F15">
        <v>880</v>
      </c>
      <c r="G15">
        <v>0.05</v>
      </c>
      <c r="H15">
        <v>25100</v>
      </c>
      <c r="I15">
        <v>6.3</v>
      </c>
      <c r="J15">
        <v>77.900000000000006</v>
      </c>
      <c r="K15">
        <v>0</v>
      </c>
      <c r="L15">
        <v>0.89</v>
      </c>
      <c r="M15">
        <v>1</v>
      </c>
      <c r="N15">
        <v>20</v>
      </c>
      <c r="O15">
        <v>20</v>
      </c>
    </row>
    <row r="16" spans="1:15">
      <c r="A16" t="s">
        <v>44</v>
      </c>
      <c r="B16" s="1" t="s">
        <v>34</v>
      </c>
      <c r="C16" t="s">
        <v>101</v>
      </c>
      <c r="D16" t="s">
        <v>14</v>
      </c>
      <c r="E16" t="s">
        <v>52</v>
      </c>
      <c r="F16">
        <v>486.7</v>
      </c>
      <c r="G16">
        <v>0.05</v>
      </c>
      <c r="H16">
        <v>20466.7</v>
      </c>
      <c r="I16">
        <v>3.5</v>
      </c>
      <c r="J16">
        <v>44.555</v>
      </c>
      <c r="K16">
        <v>0</v>
      </c>
      <c r="L16">
        <v>0.92</v>
      </c>
      <c r="M16">
        <v>1</v>
      </c>
      <c r="N16">
        <v>20</v>
      </c>
      <c r="O16">
        <v>20</v>
      </c>
    </row>
    <row r="17" spans="1:15">
      <c r="A17" t="s">
        <v>45</v>
      </c>
      <c r="B17" s="1" t="s">
        <v>67</v>
      </c>
      <c r="C17" t="s">
        <v>101</v>
      </c>
      <c r="D17" t="s">
        <v>37</v>
      </c>
      <c r="E17" t="s">
        <v>52</v>
      </c>
      <c r="F17">
        <v>176.7</v>
      </c>
      <c r="G17">
        <v>0.05</v>
      </c>
      <c r="H17">
        <v>19666.7</v>
      </c>
      <c r="I17">
        <v>6.3</v>
      </c>
      <c r="J17">
        <v>18.100000000000001</v>
      </c>
      <c r="K17">
        <v>0</v>
      </c>
      <c r="L17">
        <v>0.91</v>
      </c>
      <c r="M17">
        <v>20</v>
      </c>
      <c r="N17">
        <v>200</v>
      </c>
      <c r="O17">
        <v>21</v>
      </c>
    </row>
    <row r="18" spans="1:15">
      <c r="A18" t="s">
        <v>46</v>
      </c>
      <c r="B18" s="1" t="s">
        <v>68</v>
      </c>
      <c r="C18" t="s">
        <v>101</v>
      </c>
      <c r="D18" t="s">
        <v>13</v>
      </c>
      <c r="E18" t="s">
        <v>52</v>
      </c>
      <c r="F18">
        <v>414.99999999999989</v>
      </c>
      <c r="G18">
        <v>0.05</v>
      </c>
      <c r="H18">
        <v>34400.000000000015</v>
      </c>
      <c r="I18">
        <v>6.3</v>
      </c>
      <c r="J18">
        <v>19.399999999999999</v>
      </c>
      <c r="K18">
        <v>0</v>
      </c>
      <c r="L18">
        <v>0.89</v>
      </c>
      <c r="M18">
        <v>20</v>
      </c>
      <c r="N18">
        <v>200</v>
      </c>
      <c r="O18">
        <v>20</v>
      </c>
    </row>
    <row r="19" spans="1:15">
      <c r="A19" t="s">
        <v>47</v>
      </c>
      <c r="B19" s="1" t="s">
        <v>69</v>
      </c>
      <c r="C19" t="s">
        <v>101</v>
      </c>
      <c r="D19" t="s">
        <v>14</v>
      </c>
      <c r="E19" t="s">
        <v>52</v>
      </c>
      <c r="F19">
        <v>189.4</v>
      </c>
      <c r="G19">
        <v>0.05</v>
      </c>
      <c r="H19">
        <v>26411.1</v>
      </c>
      <c r="I19">
        <v>3.5</v>
      </c>
      <c r="J19">
        <v>25.07</v>
      </c>
      <c r="K19">
        <v>0</v>
      </c>
      <c r="L19">
        <v>0.92</v>
      </c>
      <c r="M19">
        <v>20</v>
      </c>
      <c r="N19">
        <v>200</v>
      </c>
      <c r="O19">
        <v>20</v>
      </c>
    </row>
    <row r="20" spans="1:15">
      <c r="A20" t="s">
        <v>48</v>
      </c>
      <c r="B20" s="1" t="s">
        <v>70</v>
      </c>
      <c r="C20" t="s">
        <v>101</v>
      </c>
      <c r="D20" t="s">
        <v>37</v>
      </c>
      <c r="E20" t="s">
        <v>52</v>
      </c>
      <c r="F20">
        <v>155.30000000000001</v>
      </c>
      <c r="G20">
        <v>0.05</v>
      </c>
      <c r="H20">
        <v>23933.3</v>
      </c>
      <c r="I20">
        <v>6.3</v>
      </c>
      <c r="J20">
        <v>18.100000000000001</v>
      </c>
      <c r="K20">
        <v>0</v>
      </c>
      <c r="L20">
        <v>0.91</v>
      </c>
      <c r="M20">
        <v>200</v>
      </c>
      <c r="N20">
        <v>500</v>
      </c>
      <c r="O20">
        <v>22</v>
      </c>
    </row>
    <row r="21" spans="1:15">
      <c r="A21" t="s">
        <v>49</v>
      </c>
      <c r="B21" s="1" t="s">
        <v>71</v>
      </c>
      <c r="C21" t="s">
        <v>101</v>
      </c>
      <c r="D21" t="s">
        <v>13</v>
      </c>
      <c r="E21" t="s">
        <v>52</v>
      </c>
      <c r="F21">
        <v>278.00000000000006</v>
      </c>
      <c r="G21">
        <v>0.05</v>
      </c>
      <c r="H21">
        <v>61799.999999999985</v>
      </c>
      <c r="I21">
        <v>6.3</v>
      </c>
      <c r="J21">
        <v>19.399999999999999</v>
      </c>
      <c r="K21">
        <v>0</v>
      </c>
      <c r="L21">
        <v>0.89</v>
      </c>
      <c r="M21">
        <v>200</v>
      </c>
      <c r="N21">
        <v>500</v>
      </c>
      <c r="O21">
        <v>20</v>
      </c>
    </row>
    <row r="22" spans="1:15">
      <c r="A22" t="s">
        <v>50</v>
      </c>
      <c r="B22" s="1" t="s">
        <v>72</v>
      </c>
      <c r="C22" t="s">
        <v>101</v>
      </c>
      <c r="D22" t="s">
        <v>14</v>
      </c>
      <c r="E22" t="s">
        <v>52</v>
      </c>
      <c r="F22">
        <v>211.7</v>
      </c>
      <c r="G22">
        <v>0.05</v>
      </c>
      <c r="H22">
        <v>21966.7</v>
      </c>
      <c r="I22">
        <v>3.5</v>
      </c>
      <c r="J22">
        <v>19.510000000000002</v>
      </c>
      <c r="K22">
        <v>0</v>
      </c>
      <c r="L22">
        <v>0.92</v>
      </c>
      <c r="M22">
        <v>200</v>
      </c>
      <c r="N22">
        <v>500</v>
      </c>
      <c r="O22">
        <v>20</v>
      </c>
    </row>
    <row r="23" spans="1:15">
      <c r="A23" t="s">
        <v>90</v>
      </c>
      <c r="C23" t="s">
        <v>101</v>
      </c>
      <c r="D23" t="s">
        <v>52</v>
      </c>
      <c r="E23" t="s">
        <v>79</v>
      </c>
      <c r="G23">
        <v>0.05</v>
      </c>
      <c r="K23">
        <v>0</v>
      </c>
      <c r="L23">
        <v>1</v>
      </c>
      <c r="O23">
        <v>1</v>
      </c>
    </row>
    <row r="24" spans="1:15">
      <c r="A24" t="s">
        <v>91</v>
      </c>
      <c r="C24" t="s">
        <v>101</v>
      </c>
      <c r="D24" t="s">
        <v>79</v>
      </c>
      <c r="E24" t="s">
        <v>55</v>
      </c>
      <c r="G24">
        <v>0.05</v>
      </c>
      <c r="K24">
        <v>0</v>
      </c>
      <c r="L24">
        <v>1</v>
      </c>
      <c r="O24">
        <v>1</v>
      </c>
    </row>
  </sheetData>
  <mergeCells count="5">
    <mergeCell ref="A1:E2"/>
    <mergeCell ref="F2:I2"/>
    <mergeCell ref="L1:O2"/>
    <mergeCell ref="J2:K2"/>
    <mergeCell ref="F1:K1"/>
  </mergeCells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CA624-D427-4AF6-862A-48646A94FFF1}">
  <dimension ref="A1:X6"/>
  <sheetViews>
    <sheetView zoomScaleNormal="100" workbookViewId="0">
      <selection activeCell="C17" sqref="C17"/>
    </sheetView>
  </sheetViews>
  <sheetFormatPr defaultRowHeight="14"/>
  <cols>
    <col min="1" max="1" width="19.1640625" bestFit="1" customWidth="1"/>
    <col min="2" max="2" width="5.5" bestFit="1" customWidth="1"/>
    <col min="3" max="3" width="14.1640625" bestFit="1" customWidth="1"/>
    <col min="4" max="4" width="9" bestFit="1" customWidth="1"/>
    <col min="5" max="5" width="10.83203125" bestFit="1" customWidth="1"/>
    <col min="6" max="6" width="16.83203125" bestFit="1" customWidth="1"/>
    <col min="7" max="7" width="10.33203125" bestFit="1" customWidth="1"/>
    <col min="8" max="8" width="12.25" bestFit="1" customWidth="1"/>
    <col min="9" max="9" width="18.25" bestFit="1" customWidth="1"/>
    <col min="10" max="10" width="10.83203125" bestFit="1" customWidth="1"/>
    <col min="11" max="11" width="11.75" bestFit="1" customWidth="1"/>
    <col min="12" max="12" width="14.83203125" bestFit="1" customWidth="1"/>
    <col min="13" max="13" width="8.83203125" bestFit="1" customWidth="1"/>
    <col min="14" max="14" width="10.5" bestFit="1" customWidth="1"/>
    <col min="15" max="15" width="10.58203125" bestFit="1" customWidth="1"/>
    <col min="16" max="16" width="10.58203125" customWidth="1"/>
    <col min="17" max="17" width="10.25" bestFit="1" customWidth="1"/>
    <col min="18" max="19" width="7.75" bestFit="1" customWidth="1"/>
    <col min="20" max="20" width="12.25" bestFit="1" customWidth="1"/>
    <col min="21" max="21" width="12.25" customWidth="1"/>
    <col min="22" max="22" width="15.08203125" bestFit="1" customWidth="1"/>
    <col min="23" max="23" width="15.5" bestFit="1" customWidth="1"/>
    <col min="24" max="24" width="7.6640625" bestFit="1" customWidth="1"/>
  </cols>
  <sheetData>
    <row r="1" spans="1:24">
      <c r="A1" s="8" t="s">
        <v>9</v>
      </c>
      <c r="B1" s="8"/>
      <c r="C1" s="8"/>
      <c r="D1" s="8"/>
      <c r="E1" s="8"/>
      <c r="F1" s="8"/>
      <c r="G1" s="8"/>
      <c r="H1" s="8"/>
      <c r="I1" s="8"/>
      <c r="J1" s="8" t="s">
        <v>26</v>
      </c>
      <c r="K1" s="8"/>
      <c r="L1" s="8"/>
      <c r="M1" s="8"/>
      <c r="N1" s="8"/>
      <c r="O1" s="8"/>
      <c r="P1" s="8"/>
      <c r="Q1" s="8" t="s">
        <v>22</v>
      </c>
      <c r="R1" s="8"/>
      <c r="S1" s="8"/>
      <c r="T1" s="8"/>
      <c r="U1" s="8"/>
      <c r="V1" s="8"/>
      <c r="W1" s="8"/>
      <c r="X1" s="8"/>
    </row>
    <row r="2" spans="1:24">
      <c r="A2" s="8"/>
      <c r="B2" s="8"/>
      <c r="C2" s="8"/>
      <c r="D2" s="8"/>
      <c r="E2" s="8"/>
      <c r="F2" s="8"/>
      <c r="G2" s="8"/>
      <c r="H2" s="8"/>
      <c r="I2" s="8"/>
      <c r="J2" s="8" t="s">
        <v>0</v>
      </c>
      <c r="K2" s="8"/>
      <c r="L2" s="8"/>
      <c r="M2" s="8"/>
      <c r="N2" s="8"/>
      <c r="O2" s="8" t="s">
        <v>21</v>
      </c>
      <c r="P2" s="8"/>
      <c r="Q2" s="8"/>
      <c r="R2" s="8"/>
      <c r="S2" s="8"/>
      <c r="T2" s="8"/>
      <c r="U2" s="8"/>
      <c r="V2" s="8"/>
      <c r="W2" s="8"/>
      <c r="X2" s="8"/>
    </row>
    <row r="3" spans="1:24">
      <c r="A3" s="8" t="s">
        <v>27</v>
      </c>
      <c r="B3" s="8" t="s">
        <v>10</v>
      </c>
      <c r="C3" s="8" t="s">
        <v>96</v>
      </c>
      <c r="D3" s="8" t="s">
        <v>86</v>
      </c>
      <c r="E3" s="8" t="s">
        <v>93</v>
      </c>
      <c r="F3" s="8" t="s">
        <v>107</v>
      </c>
      <c r="G3" s="8" t="s">
        <v>87</v>
      </c>
      <c r="H3" s="8" t="s">
        <v>94</v>
      </c>
      <c r="I3" s="8" t="s">
        <v>106</v>
      </c>
      <c r="J3" s="8" t="s">
        <v>17</v>
      </c>
      <c r="K3" s="8" t="s">
        <v>104</v>
      </c>
      <c r="L3" s="8" t="s">
        <v>110</v>
      </c>
      <c r="M3" s="8" t="s">
        <v>16</v>
      </c>
      <c r="N3" s="8" t="s">
        <v>18</v>
      </c>
      <c r="O3" s="8" t="s">
        <v>17</v>
      </c>
      <c r="P3" s="8" t="s">
        <v>104</v>
      </c>
      <c r="Q3" s="8" t="s">
        <v>23</v>
      </c>
      <c r="R3" s="9" t="s">
        <v>109</v>
      </c>
      <c r="S3" s="9"/>
      <c r="T3" s="9"/>
      <c r="U3" s="9" t="s">
        <v>80</v>
      </c>
      <c r="V3" s="8" t="s">
        <v>24</v>
      </c>
      <c r="W3" s="8" t="s">
        <v>25</v>
      </c>
      <c r="X3" s="8" t="s">
        <v>20</v>
      </c>
    </row>
    <row r="4" spans="1:24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9" t="s">
        <v>93</v>
      </c>
      <c r="S4" s="9"/>
      <c r="T4" s="6" t="s">
        <v>94</v>
      </c>
      <c r="U4" s="9"/>
      <c r="V4" s="8"/>
      <c r="W4" s="8"/>
      <c r="X4" s="8"/>
    </row>
    <row r="5" spans="1:24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5" t="s">
        <v>55</v>
      </c>
      <c r="S5" s="5" t="s">
        <v>79</v>
      </c>
      <c r="T5" s="5" t="s">
        <v>36</v>
      </c>
      <c r="U5" s="9"/>
      <c r="V5" s="8"/>
      <c r="W5" s="8"/>
      <c r="X5" s="8"/>
    </row>
    <row r="6" spans="1:24">
      <c r="A6" t="s">
        <v>92</v>
      </c>
      <c r="C6" t="s">
        <v>108</v>
      </c>
      <c r="D6" t="s">
        <v>37</v>
      </c>
      <c r="G6" t="s">
        <v>95</v>
      </c>
      <c r="H6" t="s">
        <v>36</v>
      </c>
      <c r="I6" t="s">
        <v>95</v>
      </c>
      <c r="J6">
        <v>1108.2</v>
      </c>
      <c r="K6">
        <v>0.05</v>
      </c>
      <c r="L6" s="7" t="s">
        <v>111</v>
      </c>
      <c r="M6">
        <v>33195</v>
      </c>
      <c r="N6">
        <v>1.1499999999999999</v>
      </c>
      <c r="O6">
        <v>86.82</v>
      </c>
      <c r="P6">
        <v>0</v>
      </c>
      <c r="Q6">
        <v>0.55000000000000004</v>
      </c>
      <c r="R6" s="4"/>
      <c r="S6" s="4"/>
      <c r="T6" s="4">
        <v>0.64</v>
      </c>
      <c r="U6" s="4" t="s">
        <v>36</v>
      </c>
      <c r="V6">
        <v>10</v>
      </c>
      <c r="W6">
        <v>500</v>
      </c>
      <c r="X6">
        <v>15</v>
      </c>
    </row>
  </sheetData>
  <mergeCells count="28">
    <mergeCell ref="A3:A5"/>
    <mergeCell ref="B3:B5"/>
    <mergeCell ref="C3:C5"/>
    <mergeCell ref="Q3:Q5"/>
    <mergeCell ref="W3:W5"/>
    <mergeCell ref="R4:S4"/>
    <mergeCell ref="I3:I5"/>
    <mergeCell ref="G3:G5"/>
    <mergeCell ref="F3:F5"/>
    <mergeCell ref="E3:E5"/>
    <mergeCell ref="L3:L5"/>
    <mergeCell ref="U3:U5"/>
    <mergeCell ref="O2:P2"/>
    <mergeCell ref="J1:P1"/>
    <mergeCell ref="D3:D5"/>
    <mergeCell ref="V3:V5"/>
    <mergeCell ref="O3:O5"/>
    <mergeCell ref="N3:N5"/>
    <mergeCell ref="M3:M5"/>
    <mergeCell ref="K3:K5"/>
    <mergeCell ref="J3:J5"/>
    <mergeCell ref="H3:H5"/>
    <mergeCell ref="P3:P5"/>
    <mergeCell ref="Q1:X2"/>
    <mergeCell ref="J2:N2"/>
    <mergeCell ref="R3:T3"/>
    <mergeCell ref="X3:X5"/>
    <mergeCell ref="A1:I2"/>
  </mergeCells>
  <phoneticPr fontId="1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8072C-161B-4E9B-9246-F2F0563C6573}">
  <dimension ref="A1:O7"/>
  <sheetViews>
    <sheetView zoomScale="130" zoomScaleNormal="130" workbookViewId="0">
      <selection activeCell="J36" sqref="J36"/>
    </sheetView>
  </sheetViews>
  <sheetFormatPr defaultColWidth="16.5" defaultRowHeight="14"/>
  <cols>
    <col min="1" max="1" width="11.75" bestFit="1" customWidth="1"/>
    <col min="2" max="2" width="8.33203125" bestFit="1" customWidth="1"/>
    <col min="3" max="3" width="7.1640625" bestFit="1" customWidth="1"/>
    <col min="4" max="4" width="8.6640625" bestFit="1" customWidth="1"/>
    <col min="5" max="5" width="11.4140625" bestFit="1" customWidth="1"/>
    <col min="6" max="6" width="29" bestFit="1" customWidth="1"/>
    <col min="7" max="7" width="11.75" bestFit="1" customWidth="1"/>
    <col min="8" max="8" width="11.4140625" bestFit="1" customWidth="1"/>
    <col min="9" max="9" width="11.4140625" customWidth="1"/>
    <col min="10" max="10" width="10.08203125" bestFit="1" customWidth="1"/>
    <col min="11" max="11" width="15.5" bestFit="1" customWidth="1"/>
    <col min="12" max="12" width="30.08203125" bestFit="1" customWidth="1"/>
    <col min="13" max="13" width="11.75" bestFit="1" customWidth="1"/>
    <col min="14" max="14" width="13.25" bestFit="1" customWidth="1"/>
    <col min="15" max="15" width="7.58203125" bestFit="1" customWidth="1"/>
  </cols>
  <sheetData>
    <row r="1" spans="1:15">
      <c r="A1" s="8" t="s">
        <v>9</v>
      </c>
      <c r="B1" s="8"/>
      <c r="C1" s="8"/>
      <c r="D1" s="8"/>
      <c r="E1" s="8" t="s">
        <v>26</v>
      </c>
      <c r="F1" s="8"/>
      <c r="G1" s="8"/>
      <c r="H1" s="8"/>
      <c r="I1" s="8"/>
      <c r="J1" s="8" t="s">
        <v>22</v>
      </c>
      <c r="K1" s="8"/>
      <c r="L1" s="8"/>
      <c r="M1" s="8"/>
      <c r="N1" s="8"/>
      <c r="O1" s="8"/>
    </row>
    <row r="2" spans="1:15">
      <c r="A2" s="8"/>
      <c r="B2" s="8"/>
      <c r="C2" s="8"/>
      <c r="D2" s="8"/>
      <c r="E2" s="8" t="s">
        <v>0</v>
      </c>
      <c r="F2" s="8"/>
      <c r="G2" s="8"/>
      <c r="H2" s="8" t="s">
        <v>21</v>
      </c>
      <c r="I2" s="8"/>
      <c r="J2" s="8"/>
      <c r="K2" s="8"/>
      <c r="L2" s="8"/>
      <c r="M2" s="8"/>
      <c r="N2" s="8"/>
      <c r="O2" s="8"/>
    </row>
    <row r="3" spans="1:15">
      <c r="A3" s="3" t="s">
        <v>27</v>
      </c>
      <c r="B3" s="3" t="s">
        <v>10</v>
      </c>
      <c r="C3" s="3" t="s">
        <v>96</v>
      </c>
      <c r="D3" s="3" t="s">
        <v>11</v>
      </c>
      <c r="E3" s="3" t="s">
        <v>76</v>
      </c>
      <c r="F3" s="3" t="s">
        <v>78</v>
      </c>
      <c r="G3" s="3" t="s">
        <v>104</v>
      </c>
      <c r="H3" s="3" t="s">
        <v>76</v>
      </c>
      <c r="I3" s="3" t="s">
        <v>104</v>
      </c>
      <c r="J3" s="3" t="s">
        <v>23</v>
      </c>
      <c r="K3" s="3" t="s">
        <v>129</v>
      </c>
      <c r="L3" s="3" t="s">
        <v>77</v>
      </c>
      <c r="M3" s="3" t="s">
        <v>102</v>
      </c>
      <c r="N3" s="3" t="s">
        <v>103</v>
      </c>
      <c r="O3" s="3" t="s">
        <v>20</v>
      </c>
    </row>
    <row r="4" spans="1:15">
      <c r="A4" t="s">
        <v>51</v>
      </c>
      <c r="B4" s="1" t="s">
        <v>32</v>
      </c>
      <c r="C4" s="1" t="s">
        <v>97</v>
      </c>
      <c r="D4" t="s">
        <v>36</v>
      </c>
      <c r="E4">
        <v>367</v>
      </c>
      <c r="F4">
        <v>2.5000000000000001E-2</v>
      </c>
      <c r="G4">
        <v>0.05</v>
      </c>
      <c r="H4">
        <v>241.5</v>
      </c>
      <c r="I4">
        <v>0</v>
      </c>
      <c r="J4">
        <v>0.91</v>
      </c>
      <c r="K4">
        <v>1000</v>
      </c>
      <c r="L4">
        <v>0.25</v>
      </c>
      <c r="M4">
        <v>1E-3</v>
      </c>
      <c r="N4">
        <v>0.5</v>
      </c>
      <c r="O4">
        <v>13</v>
      </c>
    </row>
    <row r="5" spans="1:15">
      <c r="A5" t="s">
        <v>73</v>
      </c>
      <c r="B5" s="1" t="s">
        <v>33</v>
      </c>
      <c r="C5" s="1" t="s">
        <v>97</v>
      </c>
      <c r="D5" t="s">
        <v>55</v>
      </c>
      <c r="E5">
        <v>13</v>
      </c>
      <c r="F5">
        <v>1.4999999999999999E-2</v>
      </c>
      <c r="G5">
        <v>0.05</v>
      </c>
      <c r="H5">
        <v>7</v>
      </c>
      <c r="I5">
        <v>0</v>
      </c>
      <c r="J5">
        <v>0.96</v>
      </c>
      <c r="K5">
        <v>1000</v>
      </c>
      <c r="M5">
        <v>0.01</v>
      </c>
      <c r="N5">
        <v>0.5</v>
      </c>
      <c r="O5">
        <v>23</v>
      </c>
    </row>
    <row r="6" spans="1:15">
      <c r="A6" t="s">
        <v>74</v>
      </c>
      <c r="B6" s="1" t="s">
        <v>32</v>
      </c>
      <c r="C6" s="1" t="s">
        <v>97</v>
      </c>
      <c r="D6" t="s">
        <v>79</v>
      </c>
      <c r="E6">
        <v>13</v>
      </c>
      <c r="F6">
        <v>1.4999999999999999E-2</v>
      </c>
      <c r="G6">
        <v>0.05</v>
      </c>
      <c r="H6">
        <v>7</v>
      </c>
      <c r="I6">
        <v>0</v>
      </c>
      <c r="J6">
        <v>0.95</v>
      </c>
      <c r="K6">
        <v>1000</v>
      </c>
      <c r="M6">
        <v>1.4999999999999999E-2</v>
      </c>
      <c r="N6">
        <v>0.5</v>
      </c>
      <c r="O6">
        <v>23</v>
      </c>
    </row>
    <row r="7" spans="1:15">
      <c r="A7" t="s">
        <v>75</v>
      </c>
      <c r="B7" s="1" t="s">
        <v>34</v>
      </c>
      <c r="C7" s="1" t="s">
        <v>97</v>
      </c>
      <c r="D7" t="s">
        <v>52</v>
      </c>
      <c r="E7">
        <v>13</v>
      </c>
      <c r="F7">
        <v>1.4999999999999999E-2</v>
      </c>
      <c r="G7">
        <v>0.05</v>
      </c>
      <c r="H7">
        <v>7</v>
      </c>
      <c r="I7">
        <v>0</v>
      </c>
      <c r="J7">
        <v>0.94</v>
      </c>
      <c r="K7">
        <v>1000</v>
      </c>
      <c r="M7">
        <v>0.02</v>
      </c>
      <c r="N7">
        <v>0.5</v>
      </c>
      <c r="O7">
        <v>23</v>
      </c>
    </row>
  </sheetData>
  <mergeCells count="5">
    <mergeCell ref="A1:D2"/>
    <mergeCell ref="J1:O2"/>
    <mergeCell ref="E2:G2"/>
    <mergeCell ref="H2:I2"/>
    <mergeCell ref="E1:I1"/>
  </mergeCells>
  <phoneticPr fontId="1" type="noConversion"/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5F6A9-7225-4810-BBAF-71A9F1C444F7}">
  <dimension ref="A1:E9"/>
  <sheetViews>
    <sheetView workbookViewId="0">
      <selection activeCell="F18" sqref="F18"/>
    </sheetView>
  </sheetViews>
  <sheetFormatPr defaultRowHeight="14"/>
  <cols>
    <col min="1" max="1" width="23.33203125" bestFit="1" customWidth="1"/>
    <col min="2" max="2" width="8.25" bestFit="1" customWidth="1"/>
    <col min="3" max="3" width="7.75" bestFit="1" customWidth="1"/>
    <col min="4" max="4" width="8.5" bestFit="1" customWidth="1"/>
    <col min="5" max="5" width="30.08203125" bestFit="1" customWidth="1"/>
  </cols>
  <sheetData>
    <row r="1" spans="1:5">
      <c r="A1" s="8" t="s">
        <v>9</v>
      </c>
      <c r="B1" s="8"/>
      <c r="C1" s="8"/>
      <c r="D1" s="8"/>
      <c r="E1" s="8" t="s">
        <v>22</v>
      </c>
    </row>
    <row r="2" spans="1:5">
      <c r="A2" s="8"/>
      <c r="B2" s="8"/>
      <c r="C2" s="8"/>
      <c r="D2" s="8"/>
      <c r="E2" s="8"/>
    </row>
    <row r="3" spans="1:5">
      <c r="A3" s="3" t="s">
        <v>27</v>
      </c>
      <c r="B3" s="3" t="s">
        <v>10</v>
      </c>
      <c r="C3" s="3" t="s">
        <v>96</v>
      </c>
      <c r="D3" s="3" t="s">
        <v>11</v>
      </c>
      <c r="E3" s="3" t="s">
        <v>112</v>
      </c>
    </row>
    <row r="4" spans="1:5">
      <c r="A4" t="s">
        <v>116</v>
      </c>
      <c r="B4" t="s">
        <v>119</v>
      </c>
      <c r="C4" t="s">
        <v>123</v>
      </c>
      <c r="D4" t="s">
        <v>36</v>
      </c>
      <c r="E4" t="s">
        <v>125</v>
      </c>
    </row>
    <row r="5" spans="1:5">
      <c r="A5" t="s">
        <v>130</v>
      </c>
      <c r="B5" t="s">
        <v>120</v>
      </c>
      <c r="C5" t="s">
        <v>123</v>
      </c>
      <c r="D5" t="s">
        <v>55</v>
      </c>
      <c r="E5" t="s">
        <v>126</v>
      </c>
    </row>
    <row r="6" spans="1:5">
      <c r="A6" t="s">
        <v>133</v>
      </c>
      <c r="B6" t="s">
        <v>131</v>
      </c>
      <c r="C6" t="s">
        <v>123</v>
      </c>
      <c r="D6" t="s">
        <v>79</v>
      </c>
      <c r="E6" t="s">
        <v>126</v>
      </c>
    </row>
    <row r="7" spans="1:5">
      <c r="A7" t="s">
        <v>134</v>
      </c>
      <c r="B7" t="s">
        <v>132</v>
      </c>
      <c r="C7" t="s">
        <v>123</v>
      </c>
      <c r="D7" t="s">
        <v>52</v>
      </c>
      <c r="E7" t="s">
        <v>126</v>
      </c>
    </row>
    <row r="8" spans="1:5">
      <c r="A8" t="s">
        <v>117</v>
      </c>
      <c r="B8" t="s">
        <v>121</v>
      </c>
      <c r="C8" t="s">
        <v>123</v>
      </c>
      <c r="D8" t="s">
        <v>124</v>
      </c>
      <c r="E8" t="s">
        <v>127</v>
      </c>
    </row>
    <row r="9" spans="1:5">
      <c r="A9" t="s">
        <v>118</v>
      </c>
      <c r="B9" t="s">
        <v>122</v>
      </c>
      <c r="C9" t="s">
        <v>123</v>
      </c>
      <c r="D9" t="s">
        <v>79</v>
      </c>
      <c r="E9" t="s">
        <v>128</v>
      </c>
    </row>
  </sheetData>
  <mergeCells count="2">
    <mergeCell ref="A1:D2"/>
    <mergeCell ref="E1:E2"/>
  </mergeCells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supply</vt:lpstr>
      <vt:lpstr>supply_renewable</vt:lpstr>
      <vt:lpstr>conversion</vt:lpstr>
      <vt:lpstr>conversion_plus</vt:lpstr>
      <vt:lpstr>storage</vt:lpstr>
      <vt:lpstr>demand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Yiqiao Wang</dc:creator>
  <cp:lastModifiedBy>Yiqiao Wang</cp:lastModifiedBy>
  <dcterms:created xsi:type="dcterms:W3CDTF">2024-10-16T14:43:36Z</dcterms:created>
  <dcterms:modified xsi:type="dcterms:W3CDTF">2024-11-09T12:19:30Z</dcterms:modified>
</cp:coreProperties>
</file>