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C11474CC-9D3B-4F47-A0AA-AC1DBDD74C8C}" xr6:coauthVersionLast="47" xr6:coauthVersionMax="47" xr10:uidLastSave="{00000000-0000-0000-0000-000000000000}"/>
  <bookViews>
    <workbookView xWindow="4650" yWindow="2480" windowWidth="31290" windowHeight="18200" activeTab="3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  <sheet name="demand" sheetId="11" r:id="rId6"/>
    <sheet name="transmissio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0" l="1"/>
  <c r="R8" i="10"/>
  <c r="R7" i="10"/>
  <c r="G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I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4" authorId="0" shapeId="0" xr:uid="{BB037499-8E99-4383-B813-7D1DE03BA99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G7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0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</t>
        </r>
      </text>
    </comment>
    <comment ref="G10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1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2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6B6D44A3-5358-49C7-80BA-65B88BAD82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L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N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O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P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Q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R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I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8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I8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N8" authorId="0" shapeId="0" xr:uid="{B542349D-BC24-4C65-A89F-1B47531CAF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1/0.771 from CEA database</t>
        </r>
      </text>
    </comment>
    <comment ref="O8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R8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I9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N9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1/0.71 from CEA database.</t>
        </r>
      </text>
    </comment>
    <comment ref="R9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A10" authorId="0" shapeId="0" xr:uid="{58ABB07C-8821-40E3-8620-1B9FF3CEFA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 placeholder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L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M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L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O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
35degC high temp, 10degC low temp (in the ground)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11" authorId="0" shapeId="0" xr:uid="{C5D0AF4C-BF2F-4C21-9650-2E8E580F6C8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60/10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O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N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Q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R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V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W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X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R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T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X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  <comment ref="Q7" authorId="0" shapeId="0" xr:uid="{70D642DE-32B4-422D-B900-B8F154C1553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max(0.62*(60+273.15)/(60-35), 8)=8
0.62: exergy efficiency
60: high temperature
35: low temperature
8: normally the COP of current heat pump systems could not be higher than 8.</t>
        </r>
      </text>
    </comment>
    <comment ref="R7" authorId="0" shapeId="0" xr:uid="{EEF463E6-46EB-4F38-A33E-3A2E4076E8B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COP_L = CHP_H-1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[kWh], maximum storage capacity</t>
        </r>
      </text>
    </comment>
    <comment ref="L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M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O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H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4" authorId="0" shapeId="0" xr:uid="{81E1BE1C-7298-4630-BBC5-2F31D8814D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calliope, a dict with key as demand_electricity, value as timeseries df must be input during the initialization of the model.</t>
        </r>
      </text>
    </comment>
    <comment ref="D5" authorId="0" shapeId="0" xr:uid="{6851F39F-632B-4707-BA04-39C040A7267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6" authorId="0" shapeId="0" xr:uid="{E01BE7B8-532E-4C30-80A0-602649AC7A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7" authorId="0" shapeId="0" xr:uid="{D17B07C3-6512-431D-9FED-6E0B731BCB9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93CD67AA-32CA-4C51-9086-92DA102085D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USD/m</t>
        </r>
      </text>
    </comment>
    <comment ref="G3" authorId="0" shapeId="0" xr:uid="{1B0A58B6-B651-49C9-ADEB-8246D6FE822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kgCO2eq/m</t>
        </r>
      </text>
    </comment>
    <comment ref="K3" authorId="0" shapeId="0" xr:uid="{9C4FDEF2-EFB1-4EE8-92E6-0B85244A88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</commentList>
</comments>
</file>

<file path=xl/sharedStrings.xml><?xml version="1.0" encoding="utf-8"?>
<sst xmlns="http://schemas.openxmlformats.org/spreadsheetml/2006/main" count="403" uniqueCount="155">
  <si>
    <t>monetary</t>
    <phoneticPr fontId="1" type="noConversion"/>
  </si>
  <si>
    <t>electricity_pronatur</t>
    <phoneticPr fontId="1" type="noConversion"/>
  </si>
  <si>
    <t>electricity_natur</t>
    <phoneticPr fontId="1" type="noConversion"/>
  </si>
  <si>
    <t>0.3189/0.2048</t>
    <phoneticPr fontId="1" type="noConversion"/>
  </si>
  <si>
    <t>0.3016/0.1876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</si>
  <si>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</si>
  <si>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</si>
  <si>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</si>
  <si>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</si>
  <si>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</si>
  <si>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</si>
  <si>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</si>
  <si>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</si>
  <si>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PV_extra_large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</si>
  <si>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</si>
  <si>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</si>
  <si>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</si>
  <si>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</si>
  <si>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</si>
  <si>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</si>
  <si>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</si>
  <si>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</si>
  <si>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</si>
  <si>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</si>
  <si>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</si>
  <si>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</si>
  <si>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</si>
  <si>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</si>
  <si>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</si>
  <si>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</si>
  <si>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</si>
  <si>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</si>
  <si>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</si>
  <si>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</si>
  <si>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#19c869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</si>
  <si>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</si>
  <si>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</si>
  <si>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</si>
  <si>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</si>
  <si>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</si>
  <si>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</si>
  <si>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</si>
  <si>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</si>
  <si>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</si>
  <si>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</si>
  <si>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</si>
  <si>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</si>
  <si>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</si>
  <si>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</si>
  <si>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</si>
  <si>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</si>
  <si>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</si>
  <si>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</si>
  <si>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</si>
  <si>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</si>
  <si>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</si>
  <si>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</si>
  <si>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</si>
  <si>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</si>
  <si>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</si>
  <si>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</si>
  <si>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</si>
  <si>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</si>
  <si>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</si>
  <si>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</si>
  <si>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</si>
  <si>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</si>
  <si>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</si>
  <si>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</si>
  <si>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</si>
  <si>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</si>
  <si>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</si>
  <si>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</si>
  <si>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</si>
  <si>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</si>
  <si>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</si>
  <si>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</si>
  <si>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</si>
  <si>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</si>
  <si>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</si>
  <si>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</si>
  <si>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</si>
  <si>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</si>
  <si>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</si>
  <si>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</si>
  <si>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</si>
  <si>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</si>
  <si>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</si>
  <si>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</si>
  <si>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</si>
  <si>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</si>
  <si>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</si>
  <si>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#c69874</t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</si>
  <si>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</si>
  <si>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</si>
  <si>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</si>
  <si>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</si>
  <si>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</si>
  <si>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</si>
  <si>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</si>
  <si>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</si>
  <si>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</si>
  <si>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</si>
  <si>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</si>
  <si>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</si>
  <si>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</si>
  <si>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</si>
  <si>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</si>
  <si>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</si>
  <si>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</si>
  <si>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</si>
  <si>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</si>
  <si>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</si>
  <si>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</si>
  <si>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</si>
  <si>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</si>
  <si>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booster_WSHP_35_60</t>
    <phoneticPr fontId="1" type="noConversion"/>
  </si>
  <si>
    <t>booster_WSHP_35_85</t>
    <phoneticPr fontId="1" type="noConversion"/>
  </si>
  <si>
    <t>booster_WSHP_60_85</t>
    <phoneticPr fontId="1" type="noConversion"/>
  </si>
  <si>
    <t>carrier_ratios</t>
    <phoneticPr fontId="1" type="noConversion"/>
  </si>
  <si>
    <t>PVT</t>
    <phoneticPr fontId="1" type="noConversion"/>
  </si>
  <si>
    <t>placeholder</t>
    <phoneticPr fontId="1" type="noConversion"/>
  </si>
  <si>
    <t>export</t>
    <phoneticPr fontId="1" type="noConversion"/>
  </si>
  <si>
    <t>-0.1460/-0.1022</t>
    <phoneticPr fontId="1" type="noConversion"/>
  </si>
  <si>
    <t>resource</t>
    <phoneticPr fontId="1" type="noConversion"/>
  </si>
  <si>
    <t>df=</t>
    <phoneticPr fontId="1" type="noConversion"/>
  </si>
  <si>
    <t>df=supply_PV</t>
    <phoneticPr fontId="1" type="noConversion"/>
  </si>
  <si>
    <t>df=supply_SCET</t>
    <phoneticPr fontId="1" type="noConversion"/>
  </si>
  <si>
    <t>df=supply_SCFP</t>
    <phoneticPr fontId="1" type="noConversion"/>
  </si>
  <si>
    <t>demand_electricity</t>
    <phoneticPr fontId="1" type="noConversion"/>
  </si>
  <si>
    <t>demand_space_cooling</t>
    <phoneticPr fontId="1" type="noConversion"/>
  </si>
  <si>
    <t>demand_hot_water</t>
    <phoneticPr fontId="1" type="noConversion"/>
  </si>
  <si>
    <t>electrical_cable</t>
  </si>
  <si>
    <t>#aeff60</t>
    <phoneticPr fontId="1" type="noConversion"/>
  </si>
  <si>
    <t>#fac710</t>
  </si>
  <si>
    <t>#12cdd4</t>
  </si>
  <si>
    <t>#ff6728</t>
  </si>
  <si>
    <t>demand</t>
    <phoneticPr fontId="1" type="noConversion"/>
  </si>
  <si>
    <t>cooling</t>
    <phoneticPr fontId="1" type="noConversion"/>
  </si>
  <si>
    <t>df=demand_electricity</t>
    <phoneticPr fontId="1" type="noConversion"/>
  </si>
  <si>
    <t>df=demand_space_heating</t>
    <phoneticPr fontId="1" type="noConversion"/>
  </si>
  <si>
    <t>df=demand_space_cooling</t>
    <phoneticPr fontId="1" type="noConversion"/>
  </si>
  <si>
    <t>df=demand_hot_water</t>
    <phoneticPr fontId="1" type="noConversion"/>
  </si>
  <si>
    <t>hot_water_pipe</t>
  </si>
  <si>
    <t>cold_water_pipe</t>
  </si>
  <si>
    <t>transmission</t>
    <phoneticPr fontId="1" type="noConversion"/>
  </si>
  <si>
    <t>energy_con</t>
    <phoneticPr fontId="1" type="noConversion"/>
  </si>
  <si>
    <t>energy_prod</t>
    <phoneticPr fontId="1" type="noConversion"/>
  </si>
  <si>
    <t>purchase_per_distance</t>
  </si>
  <si>
    <t>storage_cap_max</t>
    <phoneticPr fontId="1" type="noConversion"/>
  </si>
  <si>
    <t>demand_space_heating_35</t>
    <phoneticPr fontId="1" type="noConversion"/>
  </si>
  <si>
    <t>#fcd510</t>
    <phoneticPr fontId="1" type="noConversion"/>
  </si>
  <si>
    <t>#ffa210</t>
    <phoneticPr fontId="1" type="noConversion"/>
  </si>
  <si>
    <t>demand_space_heating_60</t>
    <phoneticPr fontId="1" type="noConversion"/>
  </si>
  <si>
    <t>demand_space_heating_85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</si>
</sst>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I12"/>
  <sheetViews>
    <sheetView zoomScale="145" zoomScaleNormal="145" workbookViewId="0">
      <selection activeCell="J11" sqref="J11"/>
    </sheetView>
  </sheetViews>
  <sheetFormatPr defaultRowHeight="14"/>
  <cols>
    <col min="1" max="1" width="16.832031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2.9140625" bestFit="1" customWidth="1"/>
    <col min="6" max="6" width="12.9140625" customWidth="1"/>
    <col min="7" max="7" width="7.75" bestFit="1" customWidth="1"/>
    <col min="8" max="8" width="11.6640625" bestFit="1" customWidth="1"/>
    <col min="9" max="9" width="10.4140625" bestFit="1" customWidth="1"/>
  </cols>
  <sheetData>
    <row r="1" spans="1:9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 t="s">
        <v>27</v>
      </c>
    </row>
    <row r="2" spans="1:9">
      <c r="A2" s="8"/>
      <c r="B2" s="8"/>
      <c r="C2" s="8"/>
      <c r="D2" s="8"/>
      <c r="E2" s="8" t="s">
        <v>0</v>
      </c>
      <c r="F2" s="8"/>
      <c r="G2" s="8" t="s">
        <v>26</v>
      </c>
      <c r="H2" s="8"/>
      <c r="I2" s="8"/>
    </row>
    <row r="3" spans="1:9">
      <c r="A3" s="2" t="s">
        <v>32</v>
      </c>
      <c r="B3" s="2" t="s">
        <v>15</v>
      </c>
      <c r="C3" s="2" t="s">
        <v>105</v>
      </c>
      <c r="D3" s="2" t="s">
        <v>94</v>
      </c>
      <c r="E3" s="2" t="s">
        <v>24</v>
      </c>
      <c r="F3" s="2" t="s">
        <v>112</v>
      </c>
      <c r="G3" s="2" t="s">
        <v>24</v>
      </c>
      <c r="H3" s="2" t="s">
        <v>111</v>
      </c>
      <c r="I3" s="2" t="s">
        <v>25</v>
      </c>
    </row>
    <row r="4" spans="1:9">
      <c r="A4" t="s">
        <v>1</v>
      </c>
      <c r="B4" t="s">
        <v>34</v>
      </c>
      <c r="C4" t="s">
        <v>106</v>
      </c>
      <c r="D4" t="s">
        <v>42</v>
      </c>
      <c r="E4" t="s">
        <v>3</v>
      </c>
      <c r="F4">
        <v>0.05</v>
      </c>
      <c r="G4">
        <v>2.9100000000000001E-2</v>
      </c>
      <c r="H4">
        <v>0</v>
      </c>
      <c r="I4">
        <v>1</v>
      </c>
    </row>
    <row r="5" spans="1:9">
      <c r="A5" t="s">
        <v>2</v>
      </c>
      <c r="B5" t="s">
        <v>33</v>
      </c>
      <c r="C5" t="s">
        <v>106</v>
      </c>
      <c r="D5" t="s">
        <v>42</v>
      </c>
      <c r="E5" t="s">
        <v>4</v>
      </c>
      <c r="F5">
        <v>0.05</v>
      </c>
      <c r="G5">
        <v>2.1000000000000001E-2</v>
      </c>
      <c r="H5">
        <v>0</v>
      </c>
      <c r="I5">
        <v>1</v>
      </c>
    </row>
    <row r="6" spans="1:9">
      <c r="A6" t="s">
        <v>6</v>
      </c>
      <c r="B6" t="s">
        <v>35</v>
      </c>
      <c r="C6" t="s">
        <v>106</v>
      </c>
      <c r="D6" t="s">
        <v>42</v>
      </c>
      <c r="E6" t="s">
        <v>5</v>
      </c>
      <c r="F6">
        <v>0.05</v>
      </c>
      <c r="G6">
        <v>0.02</v>
      </c>
      <c r="H6">
        <v>0</v>
      </c>
      <c r="I6">
        <v>1</v>
      </c>
    </row>
    <row r="7" spans="1:9">
      <c r="A7" t="s">
        <v>7</v>
      </c>
      <c r="B7" t="s">
        <v>37</v>
      </c>
      <c r="C7" t="s">
        <v>106</v>
      </c>
      <c r="D7" t="s">
        <v>43</v>
      </c>
      <c r="E7">
        <v>0.13250000000000001</v>
      </c>
      <c r="F7">
        <v>0.05</v>
      </c>
      <c r="G7">
        <v>0.23</v>
      </c>
      <c r="H7">
        <v>0</v>
      </c>
      <c r="I7">
        <v>1</v>
      </c>
    </row>
    <row r="8" spans="1:9">
      <c r="A8" t="s">
        <v>8</v>
      </c>
      <c r="B8" t="s">
        <v>36</v>
      </c>
      <c r="C8" t="s">
        <v>106</v>
      </c>
      <c r="D8" t="s">
        <v>43</v>
      </c>
      <c r="E8">
        <v>0.14299999999999999</v>
      </c>
      <c r="F8">
        <v>0.05</v>
      </c>
      <c r="G8">
        <f>AVERAGE(G7,G9)</f>
        <v>0.17699999999999999</v>
      </c>
      <c r="H8">
        <v>0</v>
      </c>
      <c r="I8">
        <v>1</v>
      </c>
    </row>
    <row r="9" spans="1:9">
      <c r="A9" t="s">
        <v>9</v>
      </c>
      <c r="B9" t="s">
        <v>38</v>
      </c>
      <c r="C9" t="s">
        <v>106</v>
      </c>
      <c r="D9" t="s">
        <v>43</v>
      </c>
      <c r="E9">
        <v>0.17799999999999999</v>
      </c>
      <c r="F9">
        <v>0.05</v>
      </c>
      <c r="G9">
        <v>0.124</v>
      </c>
      <c r="H9">
        <v>0</v>
      </c>
      <c r="I9">
        <v>1</v>
      </c>
    </row>
    <row r="10" spans="1:9">
      <c r="A10" t="s">
        <v>18</v>
      </c>
      <c r="B10" t="s">
        <v>39</v>
      </c>
      <c r="C10" t="s">
        <v>106</v>
      </c>
      <c r="D10" t="s">
        <v>18</v>
      </c>
      <c r="E10">
        <v>0.10199999999999999</v>
      </c>
      <c r="F10">
        <v>0.05</v>
      </c>
      <c r="G10">
        <v>2.8000000000000001E-2</v>
      </c>
      <c r="H10">
        <v>0</v>
      </c>
      <c r="I10">
        <v>1</v>
      </c>
    </row>
    <row r="11" spans="1:9">
      <c r="A11" t="s">
        <v>19</v>
      </c>
      <c r="B11" t="s">
        <v>40</v>
      </c>
      <c r="C11" t="s">
        <v>106</v>
      </c>
      <c r="D11" t="s">
        <v>19</v>
      </c>
      <c r="E11">
        <v>0.1</v>
      </c>
      <c r="F11">
        <v>0.05</v>
      </c>
      <c r="G11">
        <v>0.32400000000000001</v>
      </c>
      <c r="H11">
        <v>0</v>
      </c>
      <c r="I11">
        <v>1</v>
      </c>
    </row>
    <row r="12" spans="1:9">
      <c r="A12" t="s">
        <v>20</v>
      </c>
      <c r="B12" t="s">
        <v>41</v>
      </c>
      <c r="C12" t="s">
        <v>106</v>
      </c>
      <c r="D12" t="s">
        <v>17</v>
      </c>
      <c r="E12">
        <v>0.122</v>
      </c>
      <c r="F12">
        <v>0.05</v>
      </c>
      <c r="G12">
        <v>5.0999999999999997E-2</v>
      </c>
      <c r="H12">
        <v>0</v>
      </c>
      <c r="I12">
        <v>1</v>
      </c>
    </row>
  </sheetData>
  <mergeCells count="5">
    <mergeCell ref="A1:D2"/>
    <mergeCell ref="I1:I2"/>
    <mergeCell ref="E2:F2"/>
    <mergeCell ref="G2:H2"/>
    <mergeCell ref="E1:H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R10"/>
  <sheetViews>
    <sheetView workbookViewId="0">
      <selection activeCell="G16" sqref="G16"/>
    </sheetView>
  </sheetViews>
  <sheetFormatPr defaultRowHeight="14"/>
  <cols>
    <col min="1" max="1" width="12.91406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0.83203125" bestFit="1" customWidth="1"/>
    <col min="6" max="6" width="14.83203125" bestFit="1" customWidth="1"/>
    <col min="7" max="7" width="11.75" bestFit="1" customWidth="1"/>
    <col min="8" max="8" width="8.75" bestFit="1" customWidth="1"/>
    <col min="9" max="9" width="10.83203125" bestFit="1" customWidth="1"/>
    <col min="10" max="10" width="10.83203125" customWidth="1"/>
    <col min="11" max="11" width="14.1640625" bestFit="1" customWidth="1"/>
    <col min="12" max="12" width="14.5" bestFit="1" customWidth="1"/>
    <col min="13" max="13" width="14.5" customWidth="1"/>
    <col min="14" max="14" width="28.08203125" bestFit="1" customWidth="1"/>
    <col min="15" max="15" width="13.25" bestFit="1" customWidth="1"/>
    <col min="16" max="16" width="15.08203125" bestFit="1" customWidth="1"/>
    <col min="17" max="17" width="15.5" bestFit="1" customWidth="1"/>
    <col min="18" max="18" width="7.58203125" bestFit="1" customWidth="1"/>
  </cols>
  <sheetData>
    <row r="1" spans="1:18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/>
      <c r="J1" s="8"/>
      <c r="K1" s="8" t="s">
        <v>27</v>
      </c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 t="s">
        <v>0</v>
      </c>
      <c r="F2" s="8"/>
      <c r="G2" s="8"/>
      <c r="H2" s="8"/>
      <c r="I2" s="8" t="s">
        <v>26</v>
      </c>
      <c r="J2" s="8"/>
      <c r="K2" s="8"/>
      <c r="L2" s="8"/>
      <c r="M2" s="8"/>
      <c r="N2" s="8"/>
      <c r="O2" s="8"/>
      <c r="P2" s="8"/>
      <c r="Q2" s="8"/>
      <c r="R2" s="8"/>
    </row>
    <row r="3" spans="1:18">
      <c r="A3" s="3" t="s">
        <v>32</v>
      </c>
      <c r="B3" s="3" t="s">
        <v>15</v>
      </c>
      <c r="C3" s="3" t="s">
        <v>103</v>
      </c>
      <c r="D3" s="3" t="s">
        <v>94</v>
      </c>
      <c r="E3" s="3" t="s">
        <v>22</v>
      </c>
      <c r="F3" s="3" t="s">
        <v>122</v>
      </c>
      <c r="G3" s="3" t="s">
        <v>111</v>
      </c>
      <c r="H3" s="3" t="s">
        <v>21</v>
      </c>
      <c r="I3" s="3" t="s">
        <v>22</v>
      </c>
      <c r="J3" s="3" t="s">
        <v>111</v>
      </c>
      <c r="K3" s="3" t="s">
        <v>124</v>
      </c>
      <c r="L3" s="3" t="s">
        <v>87</v>
      </c>
      <c r="M3" s="3" t="s">
        <v>28</v>
      </c>
      <c r="N3" s="3" t="s">
        <v>88</v>
      </c>
      <c r="O3" s="3" t="s">
        <v>86</v>
      </c>
      <c r="P3" s="3" t="s">
        <v>29</v>
      </c>
      <c r="Q3" s="3" t="s">
        <v>30</v>
      </c>
      <c r="R3" s="3" t="s">
        <v>25</v>
      </c>
    </row>
    <row r="4" spans="1:18">
      <c r="A4" t="s">
        <v>10</v>
      </c>
      <c r="B4" t="s">
        <v>38</v>
      </c>
      <c r="C4" t="s">
        <v>107</v>
      </c>
      <c r="D4" t="s">
        <v>42</v>
      </c>
      <c r="E4">
        <v>3000</v>
      </c>
      <c r="F4" s="7" t="s">
        <v>123</v>
      </c>
      <c r="G4">
        <v>0.05</v>
      </c>
      <c r="I4">
        <v>1250</v>
      </c>
      <c r="J4">
        <v>0</v>
      </c>
      <c r="K4" t="s">
        <v>126</v>
      </c>
      <c r="L4" t="s">
        <v>89</v>
      </c>
      <c r="M4">
        <v>1</v>
      </c>
      <c r="N4">
        <v>5</v>
      </c>
      <c r="O4" t="s">
        <v>42</v>
      </c>
      <c r="P4">
        <v>0</v>
      </c>
      <c r="Q4">
        <v>10</v>
      </c>
      <c r="R4">
        <v>27</v>
      </c>
    </row>
    <row r="5" spans="1:18">
      <c r="A5" t="s">
        <v>11</v>
      </c>
      <c r="B5" t="s">
        <v>73</v>
      </c>
      <c r="C5" t="s">
        <v>107</v>
      </c>
      <c r="D5" t="s">
        <v>42</v>
      </c>
      <c r="E5">
        <v>1444</v>
      </c>
      <c r="F5" s="7" t="s">
        <v>123</v>
      </c>
      <c r="G5">
        <v>0.05</v>
      </c>
      <c r="H5">
        <v>15555</v>
      </c>
      <c r="I5">
        <v>1250</v>
      </c>
      <c r="J5">
        <v>0</v>
      </c>
      <c r="K5" t="s">
        <v>126</v>
      </c>
      <c r="L5" t="s">
        <v>89</v>
      </c>
      <c r="M5">
        <v>1</v>
      </c>
      <c r="N5">
        <v>5</v>
      </c>
      <c r="O5" t="s">
        <v>42</v>
      </c>
      <c r="P5">
        <v>10</v>
      </c>
      <c r="Q5">
        <v>100</v>
      </c>
      <c r="R5">
        <v>27</v>
      </c>
    </row>
    <row r="6" spans="1:18">
      <c r="A6" t="s">
        <v>12</v>
      </c>
      <c r="B6" t="s">
        <v>76</v>
      </c>
      <c r="C6" t="s">
        <v>107</v>
      </c>
      <c r="D6" t="s">
        <v>42</v>
      </c>
      <c r="E6">
        <v>1000</v>
      </c>
      <c r="F6" s="7" t="s">
        <v>123</v>
      </c>
      <c r="G6">
        <v>0.05</v>
      </c>
      <c r="H6">
        <v>6000</v>
      </c>
      <c r="I6">
        <v>1250</v>
      </c>
      <c r="J6">
        <v>0</v>
      </c>
      <c r="K6" t="s">
        <v>126</v>
      </c>
      <c r="L6" t="s">
        <v>89</v>
      </c>
      <c r="M6">
        <v>1</v>
      </c>
      <c r="N6">
        <v>5</v>
      </c>
      <c r="O6" t="s">
        <v>42</v>
      </c>
      <c r="P6">
        <v>100</v>
      </c>
      <c r="Q6">
        <v>200</v>
      </c>
      <c r="R6">
        <v>27</v>
      </c>
    </row>
    <row r="7" spans="1:18">
      <c r="A7" t="s">
        <v>13</v>
      </c>
      <c r="B7" t="s">
        <v>92</v>
      </c>
      <c r="C7" t="s">
        <v>107</v>
      </c>
      <c r="D7" t="s">
        <v>42</v>
      </c>
      <c r="E7">
        <v>1300</v>
      </c>
      <c r="F7" s="7" t="s">
        <v>123</v>
      </c>
      <c r="G7">
        <v>0.05</v>
      </c>
      <c r="I7">
        <v>1250</v>
      </c>
      <c r="J7">
        <v>0</v>
      </c>
      <c r="K7" t="s">
        <v>126</v>
      </c>
      <c r="L7" t="s">
        <v>89</v>
      </c>
      <c r="M7">
        <v>1</v>
      </c>
      <c r="N7">
        <v>5</v>
      </c>
      <c r="O7" t="s">
        <v>42</v>
      </c>
      <c r="P7">
        <v>200</v>
      </c>
      <c r="Q7">
        <v>2000</v>
      </c>
      <c r="R7">
        <v>27</v>
      </c>
    </row>
    <row r="8" spans="1:18">
      <c r="A8" t="s">
        <v>90</v>
      </c>
      <c r="B8" s="1" t="s">
        <v>39</v>
      </c>
      <c r="C8" t="s">
        <v>107</v>
      </c>
      <c r="D8" t="s">
        <v>85</v>
      </c>
      <c r="E8">
        <v>1576</v>
      </c>
      <c r="G8">
        <v>0.05</v>
      </c>
      <c r="I8">
        <v>290</v>
      </c>
      <c r="J8">
        <v>0</v>
      </c>
      <c r="K8" t="s">
        <v>128</v>
      </c>
      <c r="L8" t="s">
        <v>89</v>
      </c>
      <c r="M8">
        <v>1</v>
      </c>
      <c r="N8">
        <v>1.2969999999999999</v>
      </c>
      <c r="R8">
        <v>23</v>
      </c>
    </row>
    <row r="9" spans="1:18">
      <c r="A9" t="s">
        <v>91</v>
      </c>
      <c r="B9" s="1" t="s">
        <v>40</v>
      </c>
      <c r="C9" t="s">
        <v>107</v>
      </c>
      <c r="D9" t="s">
        <v>58</v>
      </c>
      <c r="E9">
        <v>2047</v>
      </c>
      <c r="G9">
        <v>0.05</v>
      </c>
      <c r="I9">
        <v>296</v>
      </c>
      <c r="J9">
        <v>0</v>
      </c>
      <c r="K9" t="s">
        <v>127</v>
      </c>
      <c r="L9" t="s">
        <v>89</v>
      </c>
      <c r="M9">
        <v>1</v>
      </c>
      <c r="N9">
        <v>1.41</v>
      </c>
      <c r="R9">
        <v>23</v>
      </c>
    </row>
    <row r="10" spans="1:18">
      <c r="A10" t="s">
        <v>120</v>
      </c>
      <c r="C10" t="s">
        <v>106</v>
      </c>
      <c r="D10" t="s">
        <v>121</v>
      </c>
      <c r="G10">
        <v>0.05</v>
      </c>
      <c r="K10" t="s">
        <v>125</v>
      </c>
      <c r="M10">
        <v>1</v>
      </c>
      <c r="R10">
        <v>1</v>
      </c>
    </row>
  </sheetData>
  <mergeCells count="5">
    <mergeCell ref="K1:R2"/>
    <mergeCell ref="A1:D2"/>
    <mergeCell ref="E2:H2"/>
    <mergeCell ref="E1:J1"/>
    <mergeCell ref="I2:J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O24"/>
  <sheetViews>
    <sheetView zoomScale="115" zoomScaleNormal="115" workbookViewId="0">
      <selection activeCell="H20" sqref="H20"/>
    </sheetView>
  </sheetViews>
  <sheetFormatPr defaultRowHeight="14"/>
  <cols>
    <col min="1" max="1" width="17.6640625" bestFit="1" customWidth="1"/>
    <col min="2" max="2" width="8.33203125" bestFit="1" customWidth="1"/>
    <col min="3" max="3" width="9.75" bestFit="1" customWidth="1"/>
    <col min="4" max="4" width="9" bestFit="1" customWidth="1"/>
    <col min="5" max="5" width="10.33203125" bestFit="1" customWidth="1"/>
    <col min="6" max="6" width="12.25" bestFit="1" customWidth="1"/>
    <col min="7" max="7" width="11.75" bestFit="1" customWidth="1"/>
    <col min="8" max="8" width="12.25" bestFit="1" customWidth="1"/>
    <col min="9" max="9" width="10.58203125" bestFit="1" customWidth="1"/>
    <col min="10" max="10" width="10.83203125" bestFit="1" customWidth="1"/>
    <col min="11" max="11" width="10.83203125" customWidth="1"/>
    <col min="12" max="12" width="10.08203125" bestFit="1" customWidth="1"/>
    <col min="13" max="13" width="15.08203125" bestFit="1" customWidth="1"/>
    <col min="14" max="14" width="15.5" bestFit="1" customWidth="1"/>
    <col min="15" max="15" width="7.58203125" bestFit="1" customWidth="1"/>
  </cols>
  <sheetData>
    <row r="1" spans="1:15">
      <c r="A1" s="8" t="s">
        <v>14</v>
      </c>
      <c r="B1" s="8"/>
      <c r="C1" s="8"/>
      <c r="D1" s="8"/>
      <c r="E1" s="8"/>
      <c r="F1" s="8" t="s">
        <v>31</v>
      </c>
      <c r="G1" s="8"/>
      <c r="H1" s="8"/>
      <c r="I1" s="8"/>
      <c r="J1" s="8"/>
      <c r="K1" s="8"/>
      <c r="L1" s="8" t="s">
        <v>27</v>
      </c>
      <c r="M1" s="8"/>
      <c r="N1" s="8"/>
      <c r="O1" s="8"/>
    </row>
    <row r="2" spans="1:15">
      <c r="A2" s="8"/>
      <c r="B2" s="8"/>
      <c r="C2" s="8"/>
      <c r="D2" s="8"/>
      <c r="E2" s="8"/>
      <c r="F2" s="8" t="s">
        <v>0</v>
      </c>
      <c r="G2" s="8"/>
      <c r="H2" s="8"/>
      <c r="I2" s="8"/>
      <c r="J2" s="8" t="s">
        <v>26</v>
      </c>
      <c r="K2" s="8"/>
      <c r="L2" s="8"/>
      <c r="M2" s="8"/>
      <c r="N2" s="8"/>
      <c r="O2" s="8"/>
    </row>
    <row r="3" spans="1:15">
      <c r="A3" s="3" t="s">
        <v>32</v>
      </c>
      <c r="B3" s="3" t="s">
        <v>15</v>
      </c>
      <c r="C3" s="3" t="s">
        <v>103</v>
      </c>
      <c r="D3" s="3" t="s">
        <v>93</v>
      </c>
      <c r="E3" s="3" t="s">
        <v>94</v>
      </c>
      <c r="F3" s="3" t="s">
        <v>22</v>
      </c>
      <c r="G3" s="3" t="s">
        <v>111</v>
      </c>
      <c r="H3" s="3" t="s">
        <v>21</v>
      </c>
      <c r="I3" s="3" t="s">
        <v>23</v>
      </c>
      <c r="J3" s="3" t="s">
        <v>22</v>
      </c>
      <c r="K3" s="3" t="s">
        <v>111</v>
      </c>
      <c r="L3" s="3" t="s">
        <v>28</v>
      </c>
      <c r="M3" s="3" t="s">
        <v>29</v>
      </c>
      <c r="N3" s="3" t="s">
        <v>30</v>
      </c>
      <c r="O3" s="3" t="s">
        <v>25</v>
      </c>
    </row>
    <row r="4" spans="1:15">
      <c r="A4" t="s">
        <v>44</v>
      </c>
      <c r="B4" t="s">
        <v>41</v>
      </c>
      <c r="C4" t="s">
        <v>108</v>
      </c>
      <c r="D4" t="s">
        <v>17</v>
      </c>
      <c r="E4" t="s">
        <v>58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</v>
      </c>
      <c r="L4">
        <v>0.95</v>
      </c>
      <c r="M4">
        <v>15</v>
      </c>
      <c r="N4">
        <v>50</v>
      </c>
      <c r="O4">
        <v>30</v>
      </c>
    </row>
    <row r="5" spans="1:15">
      <c r="A5" t="s">
        <v>45</v>
      </c>
      <c r="B5" t="s">
        <v>67</v>
      </c>
      <c r="C5" t="s">
        <v>108</v>
      </c>
      <c r="D5" t="s">
        <v>17</v>
      </c>
      <c r="E5" t="s">
        <v>58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</v>
      </c>
      <c r="L5">
        <v>0.95</v>
      </c>
      <c r="M5">
        <v>50</v>
      </c>
      <c r="N5">
        <v>200</v>
      </c>
      <c r="O5">
        <v>30</v>
      </c>
    </row>
    <row r="6" spans="1:15">
      <c r="A6" t="s">
        <v>46</v>
      </c>
      <c r="B6" t="s">
        <v>65</v>
      </c>
      <c r="C6" t="s">
        <v>108</v>
      </c>
      <c r="D6" t="s">
        <v>17</v>
      </c>
      <c r="E6" t="s">
        <v>58</v>
      </c>
      <c r="F6">
        <v>117.36666666666666</v>
      </c>
      <c r="G6">
        <v>0.05</v>
      </c>
      <c r="H6">
        <v>29571.666666666672</v>
      </c>
      <c r="I6">
        <v>150</v>
      </c>
      <c r="J6">
        <v>4.7709999999999999</v>
      </c>
      <c r="K6">
        <v>0</v>
      </c>
      <c r="L6">
        <v>0.95</v>
      </c>
      <c r="M6">
        <v>200</v>
      </c>
      <c r="N6">
        <v>500</v>
      </c>
      <c r="O6">
        <v>30</v>
      </c>
    </row>
    <row r="7" spans="1:15">
      <c r="A7" t="s">
        <v>47</v>
      </c>
      <c r="B7" t="s">
        <v>66</v>
      </c>
      <c r="C7" t="s">
        <v>108</v>
      </c>
      <c r="D7" t="s">
        <v>17</v>
      </c>
      <c r="E7" t="s">
        <v>58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</v>
      </c>
      <c r="L7">
        <v>0.95</v>
      </c>
      <c r="M7">
        <v>500</v>
      </c>
      <c r="N7">
        <v>2000</v>
      </c>
      <c r="O7">
        <v>30</v>
      </c>
    </row>
    <row r="8" spans="1:15">
      <c r="A8" t="s">
        <v>59</v>
      </c>
      <c r="B8" s="1" t="s">
        <v>33</v>
      </c>
      <c r="C8" t="s">
        <v>108</v>
      </c>
      <c r="D8" t="s">
        <v>42</v>
      </c>
      <c r="E8" t="s">
        <v>61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0</v>
      </c>
      <c r="L8">
        <v>4.58</v>
      </c>
      <c r="M8">
        <v>1</v>
      </c>
      <c r="N8">
        <v>200</v>
      </c>
      <c r="O8">
        <v>18</v>
      </c>
    </row>
    <row r="9" spans="1:15">
      <c r="A9" t="s">
        <v>60</v>
      </c>
      <c r="B9" s="1" t="s">
        <v>68</v>
      </c>
      <c r="C9" t="s">
        <v>108</v>
      </c>
      <c r="D9" t="s">
        <v>42</v>
      </c>
      <c r="E9" t="s">
        <v>61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0</v>
      </c>
      <c r="L9">
        <v>7.64</v>
      </c>
      <c r="M9">
        <v>5</v>
      </c>
      <c r="N9">
        <v>1000</v>
      </c>
      <c r="O9">
        <v>20</v>
      </c>
    </row>
    <row r="10" spans="1:15">
      <c r="A10" t="s">
        <v>62</v>
      </c>
      <c r="B10" s="1" t="s">
        <v>69</v>
      </c>
      <c r="C10" t="s">
        <v>108</v>
      </c>
      <c r="D10" t="s">
        <v>42</v>
      </c>
      <c r="E10" t="s">
        <v>64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0</v>
      </c>
      <c r="L10">
        <v>2.89</v>
      </c>
      <c r="M10">
        <v>1</v>
      </c>
      <c r="N10">
        <v>200</v>
      </c>
      <c r="O10">
        <v>18</v>
      </c>
    </row>
    <row r="11" spans="1:15">
      <c r="A11" t="s">
        <v>95</v>
      </c>
      <c r="B11" s="1" t="s">
        <v>70</v>
      </c>
      <c r="C11" t="s">
        <v>108</v>
      </c>
      <c r="D11" t="s">
        <v>42</v>
      </c>
      <c r="E11" t="s">
        <v>64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0</v>
      </c>
      <c r="L11">
        <v>4.13</v>
      </c>
      <c r="M11">
        <v>5</v>
      </c>
      <c r="N11">
        <v>1000</v>
      </c>
      <c r="O11">
        <v>20</v>
      </c>
    </row>
    <row r="12" spans="1:15">
      <c r="A12" t="s">
        <v>63</v>
      </c>
      <c r="B12" s="1" t="s">
        <v>71</v>
      </c>
      <c r="C12" t="s">
        <v>108</v>
      </c>
      <c r="D12" t="s">
        <v>42</v>
      </c>
      <c r="E12" t="s">
        <v>58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0</v>
      </c>
      <c r="L12">
        <v>2.2000000000000002</v>
      </c>
      <c r="M12">
        <v>1</v>
      </c>
      <c r="N12">
        <v>200</v>
      </c>
      <c r="O12">
        <v>18</v>
      </c>
    </row>
    <row r="13" spans="1:15">
      <c r="A13" t="s">
        <v>96</v>
      </c>
      <c r="B13" s="1" t="s">
        <v>72</v>
      </c>
      <c r="C13" t="s">
        <v>108</v>
      </c>
      <c r="D13" t="s">
        <v>42</v>
      </c>
      <c r="E13" t="s">
        <v>58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0</v>
      </c>
      <c r="L13">
        <v>2.96</v>
      </c>
      <c r="M13">
        <v>5</v>
      </c>
      <c r="N13">
        <v>1000</v>
      </c>
      <c r="O13">
        <v>20</v>
      </c>
    </row>
    <row r="14" spans="1:15">
      <c r="A14" t="s">
        <v>48</v>
      </c>
      <c r="B14" s="1" t="s">
        <v>38</v>
      </c>
      <c r="C14" t="s">
        <v>108</v>
      </c>
      <c r="D14" t="s">
        <v>43</v>
      </c>
      <c r="E14" t="s">
        <v>58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</v>
      </c>
      <c r="L14">
        <v>0.91</v>
      </c>
      <c r="M14">
        <v>1</v>
      </c>
      <c r="N14">
        <v>20</v>
      </c>
      <c r="O14">
        <v>20</v>
      </c>
    </row>
    <row r="15" spans="1:15">
      <c r="A15" t="s">
        <v>49</v>
      </c>
      <c r="B15" s="1" t="s">
        <v>39</v>
      </c>
      <c r="C15" t="s">
        <v>108</v>
      </c>
      <c r="D15" t="s">
        <v>18</v>
      </c>
      <c r="E15" t="s">
        <v>58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</v>
      </c>
      <c r="L15">
        <v>0.89</v>
      </c>
      <c r="M15">
        <v>1</v>
      </c>
      <c r="N15">
        <v>20</v>
      </c>
      <c r="O15">
        <v>20</v>
      </c>
    </row>
    <row r="16" spans="1:15">
      <c r="A16" t="s">
        <v>50</v>
      </c>
      <c r="B16" s="1" t="s">
        <v>40</v>
      </c>
      <c r="C16" t="s">
        <v>108</v>
      </c>
      <c r="D16" t="s">
        <v>19</v>
      </c>
      <c r="E16" t="s">
        <v>58</v>
      </c>
      <c r="F16">
        <v>486.66666666666669</v>
      </c>
      <c r="G16">
        <v>0.05</v>
      </c>
      <c r="H16">
        <v>20466.666666666664</v>
      </c>
      <c r="I16">
        <v>3.5</v>
      </c>
      <c r="J16">
        <v>44.555</v>
      </c>
      <c r="K16">
        <v>0</v>
      </c>
      <c r="L16">
        <v>0.92</v>
      </c>
      <c r="M16">
        <v>1</v>
      </c>
      <c r="N16">
        <v>20</v>
      </c>
      <c r="O16">
        <v>20</v>
      </c>
    </row>
    <row r="17" spans="1:15">
      <c r="A17" t="s">
        <v>51</v>
      </c>
      <c r="B17" s="1" t="s">
        <v>73</v>
      </c>
      <c r="C17" t="s">
        <v>108</v>
      </c>
      <c r="D17" t="s">
        <v>43</v>
      </c>
      <c r="E17" t="s">
        <v>58</v>
      </c>
      <c r="F17">
        <v>176.66666666666666</v>
      </c>
      <c r="G17">
        <v>0.05</v>
      </c>
      <c r="H17">
        <v>19666.666666666668</v>
      </c>
      <c r="I17">
        <v>6.3</v>
      </c>
      <c r="J17">
        <v>18.100000000000001</v>
      </c>
      <c r="K17">
        <v>0</v>
      </c>
      <c r="L17">
        <v>0.91</v>
      </c>
      <c r="M17">
        <v>20</v>
      </c>
      <c r="N17">
        <v>200</v>
      </c>
      <c r="O17">
        <v>21</v>
      </c>
    </row>
    <row r="18" spans="1:15">
      <c r="A18" t="s">
        <v>52</v>
      </c>
      <c r="B18" s="1" t="s">
        <v>74</v>
      </c>
      <c r="C18" t="s">
        <v>108</v>
      </c>
      <c r="D18" t="s">
        <v>18</v>
      </c>
      <c r="E18" t="s">
        <v>58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</v>
      </c>
      <c r="L18">
        <v>0.89</v>
      </c>
      <c r="M18">
        <v>20</v>
      </c>
      <c r="N18">
        <v>200</v>
      </c>
      <c r="O18">
        <v>20</v>
      </c>
    </row>
    <row r="19" spans="1:15">
      <c r="A19" t="s">
        <v>53</v>
      </c>
      <c r="B19" s="1" t="s">
        <v>75</v>
      </c>
      <c r="C19" t="s">
        <v>108</v>
      </c>
      <c r="D19" t="s">
        <v>19</v>
      </c>
      <c r="E19" t="s">
        <v>58</v>
      </c>
      <c r="F19">
        <v>189.44444444444443</v>
      </c>
      <c r="G19">
        <v>0.05</v>
      </c>
      <c r="H19">
        <v>26411.111111111113</v>
      </c>
      <c r="I19">
        <v>3.5</v>
      </c>
      <c r="J19">
        <v>25.07</v>
      </c>
      <c r="K19">
        <v>0</v>
      </c>
      <c r="L19">
        <v>0.92</v>
      </c>
      <c r="M19">
        <v>20</v>
      </c>
      <c r="N19">
        <v>200</v>
      </c>
      <c r="O19">
        <v>20</v>
      </c>
    </row>
    <row r="20" spans="1:15">
      <c r="A20" t="s">
        <v>54</v>
      </c>
      <c r="B20" s="1" t="s">
        <v>76</v>
      </c>
      <c r="C20" t="s">
        <v>108</v>
      </c>
      <c r="D20" t="s">
        <v>43</v>
      </c>
      <c r="E20" t="s">
        <v>58</v>
      </c>
      <c r="F20">
        <v>155.333333333333</v>
      </c>
      <c r="G20">
        <v>0.05</v>
      </c>
      <c r="H20">
        <v>23933.333333333307</v>
      </c>
      <c r="I20">
        <v>6.3</v>
      </c>
      <c r="J20">
        <v>18.100000000000001</v>
      </c>
      <c r="K20">
        <v>0</v>
      </c>
      <c r="L20">
        <v>0.91</v>
      </c>
      <c r="M20">
        <v>200</v>
      </c>
      <c r="N20">
        <v>500</v>
      </c>
      <c r="O20">
        <v>22</v>
      </c>
    </row>
    <row r="21" spans="1:15">
      <c r="A21" t="s">
        <v>55</v>
      </c>
      <c r="B21" s="1" t="s">
        <v>77</v>
      </c>
      <c r="C21" t="s">
        <v>108</v>
      </c>
      <c r="D21" t="s">
        <v>18</v>
      </c>
      <c r="E21" t="s">
        <v>58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</v>
      </c>
      <c r="L21">
        <v>0.89</v>
      </c>
      <c r="M21">
        <v>200</v>
      </c>
      <c r="N21">
        <v>500</v>
      </c>
      <c r="O21">
        <v>20</v>
      </c>
    </row>
    <row r="22" spans="1:15">
      <c r="A22" t="s">
        <v>56</v>
      </c>
      <c r="B22" s="1" t="s">
        <v>78</v>
      </c>
      <c r="C22" t="s">
        <v>108</v>
      </c>
      <c r="D22" t="s">
        <v>19</v>
      </c>
      <c r="E22" t="s">
        <v>58</v>
      </c>
      <c r="F22">
        <v>211.66666666666666</v>
      </c>
      <c r="G22">
        <v>0.05</v>
      </c>
      <c r="H22">
        <v>21966.666666666672</v>
      </c>
      <c r="I22">
        <v>3.5</v>
      </c>
      <c r="J22">
        <v>19.510000000000002</v>
      </c>
      <c r="K22">
        <v>0</v>
      </c>
      <c r="L22">
        <v>0.92</v>
      </c>
      <c r="M22">
        <v>200</v>
      </c>
      <c r="N22">
        <v>500</v>
      </c>
      <c r="O22">
        <v>20</v>
      </c>
    </row>
    <row r="23" spans="1:15">
      <c r="A23" t="s">
        <v>97</v>
      </c>
      <c r="C23" t="s">
        <v>108</v>
      </c>
      <c r="D23" t="s">
        <v>58</v>
      </c>
      <c r="E23" t="s">
        <v>85</v>
      </c>
      <c r="G23">
        <v>0.05</v>
      </c>
      <c r="K23">
        <v>0</v>
      </c>
      <c r="L23">
        <v>1</v>
      </c>
      <c r="O23">
        <v>1</v>
      </c>
    </row>
    <row r="24" spans="1:15">
      <c r="A24" t="s">
        <v>98</v>
      </c>
      <c r="C24" t="s">
        <v>108</v>
      </c>
      <c r="D24" t="s">
        <v>85</v>
      </c>
      <c r="E24" t="s">
        <v>61</v>
      </c>
      <c r="G24">
        <v>0.05</v>
      </c>
      <c r="K24">
        <v>0</v>
      </c>
      <c r="L24">
        <v>1</v>
      </c>
      <c r="O24">
        <v>1</v>
      </c>
    </row>
  </sheetData>
  <mergeCells count="5">
    <mergeCell ref="A1:E2"/>
    <mergeCell ref="F2:I2"/>
    <mergeCell ref="L1:O2"/>
    <mergeCell ref="J2:K2"/>
    <mergeCell ref="F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X9"/>
  <sheetViews>
    <sheetView tabSelected="1" zoomScale="115" zoomScaleNormal="115" workbookViewId="0">
      <selection activeCell="J18" sqref="J18"/>
    </sheetView>
  </sheetViews>
  <sheetFormatPr defaultRowHeight="14"/>
  <cols>
    <col min="1" max="1" width="19.1640625" bestFit="1" customWidth="1"/>
    <col min="2" max="2" width="5.5" bestFit="1" customWidth="1"/>
    <col min="3" max="3" width="14.1640625" bestFit="1" customWidth="1"/>
    <col min="4" max="4" width="9" bestFit="1" customWidth="1"/>
    <col min="5" max="5" width="10.83203125" bestFit="1" customWidth="1"/>
    <col min="6" max="6" width="16.83203125" bestFit="1" customWidth="1"/>
    <col min="7" max="7" width="10.33203125" bestFit="1" customWidth="1"/>
    <col min="8" max="8" width="12.25" bestFit="1" customWidth="1"/>
    <col min="9" max="9" width="18.25" bestFit="1" customWidth="1"/>
    <col min="10" max="10" width="10.83203125" bestFit="1" customWidth="1"/>
    <col min="11" max="11" width="11.75" bestFit="1" customWidth="1"/>
    <col min="12" max="12" width="14.83203125" bestFit="1" customWidth="1"/>
    <col min="13" max="13" width="8.83203125" bestFit="1" customWidth="1"/>
    <col min="14" max="14" width="10.5" bestFit="1" customWidth="1"/>
    <col min="15" max="15" width="10.58203125" bestFit="1" customWidth="1"/>
    <col min="16" max="16" width="10.58203125" customWidth="1"/>
    <col min="17" max="17" width="10.25" bestFit="1" customWidth="1"/>
    <col min="18" max="19" width="7.75" bestFit="1" customWidth="1"/>
    <col min="20" max="20" width="12.25" bestFit="1" customWidth="1"/>
    <col min="21" max="21" width="12.25" customWidth="1"/>
    <col min="22" max="22" width="15.08203125" bestFit="1" customWidth="1"/>
    <col min="23" max="23" width="15.5" bestFit="1" customWidth="1"/>
    <col min="24" max="24" width="7.6640625" bestFit="1" customWidth="1"/>
  </cols>
  <sheetData>
    <row r="1" spans="1:24">
      <c r="A1" s="8" t="s">
        <v>14</v>
      </c>
      <c r="B1" s="8"/>
      <c r="C1" s="8"/>
      <c r="D1" s="8"/>
      <c r="E1" s="8"/>
      <c r="F1" s="8"/>
      <c r="G1" s="8"/>
      <c r="H1" s="8"/>
      <c r="I1" s="8"/>
      <c r="J1" s="8" t="s">
        <v>31</v>
      </c>
      <c r="K1" s="8"/>
      <c r="L1" s="8"/>
      <c r="M1" s="8"/>
      <c r="N1" s="8"/>
      <c r="O1" s="8"/>
      <c r="P1" s="8"/>
      <c r="Q1" s="8" t="s">
        <v>27</v>
      </c>
      <c r="R1" s="8"/>
      <c r="S1" s="8"/>
      <c r="T1" s="8"/>
      <c r="U1" s="8"/>
      <c r="V1" s="8"/>
      <c r="W1" s="8"/>
      <c r="X1" s="8"/>
    </row>
    <row r="2" spans="1:24">
      <c r="A2" s="8"/>
      <c r="B2" s="8"/>
      <c r="C2" s="8"/>
      <c r="D2" s="8"/>
      <c r="E2" s="8"/>
      <c r="F2" s="8"/>
      <c r="G2" s="8"/>
      <c r="H2" s="8"/>
      <c r="I2" s="8"/>
      <c r="J2" s="8" t="s">
        <v>0</v>
      </c>
      <c r="K2" s="8"/>
      <c r="L2" s="8"/>
      <c r="M2" s="8"/>
      <c r="N2" s="8"/>
      <c r="O2" s="8" t="s">
        <v>26</v>
      </c>
      <c r="P2" s="8"/>
      <c r="Q2" s="8"/>
      <c r="R2" s="8"/>
      <c r="S2" s="8"/>
      <c r="T2" s="8"/>
      <c r="U2" s="8"/>
      <c r="V2" s="8"/>
      <c r="W2" s="8"/>
      <c r="X2" s="8"/>
    </row>
    <row r="3" spans="1:24">
      <c r="A3" s="8" t="s">
        <v>32</v>
      </c>
      <c r="B3" s="8" t="s">
        <v>15</v>
      </c>
      <c r="C3" s="8" t="s">
        <v>103</v>
      </c>
      <c r="D3" s="8" t="s">
        <v>93</v>
      </c>
      <c r="E3" s="8" t="s">
        <v>100</v>
      </c>
      <c r="F3" s="8" t="s">
        <v>114</v>
      </c>
      <c r="G3" s="8" t="s">
        <v>94</v>
      </c>
      <c r="H3" s="8" t="s">
        <v>101</v>
      </c>
      <c r="I3" s="8" t="s">
        <v>113</v>
      </c>
      <c r="J3" s="8" t="s">
        <v>22</v>
      </c>
      <c r="K3" s="8" t="s">
        <v>111</v>
      </c>
      <c r="L3" s="8" t="s">
        <v>122</v>
      </c>
      <c r="M3" s="8" t="s">
        <v>21</v>
      </c>
      <c r="N3" s="8" t="s">
        <v>23</v>
      </c>
      <c r="O3" s="8" t="s">
        <v>22</v>
      </c>
      <c r="P3" s="8" t="s">
        <v>111</v>
      </c>
      <c r="Q3" s="8" t="s">
        <v>28</v>
      </c>
      <c r="R3" s="9" t="s">
        <v>119</v>
      </c>
      <c r="S3" s="9"/>
      <c r="T3" s="9"/>
      <c r="U3" s="9" t="s">
        <v>86</v>
      </c>
      <c r="V3" s="8" t="s">
        <v>29</v>
      </c>
      <c r="W3" s="8" t="s">
        <v>30</v>
      </c>
      <c r="X3" s="8" t="s">
        <v>25</v>
      </c>
    </row>
    <row r="4" spans="1:2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100</v>
      </c>
      <c r="S4" s="9"/>
      <c r="T4" s="6" t="s">
        <v>101</v>
      </c>
      <c r="U4" s="9"/>
      <c r="V4" s="8"/>
      <c r="W4" s="8"/>
      <c r="X4" s="8"/>
    </row>
    <row r="5" spans="1:2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" t="s">
        <v>61</v>
      </c>
      <c r="S5" s="5" t="s">
        <v>85</v>
      </c>
      <c r="T5" s="5" t="s">
        <v>42</v>
      </c>
      <c r="U5" s="9"/>
      <c r="V5" s="8"/>
      <c r="W5" s="8"/>
      <c r="X5" s="8"/>
    </row>
    <row r="6" spans="1:24">
      <c r="A6" t="s">
        <v>99</v>
      </c>
      <c r="C6" t="s">
        <v>115</v>
      </c>
      <c r="D6" t="s">
        <v>43</v>
      </c>
      <c r="G6" t="s">
        <v>102</v>
      </c>
      <c r="H6" t="s">
        <v>42</v>
      </c>
      <c r="I6" t="s">
        <v>102</v>
      </c>
      <c r="J6">
        <v>1108.2</v>
      </c>
      <c r="K6">
        <v>0.05</v>
      </c>
      <c r="L6" s="7" t="s">
        <v>123</v>
      </c>
      <c r="M6">
        <v>33195</v>
      </c>
      <c r="N6">
        <v>1.1499999999999999</v>
      </c>
      <c r="O6">
        <v>86.82</v>
      </c>
      <c r="P6">
        <v>0</v>
      </c>
      <c r="Q6">
        <v>0.55000000000000004</v>
      </c>
      <c r="R6" s="4"/>
      <c r="S6" s="4"/>
      <c r="T6" s="4">
        <v>0.64</v>
      </c>
      <c r="U6" s="4" t="s">
        <v>42</v>
      </c>
      <c r="V6">
        <v>10</v>
      </c>
      <c r="W6">
        <v>500</v>
      </c>
      <c r="X6">
        <v>15</v>
      </c>
    </row>
    <row r="7" spans="1:24">
      <c r="A7" t="s">
        <v>116</v>
      </c>
      <c r="C7" t="s">
        <v>115</v>
      </c>
      <c r="D7" t="s">
        <v>42</v>
      </c>
      <c r="E7" t="s">
        <v>61</v>
      </c>
      <c r="F7" t="s">
        <v>42</v>
      </c>
      <c r="G7" t="s">
        <v>85</v>
      </c>
      <c r="J7">
        <v>1113.5999999999999</v>
      </c>
      <c r="K7">
        <v>0.05</v>
      </c>
      <c r="M7">
        <v>55600</v>
      </c>
      <c r="N7">
        <v>11.57</v>
      </c>
      <c r="O7">
        <v>36.299999999999997</v>
      </c>
      <c r="P7">
        <v>0</v>
      </c>
      <c r="Q7">
        <v>8</v>
      </c>
      <c r="R7" s="4">
        <f>Q7-1</f>
        <v>7</v>
      </c>
      <c r="T7" s="4"/>
      <c r="U7" s="4"/>
      <c r="V7">
        <v>5</v>
      </c>
      <c r="W7">
        <v>500</v>
      </c>
      <c r="X7">
        <v>20</v>
      </c>
    </row>
    <row r="8" spans="1:24">
      <c r="A8" t="s">
        <v>117</v>
      </c>
      <c r="C8" t="s">
        <v>115</v>
      </c>
      <c r="D8" t="s">
        <v>42</v>
      </c>
      <c r="E8" t="s">
        <v>61</v>
      </c>
      <c r="F8" t="s">
        <v>42</v>
      </c>
      <c r="G8" t="s">
        <v>58</v>
      </c>
      <c r="J8">
        <v>1113.5999999999999</v>
      </c>
      <c r="K8">
        <v>0.05</v>
      </c>
      <c r="M8">
        <v>55600</v>
      </c>
      <c r="N8">
        <v>11.57</v>
      </c>
      <c r="O8">
        <v>36.299999999999997</v>
      </c>
      <c r="P8">
        <v>0</v>
      </c>
      <c r="Q8">
        <v>4.4400000000000004</v>
      </c>
      <c r="R8" s="4">
        <f>Q8-1</f>
        <v>3.4400000000000004</v>
      </c>
      <c r="T8" s="4"/>
      <c r="U8" s="4"/>
      <c r="V8">
        <v>5</v>
      </c>
      <c r="W8">
        <v>500</v>
      </c>
      <c r="X8">
        <v>20</v>
      </c>
    </row>
    <row r="9" spans="1:24">
      <c r="A9" t="s">
        <v>118</v>
      </c>
      <c r="C9" t="s">
        <v>115</v>
      </c>
      <c r="D9" t="s">
        <v>42</v>
      </c>
      <c r="E9" t="s">
        <v>85</v>
      </c>
      <c r="F9" t="s">
        <v>42</v>
      </c>
      <c r="G9" t="s">
        <v>58</v>
      </c>
      <c r="J9">
        <v>1113.5999999999999</v>
      </c>
      <c r="K9">
        <v>0.05</v>
      </c>
      <c r="M9">
        <v>55600</v>
      </c>
      <c r="N9">
        <v>11.57</v>
      </c>
      <c r="O9">
        <v>36.299999999999997</v>
      </c>
      <c r="P9">
        <v>0</v>
      </c>
      <c r="Q9">
        <v>8</v>
      </c>
      <c r="R9" s="4"/>
      <c r="S9" s="4">
        <f>Q9-1</f>
        <v>7</v>
      </c>
      <c r="V9">
        <v>5</v>
      </c>
      <c r="W9">
        <v>500</v>
      </c>
      <c r="X9">
        <v>20</v>
      </c>
    </row>
  </sheetData>
  <mergeCells count="28">
    <mergeCell ref="A3:A5"/>
    <mergeCell ref="B3:B5"/>
    <mergeCell ref="C3:C5"/>
    <mergeCell ref="Q3:Q5"/>
    <mergeCell ref="W3:W5"/>
    <mergeCell ref="R4:S4"/>
    <mergeCell ref="I3:I5"/>
    <mergeCell ref="G3:G5"/>
    <mergeCell ref="F3:F5"/>
    <mergeCell ref="E3:E5"/>
    <mergeCell ref="L3:L5"/>
    <mergeCell ref="U3:U5"/>
    <mergeCell ref="O2:P2"/>
    <mergeCell ref="J1:P1"/>
    <mergeCell ref="D3:D5"/>
    <mergeCell ref="V3:V5"/>
    <mergeCell ref="O3:O5"/>
    <mergeCell ref="N3:N5"/>
    <mergeCell ref="M3:M5"/>
    <mergeCell ref="K3:K5"/>
    <mergeCell ref="J3:J5"/>
    <mergeCell ref="H3:H5"/>
    <mergeCell ref="P3:P5"/>
    <mergeCell ref="Q1:X2"/>
    <mergeCell ref="J2:N2"/>
    <mergeCell ref="R3:T3"/>
    <mergeCell ref="X3:X5"/>
    <mergeCell ref="A1:I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O7"/>
  <sheetViews>
    <sheetView topLeftCell="B1" zoomScale="85" zoomScaleNormal="85" workbookViewId="0">
      <selection activeCell="N19" sqref="N19"/>
    </sheetView>
  </sheetViews>
  <sheetFormatPr defaultColWidth="16.5" defaultRowHeight="14"/>
  <cols>
    <col min="1" max="1" width="11.75" bestFit="1" customWidth="1"/>
    <col min="2" max="2" width="8.33203125" bestFit="1" customWidth="1"/>
    <col min="3" max="3" width="7.1640625" bestFit="1" customWidth="1"/>
    <col min="4" max="4" width="8.6640625" bestFit="1" customWidth="1"/>
    <col min="5" max="5" width="11.4140625" bestFit="1" customWidth="1"/>
    <col min="6" max="6" width="29" bestFit="1" customWidth="1"/>
    <col min="7" max="7" width="11.75" bestFit="1" customWidth="1"/>
    <col min="8" max="8" width="11.4140625" bestFit="1" customWidth="1"/>
    <col min="9" max="9" width="11.4140625" customWidth="1"/>
    <col min="10" max="10" width="10.08203125" bestFit="1" customWidth="1"/>
    <col min="11" max="11" width="15.5" bestFit="1" customWidth="1"/>
    <col min="12" max="12" width="30.08203125" bestFit="1" customWidth="1"/>
    <col min="13" max="13" width="11.75" bestFit="1" customWidth="1"/>
    <col min="14" max="14" width="13.25" bestFit="1" customWidth="1"/>
    <col min="15" max="15" width="7.58203125" bestFit="1" customWidth="1"/>
  </cols>
  <sheetData>
    <row r="1" spans="1:15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/>
      <c r="J1" s="8" t="s">
        <v>27</v>
      </c>
      <c r="K1" s="8"/>
      <c r="L1" s="8"/>
      <c r="M1" s="8"/>
      <c r="N1" s="8"/>
      <c r="O1" s="8"/>
    </row>
    <row r="2" spans="1:15">
      <c r="A2" s="8"/>
      <c r="B2" s="8"/>
      <c r="C2" s="8"/>
      <c r="D2" s="8"/>
      <c r="E2" s="8" t="s">
        <v>0</v>
      </c>
      <c r="F2" s="8"/>
      <c r="G2" s="8"/>
      <c r="H2" s="8" t="s">
        <v>26</v>
      </c>
      <c r="I2" s="8"/>
      <c r="J2" s="8"/>
      <c r="K2" s="8"/>
      <c r="L2" s="8"/>
      <c r="M2" s="8"/>
      <c r="N2" s="8"/>
      <c r="O2" s="8"/>
    </row>
    <row r="3" spans="1:15">
      <c r="A3" s="3" t="s">
        <v>32</v>
      </c>
      <c r="B3" s="3" t="s">
        <v>15</v>
      </c>
      <c r="C3" s="3" t="s">
        <v>103</v>
      </c>
      <c r="D3" s="3" t="s">
        <v>16</v>
      </c>
      <c r="E3" s="3" t="s">
        <v>82</v>
      </c>
      <c r="F3" s="3" t="s">
        <v>84</v>
      </c>
      <c r="G3" s="3" t="s">
        <v>111</v>
      </c>
      <c r="H3" s="3" t="s">
        <v>82</v>
      </c>
      <c r="I3" s="3" t="s">
        <v>111</v>
      </c>
      <c r="J3" s="3" t="s">
        <v>28</v>
      </c>
      <c r="K3" s="3" t="s">
        <v>149</v>
      </c>
      <c r="L3" s="3" t="s">
        <v>83</v>
      </c>
      <c r="M3" s="3" t="s">
        <v>109</v>
      </c>
      <c r="N3" s="3" t="s">
        <v>110</v>
      </c>
      <c r="O3" s="3" t="s">
        <v>25</v>
      </c>
    </row>
    <row r="4" spans="1:15">
      <c r="A4" t="s">
        <v>57</v>
      </c>
      <c r="B4" s="1" t="s">
        <v>38</v>
      </c>
      <c r="C4" s="1" t="s">
        <v>104</v>
      </c>
      <c r="D4" t="s">
        <v>42</v>
      </c>
      <c r="E4">
        <v>367</v>
      </c>
      <c r="F4">
        <v>2.5000000000000001E-2</v>
      </c>
      <c r="G4">
        <v>0.05</v>
      </c>
      <c r="H4">
        <v>241.5</v>
      </c>
      <c r="I4">
        <v>0</v>
      </c>
      <c r="J4">
        <v>0.91</v>
      </c>
      <c r="K4">
        <v>1000</v>
      </c>
      <c r="L4">
        <v>0.25</v>
      </c>
      <c r="M4">
        <v>1E-3</v>
      </c>
      <c r="N4">
        <v>0.5</v>
      </c>
      <c r="O4">
        <v>13</v>
      </c>
    </row>
    <row r="5" spans="1:15">
      <c r="A5" t="s">
        <v>79</v>
      </c>
      <c r="B5" s="1" t="s">
        <v>39</v>
      </c>
      <c r="C5" s="1" t="s">
        <v>104</v>
      </c>
      <c r="D5" t="s">
        <v>61</v>
      </c>
      <c r="E5">
        <v>13</v>
      </c>
      <c r="F5">
        <v>1.4999999999999999E-2</v>
      </c>
      <c r="G5">
        <v>0.05</v>
      </c>
      <c r="H5">
        <v>7</v>
      </c>
      <c r="I5">
        <v>0</v>
      </c>
      <c r="J5">
        <v>0.96</v>
      </c>
      <c r="K5">
        <v>1000</v>
      </c>
      <c r="M5">
        <v>0.01</v>
      </c>
      <c r="N5">
        <v>0.5</v>
      </c>
      <c r="O5">
        <v>23</v>
      </c>
    </row>
    <row r="6" spans="1:15">
      <c r="A6" t="s">
        <v>80</v>
      </c>
      <c r="B6" s="1" t="s">
        <v>38</v>
      </c>
      <c r="C6" s="1" t="s">
        <v>104</v>
      </c>
      <c r="D6" t="s">
        <v>85</v>
      </c>
      <c r="E6">
        <v>13</v>
      </c>
      <c r="F6">
        <v>1.4999999999999999E-2</v>
      </c>
      <c r="G6">
        <v>0.05</v>
      </c>
      <c r="H6">
        <v>7</v>
      </c>
      <c r="I6">
        <v>0</v>
      </c>
      <c r="J6">
        <v>0.95</v>
      </c>
      <c r="K6">
        <v>1000</v>
      </c>
      <c r="M6">
        <v>1.4999999999999999E-2</v>
      </c>
      <c r="N6">
        <v>0.5</v>
      </c>
      <c r="O6">
        <v>23</v>
      </c>
    </row>
    <row r="7" spans="1:15">
      <c r="A7" t="s">
        <v>81</v>
      </c>
      <c r="B7" s="1" t="s">
        <v>40</v>
      </c>
      <c r="C7" s="1" t="s">
        <v>104</v>
      </c>
      <c r="D7" t="s">
        <v>58</v>
      </c>
      <c r="E7">
        <v>13</v>
      </c>
      <c r="F7">
        <v>1.4999999999999999E-2</v>
      </c>
      <c r="G7">
        <v>0.05</v>
      </c>
      <c r="H7">
        <v>7</v>
      </c>
      <c r="I7">
        <v>0</v>
      </c>
      <c r="J7">
        <v>0.94</v>
      </c>
      <c r="K7">
        <v>1000</v>
      </c>
      <c r="M7">
        <v>0.02</v>
      </c>
      <c r="N7">
        <v>0.5</v>
      </c>
      <c r="O7">
        <v>23</v>
      </c>
    </row>
  </sheetData>
  <mergeCells count="5">
    <mergeCell ref="A1:D2"/>
    <mergeCell ref="J1:O2"/>
    <mergeCell ref="E2:G2"/>
    <mergeCell ref="H2:I2"/>
    <mergeCell ref="E1:I1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6A9-7225-4810-BBAF-71A9F1C444F7}">
  <dimension ref="A1:E9"/>
  <sheetViews>
    <sheetView workbookViewId="0">
      <selection activeCell="H14" sqref="H14"/>
    </sheetView>
  </sheetViews>
  <sheetFormatPr defaultRowHeight="14"/>
  <cols>
    <col min="1" max="1" width="23.33203125" bestFit="1" customWidth="1"/>
    <col min="2" max="2" width="8.25" bestFit="1" customWidth="1"/>
    <col min="3" max="3" width="7.75" bestFit="1" customWidth="1"/>
    <col min="4" max="4" width="8.5" bestFit="1" customWidth="1"/>
    <col min="5" max="5" width="30.08203125" bestFit="1" customWidth="1"/>
  </cols>
  <sheetData>
    <row r="1" spans="1:5">
      <c r="A1" s="8" t="s">
        <v>14</v>
      </c>
      <c r="B1" s="8"/>
      <c r="C1" s="8"/>
      <c r="D1" s="8"/>
      <c r="E1" s="8" t="s">
        <v>27</v>
      </c>
    </row>
    <row r="2" spans="1:5">
      <c r="A2" s="8"/>
      <c r="B2" s="8"/>
      <c r="C2" s="8"/>
      <c r="D2" s="8"/>
      <c r="E2" s="8"/>
    </row>
    <row r="3" spans="1:5">
      <c r="A3" s="3" t="s">
        <v>32</v>
      </c>
      <c r="B3" s="3" t="s">
        <v>15</v>
      </c>
      <c r="C3" s="3" t="s">
        <v>103</v>
      </c>
      <c r="D3" s="3" t="s">
        <v>16</v>
      </c>
      <c r="E3" s="3" t="s">
        <v>124</v>
      </c>
    </row>
    <row r="4" spans="1:5">
      <c r="A4" t="s">
        <v>129</v>
      </c>
      <c r="B4" t="s">
        <v>133</v>
      </c>
      <c r="C4" t="s">
        <v>137</v>
      </c>
      <c r="D4" t="s">
        <v>42</v>
      </c>
      <c r="E4" t="s">
        <v>139</v>
      </c>
    </row>
    <row r="5" spans="1:5">
      <c r="A5" t="s">
        <v>150</v>
      </c>
      <c r="B5" t="s">
        <v>134</v>
      </c>
      <c r="C5" t="s">
        <v>137</v>
      </c>
      <c r="D5" t="s">
        <v>61</v>
      </c>
      <c r="E5" t="s">
        <v>140</v>
      </c>
    </row>
    <row r="6" spans="1:5">
      <c r="A6" t="s">
        <v>153</v>
      </c>
      <c r="B6" t="s">
        <v>151</v>
      </c>
      <c r="C6" t="s">
        <v>137</v>
      </c>
      <c r="D6" t="s">
        <v>85</v>
      </c>
      <c r="E6" t="s">
        <v>140</v>
      </c>
    </row>
    <row r="7" spans="1:5">
      <c r="A7" t="s">
        <v>154</v>
      </c>
      <c r="B7" t="s">
        <v>152</v>
      </c>
      <c r="C7" t="s">
        <v>137</v>
      </c>
      <c r="D7" t="s">
        <v>58</v>
      </c>
      <c r="E7" t="s">
        <v>140</v>
      </c>
    </row>
    <row r="8" spans="1:5">
      <c r="A8" t="s">
        <v>130</v>
      </c>
      <c r="B8" t="s">
        <v>135</v>
      </c>
      <c r="C8" t="s">
        <v>137</v>
      </c>
      <c r="D8" t="s">
        <v>138</v>
      </c>
      <c r="E8" t="s">
        <v>141</v>
      </c>
    </row>
    <row r="9" spans="1:5">
      <c r="A9" t="s">
        <v>131</v>
      </c>
      <c r="B9" t="s">
        <v>136</v>
      </c>
      <c r="C9" t="s">
        <v>137</v>
      </c>
      <c r="D9" t="s">
        <v>85</v>
      </c>
      <c r="E9" t="s">
        <v>142</v>
      </c>
    </row>
  </sheetData>
  <mergeCells count="2">
    <mergeCell ref="A1:D2"/>
    <mergeCell ref="E1:E2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EC67-0815-4627-8893-747451CCD0D5}">
  <dimension ref="A1:K6"/>
  <sheetViews>
    <sheetView workbookViewId="0">
      <selection activeCell="K17" sqref="K17"/>
    </sheetView>
  </sheetViews>
  <sheetFormatPr defaultRowHeight="14"/>
  <cols>
    <col min="1" max="1" width="14.1640625" bestFit="1" customWidth="1"/>
    <col min="2" max="2" width="5.33203125" bestFit="1" customWidth="1"/>
    <col min="3" max="3" width="11.08203125" bestFit="1" customWidth="1"/>
    <col min="4" max="4" width="8.5" bestFit="1" customWidth="1"/>
    <col min="5" max="5" width="20.4140625" bestFit="1" customWidth="1"/>
    <col min="6" max="6" width="11.6640625" bestFit="1" customWidth="1"/>
    <col min="7" max="7" width="20.4140625" bestFit="1" customWidth="1"/>
    <col min="8" max="8" width="11.6640625" bestFit="1" customWidth="1"/>
    <col min="9" max="10" width="10" customWidth="1"/>
    <col min="11" max="11" width="7.58203125" bestFit="1" customWidth="1"/>
  </cols>
  <sheetData>
    <row r="1" spans="1:11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 t="s">
        <v>27</v>
      </c>
      <c r="J1" s="8"/>
      <c r="K1" s="8"/>
    </row>
    <row r="2" spans="1:11">
      <c r="A2" s="8"/>
      <c r="B2" s="8"/>
      <c r="C2" s="8"/>
      <c r="D2" s="8"/>
      <c r="E2" s="8" t="s">
        <v>0</v>
      </c>
      <c r="F2" s="8"/>
      <c r="G2" s="8" t="s">
        <v>26</v>
      </c>
      <c r="H2" s="8"/>
      <c r="I2" s="8"/>
      <c r="J2" s="8"/>
      <c r="K2" s="8"/>
    </row>
    <row r="3" spans="1:11">
      <c r="A3" s="3" t="s">
        <v>32</v>
      </c>
      <c r="B3" s="3" t="s">
        <v>15</v>
      </c>
      <c r="C3" s="3" t="s">
        <v>103</v>
      </c>
      <c r="D3" s="3" t="s">
        <v>16</v>
      </c>
      <c r="E3" s="3" t="s">
        <v>148</v>
      </c>
      <c r="F3" s="3" t="s">
        <v>111</v>
      </c>
      <c r="G3" s="3" t="s">
        <v>148</v>
      </c>
      <c r="H3" s="3" t="s">
        <v>111</v>
      </c>
      <c r="I3" s="3" t="s">
        <v>146</v>
      </c>
      <c r="J3" s="3" t="s">
        <v>147</v>
      </c>
      <c r="K3" s="3" t="s">
        <v>25</v>
      </c>
    </row>
    <row r="4" spans="1:11">
      <c r="A4" t="s">
        <v>132</v>
      </c>
      <c r="C4" t="s">
        <v>145</v>
      </c>
      <c r="D4" t="s">
        <v>42</v>
      </c>
      <c r="E4">
        <v>10</v>
      </c>
      <c r="F4">
        <v>0</v>
      </c>
      <c r="G4">
        <v>1</v>
      </c>
      <c r="H4">
        <v>0</v>
      </c>
      <c r="I4" t="b">
        <v>1</v>
      </c>
      <c r="J4" t="b">
        <v>1</v>
      </c>
      <c r="K4">
        <v>1</v>
      </c>
    </row>
    <row r="5" spans="1:11">
      <c r="A5" t="s">
        <v>143</v>
      </c>
      <c r="C5" t="s">
        <v>145</v>
      </c>
      <c r="D5" t="s">
        <v>58</v>
      </c>
      <c r="E5">
        <v>10</v>
      </c>
      <c r="F5">
        <v>0</v>
      </c>
      <c r="G5">
        <v>1</v>
      </c>
      <c r="H5">
        <v>0</v>
      </c>
      <c r="I5" t="b">
        <v>1</v>
      </c>
      <c r="J5" t="b">
        <v>1</v>
      </c>
      <c r="K5">
        <v>1</v>
      </c>
    </row>
    <row r="6" spans="1:11">
      <c r="A6" t="s">
        <v>144</v>
      </c>
      <c r="C6" t="s">
        <v>145</v>
      </c>
      <c r="D6" t="s">
        <v>61</v>
      </c>
      <c r="E6">
        <v>10</v>
      </c>
      <c r="F6">
        <v>0</v>
      </c>
      <c r="G6">
        <v>1</v>
      </c>
      <c r="H6">
        <v>0</v>
      </c>
      <c r="I6" t="b">
        <v>1</v>
      </c>
      <c r="J6" t="b">
        <v>1</v>
      </c>
      <c r="K6">
        <v>1</v>
      </c>
    </row>
  </sheetData>
  <mergeCells count="5">
    <mergeCell ref="A1:D2"/>
    <mergeCell ref="I1:K2"/>
    <mergeCell ref="G2:H2"/>
    <mergeCell ref="E1:H1"/>
    <mergeCell ref="E2:F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supply</vt:lpstr>
      <vt:lpstr>supply_renewable</vt:lpstr>
      <vt:lpstr>conversion</vt:lpstr>
      <vt:lpstr>conversion_plus</vt:lpstr>
      <vt:lpstr>storage</vt:lpstr>
      <vt:lpstr>demand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2024-10-31T23:47:08Z</dcterms:modified>
</cp:coreProperties>
</file>