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10"/>
  </bookViews>
  <sheets>
    <sheet name="Data" sheetId="5" r:id="rId1"/>
    <sheet name="len20" sheetId="6" r:id="rId2"/>
    <sheet name="len40" sheetId="7" r:id="rId3"/>
    <sheet name="len_all" sheetId="9" r:id="rId4"/>
    <sheet name="copy" sheetId="11" r:id="rId5"/>
    <sheet name="轉置" sheetId="12" r:id="rId6"/>
    <sheet name="組卷設計" sheetId="10" r:id="rId7"/>
    <sheet name="MST結果比較" sheetId="13" r:id="rId8"/>
    <sheet name="MST_data" sheetId="14" r:id="rId9"/>
    <sheet name="D_MST_data" sheetId="15" r:id="rId10"/>
    <sheet name="工作表1" sheetId="16" r:id="rId11"/>
    <sheet name="工作表2" sheetId="17" r:id="rId12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轉置!$A$1:$Z$229</definedName>
  </definedNames>
  <calcPr calcId="145621"/>
</workbook>
</file>

<file path=xl/calcChain.xml><?xml version="1.0" encoding="utf-8"?>
<calcChain xmlns="http://schemas.openxmlformats.org/spreadsheetml/2006/main">
  <c r="AD2" i="16" l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AD25" i="16" s="1"/>
  <c r="Z13" i="14" l="1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R4" i="16" l="1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85" i="7" l="1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6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69" i="12"/>
  <c r="Y169" i="12"/>
  <c r="Z168" i="12"/>
  <c r="Y168" i="12"/>
  <c r="Z167" i="12"/>
  <c r="Y167" i="12"/>
  <c r="Z166" i="12"/>
  <c r="Y166" i="12"/>
  <c r="Z165" i="12"/>
  <c r="Y165" i="12"/>
  <c r="Z164" i="12"/>
  <c r="Y164" i="12"/>
  <c r="Z163" i="12"/>
  <c r="Y163" i="12"/>
  <c r="Z162" i="12"/>
  <c r="Y162" i="12"/>
  <c r="Z161" i="12"/>
  <c r="Y161" i="12"/>
  <c r="Z160" i="12"/>
  <c r="Y160" i="12"/>
  <c r="Z159" i="12"/>
  <c r="Y159" i="12"/>
  <c r="Z158" i="12"/>
  <c r="Y158" i="12"/>
  <c r="Z55" i="12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Z151" i="12"/>
  <c r="Y151" i="12"/>
  <c r="Z150" i="12"/>
  <c r="Y150" i="12"/>
  <c r="Z37" i="12"/>
  <c r="Y37" i="12"/>
  <c r="Z36" i="12"/>
  <c r="Y36" i="12"/>
  <c r="Z149" i="12"/>
  <c r="Y149" i="12"/>
  <c r="Z148" i="12"/>
  <c r="Y148" i="12"/>
  <c r="Z35" i="12"/>
  <c r="Y35" i="12"/>
  <c r="Z34" i="12"/>
  <c r="Y34" i="12"/>
  <c r="Z147" i="12"/>
  <c r="Y147" i="12"/>
  <c r="Z146" i="12"/>
  <c r="Y146" i="12"/>
  <c r="Z33" i="12"/>
  <c r="Y33" i="12"/>
  <c r="Z32" i="12"/>
  <c r="Y32" i="12"/>
  <c r="Z145" i="12"/>
  <c r="Y145" i="12"/>
  <c r="Z144" i="12"/>
  <c r="Y144" i="12"/>
  <c r="Z31" i="12"/>
  <c r="Y31" i="12"/>
  <c r="Z30" i="12"/>
  <c r="Y30" i="12"/>
  <c r="Z143" i="12"/>
  <c r="Y143" i="12"/>
  <c r="Z142" i="12"/>
  <c r="Y142" i="12"/>
  <c r="Z29" i="12"/>
  <c r="Y29" i="12"/>
  <c r="Z28" i="12"/>
  <c r="Y28" i="12"/>
  <c r="Z141" i="12"/>
  <c r="Y141" i="12"/>
  <c r="Z140" i="12"/>
  <c r="Y140" i="12"/>
  <c r="Z27" i="12"/>
  <c r="Y27" i="12"/>
  <c r="Z26" i="12"/>
  <c r="Y26" i="12"/>
  <c r="Z139" i="12"/>
  <c r="Y139" i="12"/>
  <c r="Z138" i="12"/>
  <c r="Y138" i="12"/>
  <c r="Z25" i="12"/>
  <c r="Y25" i="12"/>
  <c r="Z24" i="12"/>
  <c r="Y24" i="12"/>
  <c r="Z137" i="12"/>
  <c r="Y137" i="12"/>
  <c r="Z136" i="12"/>
  <c r="Y136" i="12"/>
  <c r="Z23" i="12"/>
  <c r="Y23" i="12"/>
  <c r="Z22" i="12"/>
  <c r="Y22" i="12"/>
  <c r="Z135" i="12"/>
  <c r="Y135" i="12"/>
  <c r="Z134" i="12"/>
  <c r="Y134" i="12"/>
  <c r="Z21" i="12"/>
  <c r="Y21" i="12"/>
  <c r="Z20" i="12"/>
  <c r="Y20" i="12"/>
  <c r="Z157" i="12"/>
  <c r="Y157" i="12"/>
  <c r="Z156" i="12"/>
  <c r="Y156" i="12"/>
  <c r="Z43" i="12"/>
  <c r="Y43" i="12"/>
  <c r="Z42" i="12"/>
  <c r="Y42" i="12"/>
  <c r="Z133" i="12"/>
  <c r="Y133" i="12"/>
  <c r="Z132" i="12"/>
  <c r="Y132" i="12"/>
  <c r="Z19" i="12"/>
  <c r="Y19" i="12"/>
  <c r="Z18" i="12"/>
  <c r="Y18" i="12"/>
  <c r="Z131" i="12"/>
  <c r="Y131" i="12"/>
  <c r="Z130" i="12"/>
  <c r="Y130" i="12"/>
  <c r="Z17" i="12"/>
  <c r="Y17" i="12"/>
  <c r="Z16" i="12"/>
  <c r="Y16" i="12"/>
  <c r="Z129" i="12"/>
  <c r="Y129" i="12"/>
  <c r="Z15" i="12"/>
  <c r="Y15" i="12"/>
  <c r="Z128" i="12"/>
  <c r="Y128" i="12"/>
  <c r="Z14" i="12"/>
  <c r="Y14" i="12"/>
  <c r="Z155" i="12"/>
  <c r="Y155" i="12"/>
  <c r="Z154" i="12"/>
  <c r="Y154" i="12"/>
  <c r="Z41" i="12"/>
  <c r="Y41" i="12"/>
  <c r="Z40" i="12"/>
  <c r="Y40" i="12"/>
  <c r="Z127" i="12"/>
  <c r="Y127" i="12"/>
  <c r="Z126" i="12"/>
  <c r="Y126" i="12"/>
  <c r="Z13" i="12"/>
  <c r="Y13" i="12"/>
  <c r="Z12" i="12"/>
  <c r="Y12" i="12"/>
  <c r="Z125" i="12"/>
  <c r="Y125" i="12"/>
  <c r="Z124" i="12"/>
  <c r="Y124" i="12"/>
  <c r="Z11" i="12"/>
  <c r="Y11" i="12"/>
  <c r="Z10" i="12"/>
  <c r="Y10" i="12"/>
  <c r="Z123" i="12"/>
  <c r="Y123" i="12"/>
  <c r="Z9" i="12"/>
  <c r="Y9" i="12"/>
  <c r="Z122" i="12"/>
  <c r="Y122" i="12"/>
  <c r="Z8" i="12"/>
  <c r="Y8" i="12"/>
  <c r="Z117" i="12"/>
  <c r="Y117" i="12"/>
  <c r="Z3" i="12"/>
  <c r="Y3" i="12"/>
  <c r="Z229" i="12"/>
  <c r="Y229" i="12"/>
  <c r="Z228" i="12"/>
  <c r="Y228" i="12"/>
  <c r="Z227" i="12"/>
  <c r="Y227" i="12"/>
  <c r="Z226" i="12"/>
  <c r="Y226" i="12"/>
  <c r="Z225" i="12"/>
  <c r="Y225" i="12"/>
  <c r="Z224" i="12"/>
  <c r="Y224" i="12"/>
  <c r="Z223" i="12"/>
  <c r="Y223" i="12"/>
  <c r="Z222" i="12"/>
  <c r="Y222" i="12"/>
  <c r="Z221" i="12"/>
  <c r="Y221" i="12"/>
  <c r="Z220" i="12"/>
  <c r="Y220" i="12"/>
  <c r="Z219" i="12"/>
  <c r="Y219" i="12"/>
  <c r="Z218" i="12"/>
  <c r="Y218" i="12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209" i="12"/>
  <c r="Y209" i="12"/>
  <c r="Z208" i="12"/>
  <c r="Y208" i="12"/>
  <c r="Z207" i="12"/>
  <c r="Y207" i="12"/>
  <c r="Z206" i="12"/>
  <c r="Y206" i="12"/>
  <c r="Z115" i="12"/>
  <c r="Y115" i="12"/>
  <c r="Z114" i="12"/>
  <c r="Y114" i="12"/>
  <c r="Z113" i="12"/>
  <c r="Y113" i="12"/>
  <c r="Z112" i="12"/>
  <c r="Y112" i="12"/>
  <c r="Z111" i="12"/>
  <c r="Y111" i="12"/>
  <c r="Z110" i="12"/>
  <c r="Y110" i="12"/>
  <c r="Z109" i="12"/>
  <c r="Y109" i="12"/>
  <c r="Z108" i="12"/>
  <c r="Y108" i="12"/>
  <c r="Z107" i="12"/>
  <c r="Y107" i="12"/>
  <c r="Z106" i="12"/>
  <c r="Y106" i="12"/>
  <c r="Z105" i="12"/>
  <c r="Y105" i="12"/>
  <c r="Z104" i="12"/>
  <c r="Y104" i="12"/>
  <c r="Z103" i="12"/>
  <c r="Y103" i="12"/>
  <c r="Z102" i="12"/>
  <c r="Y102" i="12"/>
  <c r="Z101" i="12"/>
  <c r="Y101" i="12"/>
  <c r="Z100" i="12"/>
  <c r="Y100" i="12"/>
  <c r="Z99" i="12"/>
  <c r="Y99" i="12"/>
  <c r="Z98" i="12"/>
  <c r="Y98" i="12"/>
  <c r="Z97" i="12"/>
  <c r="Y97" i="12"/>
  <c r="Z96" i="12"/>
  <c r="Y96" i="12"/>
  <c r="Z95" i="12"/>
  <c r="Y95" i="12"/>
  <c r="Z94" i="12"/>
  <c r="Y94" i="12"/>
  <c r="Z93" i="12"/>
  <c r="Y93" i="12"/>
  <c r="Z92" i="12"/>
  <c r="Y92" i="12"/>
  <c r="Z205" i="12"/>
  <c r="Y205" i="12"/>
  <c r="Z204" i="12"/>
  <c r="Y204" i="12"/>
  <c r="Z203" i="12"/>
  <c r="Y203" i="12"/>
  <c r="Z202" i="12"/>
  <c r="Y202" i="12"/>
  <c r="Z201" i="12"/>
  <c r="Y201" i="12"/>
  <c r="Z200" i="12"/>
  <c r="Y200" i="12"/>
  <c r="Z199" i="12"/>
  <c r="Y199" i="12"/>
  <c r="Z198" i="12"/>
  <c r="Y198" i="12"/>
  <c r="Z197" i="12"/>
  <c r="Y197" i="12"/>
  <c r="Z196" i="12"/>
  <c r="Y196" i="12"/>
  <c r="Z195" i="12"/>
  <c r="Y195" i="12"/>
  <c r="Z194" i="12"/>
  <c r="Y194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185" i="12"/>
  <c r="Y185" i="12"/>
  <c r="Z184" i="12"/>
  <c r="Y184" i="12"/>
  <c r="Z183" i="12"/>
  <c r="Y183" i="12"/>
  <c r="Z182" i="12"/>
  <c r="Y182" i="12"/>
  <c r="Z91" i="12"/>
  <c r="Y91" i="12"/>
  <c r="Z90" i="12"/>
  <c r="Y90" i="12"/>
  <c r="Z89" i="12"/>
  <c r="Y89" i="12"/>
  <c r="Z88" i="12"/>
  <c r="Y88" i="12"/>
  <c r="Z87" i="12"/>
  <c r="Y87" i="12"/>
  <c r="Z86" i="12"/>
  <c r="Y86" i="12"/>
  <c r="Z85" i="12"/>
  <c r="Y85" i="12"/>
  <c r="Z84" i="12"/>
  <c r="Y84" i="12"/>
  <c r="Z83" i="12"/>
  <c r="Y83" i="12"/>
  <c r="Z82" i="12"/>
  <c r="Y82" i="12"/>
  <c r="Z81" i="12"/>
  <c r="Y81" i="12"/>
  <c r="Z80" i="12"/>
  <c r="Y80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181" i="12"/>
  <c r="Y181" i="12"/>
  <c r="Z180" i="12"/>
  <c r="Y180" i="12"/>
  <c r="Z179" i="12"/>
  <c r="Y179" i="12"/>
  <c r="Z178" i="12"/>
  <c r="Y178" i="12"/>
  <c r="Z177" i="12"/>
  <c r="Y177" i="12"/>
  <c r="Z176" i="12"/>
  <c r="Y176" i="12"/>
  <c r="Z175" i="12"/>
  <c r="Y175" i="12"/>
  <c r="Z174" i="12"/>
  <c r="Y174" i="12"/>
  <c r="Z173" i="12"/>
  <c r="Y173" i="12"/>
  <c r="Z172" i="12"/>
  <c r="Y172" i="12"/>
  <c r="Z171" i="12"/>
  <c r="Y171" i="12"/>
  <c r="Z170" i="12"/>
  <c r="Y170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53" i="12"/>
  <c r="Y153" i="12"/>
  <c r="Z152" i="12"/>
  <c r="Y152" i="12"/>
  <c r="Z39" i="12"/>
  <c r="Y39" i="12"/>
  <c r="Z38" i="12"/>
  <c r="Y38" i="12"/>
  <c r="Z121" i="12"/>
  <c r="Y121" i="12"/>
  <c r="Z120" i="12"/>
  <c r="Y120" i="12"/>
  <c r="Z7" i="12"/>
  <c r="Y7" i="12"/>
  <c r="Z6" i="12"/>
  <c r="Y6" i="12"/>
  <c r="Z119" i="12"/>
  <c r="Y119" i="12"/>
  <c r="Z118" i="12"/>
  <c r="Y118" i="12"/>
  <c r="Z5" i="12"/>
  <c r="Y5" i="12"/>
  <c r="Z4" i="12"/>
  <c r="Y4" i="12"/>
  <c r="Z116" i="12"/>
  <c r="Y116" i="12"/>
  <c r="Z2" i="12"/>
  <c r="Y2" i="12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<sst xmlns="http://schemas.openxmlformats.org/spreadsheetml/2006/main" count="1210" uniqueCount="104">
  <si>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</si>
  <si>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</si>
  <si>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</si>
  <si>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</si>
  <si>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</si>
  <si>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</si>
  <si>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</si>
  <si>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</si>
  <si>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</si>
  <si>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</si>
  <si>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</si>
  <si>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</si>
  <si>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</si>
  <si>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</si>
  <si>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</si>
  <si>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</si>
  <si>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</si>
  <si>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</si>
  <si>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</si>
  <si>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</si>
  <si>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</si>
  <si>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</si>
  <si>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</si>
  <si>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</si>
  <si>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</si>
  <si>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</si>
  <si>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</si>
  <si>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</si>
  <si>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</si>
  <si>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</si>
  <si>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</si>
  <si>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</si>
  <si>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</si>
  <si>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</si>
  <si>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</si>
  <si>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</si>
  <si>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</si>
  <si>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</si>
  <si>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</si>
  <si>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</si>
  <si>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</si>
  <si>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</si>
  <si>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</si>
  <si>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</si>
  <si>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</si>
  <si>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</si>
  <si>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</si>
  <si>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</si>
  <si>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</si>
  <si>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</si>
  <si>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</si>
  <si>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</si>
  <si>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</si>
  <si>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</si>
  <si>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</si>
  <si>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</si>
  <si>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</si>
  <si>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</si>
  <si>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</si>
  <si>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</si>
  <si>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</si>
  <si>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</si>
  <si>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</si>
  <si>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</si>
  <si>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</si>
  <si>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</si>
  <si>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</si>
  <si>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</si>
  <si>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</si>
  <si>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</si>
  <si>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</si>
  <si>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</si>
  <si>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</si>
  <si>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</si>
  <si>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</si>
  <si>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</si>
  <si>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</si>
  <si>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</si>
  <si>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</si>
  <si>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</si>
  <si>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</si>
  <si>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</si>
  <si>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</si>
  <si>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</si>
  <si>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</si>
  <si>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</si>
  <si>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</si>
  <si>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</si>
  <si>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</si>
  <si>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</si>
  <si>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</si>
  <si>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CAT+Psi&amp;cont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</si>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</sst>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2"/>
  <sheetViews>
    <sheetView zoomScale="130" zoomScaleNormal="130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K18" sqref="K18:L18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89</v>
      </c>
      <c r="F1" s="11" t="s">
        <v>89</v>
      </c>
      <c r="G1" s="11" t="s">
        <v>89</v>
      </c>
      <c r="H1" s="11" t="s">
        <v>89</v>
      </c>
      <c r="I1" s="12" t="s">
        <v>56</v>
      </c>
      <c r="J1" s="12" t="s">
        <v>56</v>
      </c>
      <c r="K1" s="12" t="s">
        <v>56</v>
      </c>
      <c r="L1" s="12" t="s">
        <v>56</v>
      </c>
      <c r="T1" s="7"/>
      <c r="BE1" s="7"/>
    </row>
    <row r="2" spans="1:140" s="2" customFormat="1" ht="32.4" x14ac:dyDescent="0.3">
      <c r="B2" s="13"/>
      <c r="C2" s="12" t="s">
        <v>91</v>
      </c>
      <c r="D2" s="12" t="s">
        <v>91</v>
      </c>
      <c r="E2" s="12" t="s">
        <v>90</v>
      </c>
      <c r="F2" s="12" t="s">
        <v>90</v>
      </c>
      <c r="G2" s="12" t="s">
        <v>90</v>
      </c>
      <c r="H2" s="12" t="s">
        <v>90</v>
      </c>
      <c r="I2" s="12" t="s">
        <v>55</v>
      </c>
      <c r="J2" s="12" t="s">
        <v>55</v>
      </c>
      <c r="K2" s="12" t="s">
        <v>55</v>
      </c>
      <c r="L2" s="12" t="s">
        <v>55</v>
      </c>
      <c r="M2" s="5" t="s">
        <v>57</v>
      </c>
      <c r="N2" s="12" t="s">
        <v>57</v>
      </c>
      <c r="O2" s="12" t="s">
        <v>57</v>
      </c>
      <c r="P2" s="12" t="s">
        <v>57</v>
      </c>
      <c r="Q2" s="17" t="s">
        <v>58</v>
      </c>
      <c r="R2" s="17" t="s">
        <v>58</v>
      </c>
      <c r="S2" s="17" t="s">
        <v>58</v>
      </c>
      <c r="T2" s="17" t="s">
        <v>58</v>
      </c>
      <c r="U2" s="5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2" t="s">
        <v>91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12" t="s">
        <v>91</v>
      </c>
      <c r="AN2" s="12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5" t="s">
        <v>90</v>
      </c>
      <c r="AT2" s="12" t="s">
        <v>90</v>
      </c>
      <c r="AU2" s="12" t="s">
        <v>90</v>
      </c>
      <c r="AV2" s="12" t="s">
        <v>90</v>
      </c>
      <c r="AW2" s="12" t="s">
        <v>90</v>
      </c>
      <c r="AX2" s="12" t="s">
        <v>90</v>
      </c>
      <c r="AY2" s="12" t="s">
        <v>90</v>
      </c>
      <c r="AZ2" s="12" t="s">
        <v>90</v>
      </c>
      <c r="BA2" s="12" t="s">
        <v>90</v>
      </c>
      <c r="BB2" s="12" t="s">
        <v>90</v>
      </c>
      <c r="BC2" s="12" t="s">
        <v>90</v>
      </c>
      <c r="BD2" s="12" t="s">
        <v>90</v>
      </c>
      <c r="BE2" s="12" t="s">
        <v>90</v>
      </c>
      <c r="BF2" s="12" t="s">
        <v>90</v>
      </c>
      <c r="BG2" s="12" t="s">
        <v>90</v>
      </c>
      <c r="BH2" s="12" t="s">
        <v>90</v>
      </c>
      <c r="BI2" s="12" t="s">
        <v>90</v>
      </c>
      <c r="BJ2" s="12" t="s">
        <v>90</v>
      </c>
      <c r="BK2" s="12" t="s">
        <v>90</v>
      </c>
      <c r="BL2" s="12" t="s">
        <v>90</v>
      </c>
      <c r="BM2" s="12" t="s">
        <v>90</v>
      </c>
      <c r="BN2" s="12" t="s">
        <v>90</v>
      </c>
      <c r="BO2" s="12" t="s">
        <v>90</v>
      </c>
      <c r="BP2" s="12" t="s">
        <v>90</v>
      </c>
      <c r="BQ2" s="12" t="s">
        <v>90</v>
      </c>
      <c r="BR2" s="12" t="s">
        <v>90</v>
      </c>
      <c r="BS2" s="12" t="s">
        <v>90</v>
      </c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2" t="s">
        <v>90</v>
      </c>
      <c r="BZ2" s="12" t="s">
        <v>90</v>
      </c>
      <c r="CA2" s="12" t="s">
        <v>90</v>
      </c>
      <c r="CB2" s="12" t="s">
        <v>90</v>
      </c>
      <c r="CC2" s="12" t="s">
        <v>90</v>
      </c>
      <c r="CD2" s="12" t="s">
        <v>90</v>
      </c>
      <c r="CE2" s="12" t="s">
        <v>90</v>
      </c>
      <c r="CF2" s="12" t="s">
        <v>90</v>
      </c>
      <c r="CG2" s="12" t="s">
        <v>90</v>
      </c>
      <c r="CH2" s="12" t="s">
        <v>90</v>
      </c>
      <c r="CI2" s="12" t="s">
        <v>90</v>
      </c>
      <c r="CJ2" s="12" t="s">
        <v>90</v>
      </c>
      <c r="CK2" s="12" t="s">
        <v>90</v>
      </c>
      <c r="CL2" s="12" t="s">
        <v>90</v>
      </c>
      <c r="CM2" s="12" t="s">
        <v>90</v>
      </c>
      <c r="CN2" s="12" t="s">
        <v>90</v>
      </c>
      <c r="CO2" s="5" t="s">
        <v>55</v>
      </c>
      <c r="CP2" s="12" t="s">
        <v>55</v>
      </c>
      <c r="CQ2" s="12" t="s">
        <v>55</v>
      </c>
      <c r="CR2" s="12" t="s">
        <v>55</v>
      </c>
      <c r="CS2" s="12" t="s">
        <v>55</v>
      </c>
      <c r="CT2" s="12" t="s">
        <v>55</v>
      </c>
      <c r="CU2" s="12" t="s">
        <v>55</v>
      </c>
      <c r="CV2" s="12" t="s">
        <v>55</v>
      </c>
      <c r="CW2" s="12" t="s">
        <v>55</v>
      </c>
      <c r="CX2" s="12" t="s">
        <v>55</v>
      </c>
      <c r="CY2" s="12" t="s">
        <v>55</v>
      </c>
      <c r="CZ2" s="12" t="s">
        <v>55</v>
      </c>
      <c r="DA2" s="12" t="s">
        <v>55</v>
      </c>
      <c r="DB2" s="12" t="s">
        <v>55</v>
      </c>
      <c r="DC2" s="12" t="s">
        <v>55</v>
      </c>
      <c r="DD2" s="12" t="s">
        <v>55</v>
      </c>
      <c r="DE2" s="12" t="s">
        <v>55</v>
      </c>
      <c r="DF2" s="12" t="s">
        <v>55</v>
      </c>
      <c r="DG2" s="12" t="s">
        <v>55</v>
      </c>
      <c r="DH2" s="12" t="s">
        <v>55</v>
      </c>
      <c r="DI2" s="12" t="s">
        <v>55</v>
      </c>
      <c r="DJ2" s="12" t="s">
        <v>55</v>
      </c>
      <c r="DK2" s="12" t="s">
        <v>55</v>
      </c>
      <c r="DL2" s="12" t="s">
        <v>55</v>
      </c>
      <c r="DM2" s="12" t="s">
        <v>55</v>
      </c>
      <c r="DN2" s="12" t="s">
        <v>55</v>
      </c>
      <c r="DO2" s="12" t="s">
        <v>55</v>
      </c>
      <c r="DP2" s="12" t="s">
        <v>55</v>
      </c>
      <c r="DQ2" s="12" t="s">
        <v>55</v>
      </c>
      <c r="DR2" s="12" t="s">
        <v>55</v>
      </c>
      <c r="DS2" s="12" t="s">
        <v>55</v>
      </c>
      <c r="DT2" s="12" t="s">
        <v>55</v>
      </c>
      <c r="DU2" s="12" t="s">
        <v>55</v>
      </c>
      <c r="DV2" s="12" t="s">
        <v>55</v>
      </c>
      <c r="DW2" s="12" t="s">
        <v>55</v>
      </c>
      <c r="DX2" s="12" t="s">
        <v>55</v>
      </c>
      <c r="DY2" s="12" t="s">
        <v>55</v>
      </c>
      <c r="DZ2" s="12" t="s">
        <v>55</v>
      </c>
      <c r="EA2" s="12" t="s">
        <v>55</v>
      </c>
      <c r="EB2" s="12" t="s">
        <v>55</v>
      </c>
      <c r="EC2" s="12" t="s">
        <v>55</v>
      </c>
      <c r="ED2" s="12" t="s">
        <v>55</v>
      </c>
      <c r="EE2" s="12" t="s">
        <v>55</v>
      </c>
      <c r="EF2" s="12" t="s">
        <v>55</v>
      </c>
      <c r="EG2" s="12" t="s">
        <v>55</v>
      </c>
      <c r="EH2" s="12" t="s">
        <v>55</v>
      </c>
      <c r="EI2" s="12" t="s">
        <v>55</v>
      </c>
      <c r="EJ2" s="12" t="s">
        <v>55</v>
      </c>
    </row>
    <row r="3" spans="1:140" ht="15.6" x14ac:dyDescent="0.3">
      <c r="B3" s="3" t="s">
        <v>19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26</v>
      </c>
      <c r="Q27" s="8"/>
      <c r="R27" s="8"/>
      <c r="S27" s="8"/>
      <c r="T27" s="8"/>
      <c r="BE27" s="1"/>
    </row>
    <row r="28" spans="1:140" ht="15.6" x14ac:dyDescent="0.3">
      <c r="B28" s="3" t="s">
        <v>27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28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20</v>
      </c>
      <c r="Q31" s="8"/>
      <c r="R31" s="8"/>
      <c r="S31" s="8"/>
      <c r="T31" s="8"/>
      <c r="BE31" s="1"/>
    </row>
    <row r="32" spans="1:140" ht="15.6" x14ac:dyDescent="0.3">
      <c r="B32" s="13" t="s">
        <v>21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23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24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25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60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59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/>
      <c r="Q42" s="8"/>
      <c r="R42" s="8"/>
      <c r="S42" s="8"/>
      <c r="T42" s="8"/>
    </row>
    <row r="43" spans="1:140" x14ac:dyDescent="0.3">
      <c r="A43" s="1"/>
      <c r="B43" s="8"/>
      <c r="Q43" s="8"/>
      <c r="R43" s="8"/>
      <c r="S43" s="8"/>
      <c r="T43" s="8"/>
    </row>
    <row r="44" spans="1:140" x14ac:dyDescent="0.3">
      <c r="A44" s="1"/>
      <c r="B44" s="8"/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/>
    </row>
    <row r="46" spans="1:140" x14ac:dyDescent="0.3">
      <c r="A46" s="1"/>
      <c r="B46" s="8"/>
    </row>
    <row r="47" spans="1:140" x14ac:dyDescent="0.3">
      <c r="A47" s="1"/>
      <c r="B47" s="8"/>
    </row>
    <row r="48" spans="1:140" x14ac:dyDescent="0.3">
      <c r="A48" s="1"/>
      <c r="B48" s="8"/>
    </row>
    <row r="49" spans="1:134" x14ac:dyDescent="0.3">
      <c r="A49" s="1"/>
      <c r="B49" s="8"/>
    </row>
    <row r="50" spans="1:134" ht="15.6" x14ac:dyDescent="0.3">
      <c r="A50" s="1"/>
      <c r="B50" s="8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pans="1:134" ht="15.6" x14ac:dyDescent="0.3">
      <c r="A65" s="1"/>
      <c r="B65" s="1"/>
      <c r="T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E65" s="1"/>
      <c r="DR65" s="1"/>
      <c r="ED65" s="1"/>
    </row>
    <row r="66" spans="1:134" ht="15.6" x14ac:dyDescent="0.3">
      <c r="A66" s="1"/>
      <c r="B66" s="1"/>
      <c r="T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BE66" s="1"/>
      <c r="DR66" s="1"/>
      <c r="ED66" s="1"/>
    </row>
    <row r="67" spans="1:134" ht="15.6" x14ac:dyDescent="0.3">
      <c r="A67" s="1"/>
      <c r="B67" s="1"/>
      <c r="T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BE67" s="1"/>
      <c r="DR67" s="1"/>
      <c r="ED67" s="1"/>
    </row>
    <row r="68" spans="1:134" ht="15.6" x14ac:dyDescent="0.3">
      <c r="A68" s="1"/>
      <c r="B68" s="1"/>
      <c r="T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BE68" s="1"/>
      <c r="DR68" s="1"/>
      <c r="ED68" s="1"/>
    </row>
    <row r="69" spans="1:134" ht="15.6" x14ac:dyDescent="0.3">
      <c r="A69" s="1"/>
      <c r="B69" s="1"/>
      <c r="T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BE69" s="1"/>
      <c r="DR69" s="1"/>
      <c r="ED69" s="1"/>
    </row>
    <row r="70" spans="1:134" ht="15.6" x14ac:dyDescent="0.3">
      <c r="A70" s="1"/>
      <c r="B70" s="1"/>
      <c r="T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BE70" s="1"/>
      <c r="DR70" s="1"/>
      <c r="ED70" s="1"/>
    </row>
    <row r="71" spans="1:134" ht="15.6" x14ac:dyDescent="0.3">
      <c r="A71" s="1"/>
      <c r="B71" s="1"/>
      <c r="T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BE71" s="1"/>
      <c r="DR71" s="1"/>
      <c r="ED71" s="1"/>
    </row>
    <row r="72" spans="1:134" ht="15.6" x14ac:dyDescent="0.3">
      <c r="A72" s="1"/>
      <c r="B72" s="1"/>
      <c r="T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BE72" s="1"/>
      <c r="DR72" s="1"/>
      <c r="ED72" s="1"/>
    </row>
    <row r="73" spans="1:134" ht="15.6" x14ac:dyDescent="0.3">
      <c r="A73" s="1"/>
      <c r="B73" s="1"/>
      <c r="T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BE73" s="1"/>
      <c r="DR73" s="1"/>
      <c r="ED73" s="1"/>
    </row>
    <row r="74" spans="1:134" ht="15.6" x14ac:dyDescent="0.3">
      <c r="A74" s="1"/>
      <c r="B74" s="1"/>
      <c r="T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BE74" s="1"/>
      <c r="DR74" s="1"/>
      <c r="ED74" s="1"/>
    </row>
    <row r="75" spans="1:134" ht="15.6" x14ac:dyDescent="0.3">
      <c r="A75" s="1"/>
      <c r="B75" s="1"/>
      <c r="T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BE75" s="1"/>
      <c r="DR75" s="1"/>
      <c r="ED75" s="1"/>
    </row>
    <row r="76" spans="1:134" ht="15.6" x14ac:dyDescent="0.3">
      <c r="A76" s="1"/>
      <c r="B76" s="1"/>
      <c r="T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BE76" s="1"/>
      <c r="DR76" s="1"/>
      <c r="ED76" s="1"/>
    </row>
    <row r="77" spans="1:134" ht="15.6" x14ac:dyDescent="0.3">
      <c r="A77" s="1"/>
      <c r="B77" s="1"/>
      <c r="T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BE77" s="1"/>
      <c r="DR77" s="1"/>
      <c r="ED77" s="1"/>
    </row>
    <row r="78" spans="1:134" ht="15.6" x14ac:dyDescent="0.3">
      <c r="A78" s="1"/>
      <c r="B78" s="1"/>
      <c r="T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BE78" s="1"/>
      <c r="DR78" s="1"/>
      <c r="ED78" s="1"/>
    </row>
    <row r="79" spans="1:134" ht="15.6" x14ac:dyDescent="0.3">
      <c r="A79" s="1"/>
      <c r="B79" s="1"/>
      <c r="T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BE79" s="1"/>
      <c r="DR79" s="1"/>
      <c r="ED79" s="1"/>
    </row>
    <row r="80" spans="1:134" ht="15.6" x14ac:dyDescent="0.3">
      <c r="A80" s="1"/>
      <c r="B80" s="1"/>
      <c r="T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BE80" s="1"/>
      <c r="DR80" s="1"/>
      <c r="ED80" s="1"/>
    </row>
    <row r="81" spans="1:134" ht="15.6" x14ac:dyDescent="0.3">
      <c r="A81" s="1"/>
      <c r="B81" s="1"/>
      <c r="T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BE81" s="1"/>
      <c r="DR81" s="1"/>
      <c r="ED81" s="1"/>
    </row>
    <row r="82" spans="1:134" ht="15.6" x14ac:dyDescent="0.3">
      <c r="A82" s="1"/>
      <c r="B82" s="1"/>
      <c r="T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BE82" s="1"/>
      <c r="DR82" s="1"/>
      <c r="ED82" s="1"/>
    </row>
    <row r="83" spans="1:134" ht="15.6" x14ac:dyDescent="0.3">
      <c r="A83" s="1"/>
      <c r="B83" s="1"/>
      <c r="T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BE83" s="1"/>
      <c r="DR83" s="1"/>
      <c r="ED83" s="1"/>
    </row>
    <row r="84" spans="1:134" ht="15.6" x14ac:dyDescent="0.3">
      <c r="A84" s="1"/>
      <c r="B84" s="1"/>
      <c r="T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BE84" s="1"/>
      <c r="DR84" s="1"/>
      <c r="ED84" s="1"/>
    </row>
    <row r="85" spans="1:134" ht="15.6" x14ac:dyDescent="0.3">
      <c r="A85" s="1"/>
      <c r="B85" s="1"/>
      <c r="T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BE85" s="1"/>
      <c r="DR85" s="1"/>
      <c r="ED85" s="1"/>
    </row>
    <row r="86" spans="1:134" ht="15.6" x14ac:dyDescent="0.3">
      <c r="A86" s="1"/>
      <c r="B86" s="1"/>
      <c r="T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BE86" s="1"/>
      <c r="DR86" s="1"/>
      <c r="ED86" s="1"/>
    </row>
    <row r="87" spans="1:134" ht="15.6" x14ac:dyDescent="0.3">
      <c r="A87" s="1"/>
      <c r="B87" s="1"/>
      <c r="T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BE87" s="1"/>
      <c r="DR87" s="1"/>
      <c r="ED87" s="1"/>
    </row>
    <row r="88" spans="1:134" ht="15.6" x14ac:dyDescent="0.3">
      <c r="A88" s="1"/>
      <c r="B88" s="1"/>
      <c r="T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E88" s="1"/>
      <c r="DR88" s="1"/>
      <c r="ED88" s="1"/>
    </row>
    <row r="89" spans="1:134" ht="15.6" x14ac:dyDescent="0.3">
      <c r="A89" s="1"/>
      <c r="B89" s="1"/>
      <c r="T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BE89" s="1"/>
      <c r="DR89" s="1"/>
      <c r="ED89" s="1"/>
    </row>
    <row r="90" spans="1:134" ht="15.6" x14ac:dyDescent="0.3">
      <c r="A90" s="1"/>
      <c r="B90" s="1"/>
      <c r="T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BE90" s="1"/>
      <c r="DR90" s="1"/>
      <c r="ED90" s="1"/>
    </row>
    <row r="91" spans="1:134" ht="15.6" x14ac:dyDescent="0.3">
      <c r="A91" s="1"/>
      <c r="B91" s="1"/>
      <c r="T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BE91" s="1"/>
      <c r="DR91" s="1"/>
      <c r="ED91" s="1"/>
    </row>
    <row r="92" spans="1:134" ht="15.6" x14ac:dyDescent="0.3">
      <c r="A92" s="1"/>
      <c r="B92" s="1"/>
      <c r="T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BE92" s="1"/>
      <c r="DR92" s="1"/>
      <c r="ED92" s="1"/>
    </row>
    <row r="93" spans="1:134" ht="15.6" x14ac:dyDescent="0.3">
      <c r="A93" s="1"/>
      <c r="B93" s="1"/>
      <c r="T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BE93" s="1"/>
      <c r="DR93" s="1"/>
      <c r="ED93" s="1"/>
    </row>
    <row r="94" spans="1:134" ht="15.6" x14ac:dyDescent="0.3">
      <c r="A94" s="1"/>
      <c r="B94" s="1"/>
      <c r="T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BE94" s="1"/>
      <c r="DR94" s="1"/>
      <c r="ED94" s="1"/>
    </row>
    <row r="95" spans="1:134" ht="15.6" x14ac:dyDescent="0.3">
      <c r="A95" s="1"/>
      <c r="B95" s="1"/>
      <c r="T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E95" s="1"/>
      <c r="DR95" s="1"/>
      <c r="ED95" s="1"/>
    </row>
    <row r="96" spans="1:134" ht="15.6" x14ac:dyDescent="0.3">
      <c r="A96" s="1"/>
      <c r="B96" s="1"/>
      <c r="T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BE96" s="1"/>
      <c r="DR96" s="1"/>
      <c r="ED96" s="1"/>
    </row>
    <row r="97" spans="1:134" ht="15.6" x14ac:dyDescent="0.3">
      <c r="A97" s="1"/>
      <c r="B97" s="1"/>
      <c r="T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BE97" s="1"/>
      <c r="DR97" s="1"/>
      <c r="ED97" s="1"/>
    </row>
    <row r="98" spans="1:134" ht="15.6" x14ac:dyDescent="0.3">
      <c r="A98" s="1"/>
      <c r="B98" s="1"/>
      <c r="T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BE98" s="1"/>
      <c r="DR98" s="1"/>
      <c r="ED98" s="1"/>
    </row>
    <row r="99" spans="1:134" ht="15.6" x14ac:dyDescent="0.3">
      <c r="A99" s="1"/>
      <c r="B99" s="1"/>
      <c r="T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BE99" s="1"/>
      <c r="DR99" s="1"/>
      <c r="ED99" s="1"/>
    </row>
    <row r="100" spans="1:134" ht="15.6" x14ac:dyDescent="0.3">
      <c r="A100" s="1"/>
      <c r="B100" s="1"/>
      <c r="T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BE100" s="1"/>
      <c r="DR100" s="1"/>
      <c r="ED100" s="1"/>
    </row>
    <row r="101" spans="1:134" ht="15.6" x14ac:dyDescent="0.3">
      <c r="A101" s="1"/>
      <c r="B101" s="1"/>
      <c r="T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BE101" s="1"/>
      <c r="DR101" s="1"/>
      <c r="ED101" s="1"/>
    </row>
    <row r="102" spans="1:134" ht="15.6" x14ac:dyDescent="0.3">
      <c r="A102" s="1"/>
      <c r="B102" s="1"/>
      <c r="T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BE102" s="1"/>
      <c r="DR102" s="1"/>
      <c r="ED102" s="1"/>
    </row>
    <row r="103" spans="1:134" ht="15.6" x14ac:dyDescent="0.3">
      <c r="A103" s="1"/>
      <c r="B103" s="1"/>
      <c r="T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BE103" s="1"/>
      <c r="DR103" s="1"/>
      <c r="ED103" s="1"/>
    </row>
    <row r="104" spans="1:134" ht="15.6" x14ac:dyDescent="0.3">
      <c r="A104" s="1"/>
      <c r="B104" s="1"/>
      <c r="T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BE104" s="1"/>
      <c r="DR104" s="1"/>
      <c r="ED104" s="1"/>
    </row>
    <row r="105" spans="1:134" ht="15.6" x14ac:dyDescent="0.3">
      <c r="A105" s="1"/>
      <c r="B105" s="1"/>
      <c r="T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E105" s="1"/>
      <c r="DR105" s="1"/>
      <c r="ED105" s="1"/>
    </row>
    <row r="106" spans="1:134" ht="15.6" x14ac:dyDescent="0.3">
      <c r="A106" s="1"/>
      <c r="B106" s="1"/>
      <c r="T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BE106" s="1"/>
      <c r="DR106" s="1"/>
      <c r="ED106" s="1"/>
    </row>
    <row r="107" spans="1:134" ht="15.6" x14ac:dyDescent="0.3">
      <c r="A107" s="1"/>
      <c r="B107" s="1"/>
      <c r="T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BE107" s="1"/>
      <c r="DR107" s="1"/>
      <c r="ED107" s="1"/>
    </row>
    <row r="108" spans="1:134" ht="15.6" x14ac:dyDescent="0.3">
      <c r="A108" s="1"/>
      <c r="B108" s="1"/>
      <c r="T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BE108" s="1"/>
      <c r="DR108" s="1"/>
      <c r="ED108" s="1"/>
    </row>
    <row r="109" spans="1:134" ht="15.6" x14ac:dyDescent="0.3">
      <c r="A109" s="1"/>
      <c r="B109" s="1"/>
      <c r="T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BE109" s="1"/>
      <c r="DR109" s="1"/>
      <c r="ED109" s="1"/>
    </row>
    <row r="110" spans="1:134" ht="15.6" x14ac:dyDescent="0.3">
      <c r="A110" s="1"/>
      <c r="B110" s="1"/>
      <c r="T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BE110" s="1"/>
      <c r="DR110" s="1"/>
      <c r="ED110" s="1"/>
    </row>
    <row r="111" spans="1:134" ht="15.6" x14ac:dyDescent="0.3">
      <c r="A111" s="1"/>
      <c r="B111" s="1"/>
      <c r="T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E111" s="1"/>
      <c r="DR111" s="1"/>
      <c r="ED111" s="1"/>
    </row>
    <row r="112" spans="1:134" ht="15.6" x14ac:dyDescent="0.3">
      <c r="A112" s="1"/>
      <c r="B112" s="1"/>
      <c r="T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BE112" s="1"/>
      <c r="DR112" s="1"/>
      <c r="ED112" s="1"/>
    </row>
    <row r="113" spans="1:134" ht="15.6" x14ac:dyDescent="0.3">
      <c r="A113" s="1"/>
      <c r="B113" s="1"/>
      <c r="T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BE113" s="1"/>
      <c r="DR113" s="1"/>
      <c r="ED113" s="1"/>
    </row>
    <row r="114" spans="1:134" ht="15.6" x14ac:dyDescent="0.3">
      <c r="A114" s="1"/>
      <c r="B114" s="1"/>
      <c r="T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BE114" s="1"/>
      <c r="DR114" s="1"/>
      <c r="ED114" s="1"/>
    </row>
    <row r="115" spans="1:134" ht="15.6" x14ac:dyDescent="0.3">
      <c r="A115" s="1"/>
      <c r="B115" s="1"/>
      <c r="T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BE115" s="1"/>
      <c r="DR115" s="1"/>
      <c r="ED115" s="1"/>
    </row>
    <row r="116" spans="1:134" ht="15.6" x14ac:dyDescent="0.3">
      <c r="A116" s="1"/>
      <c r="B116" s="1"/>
      <c r="T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BE116" s="1"/>
      <c r="DR116" s="1"/>
      <c r="ED116" s="1"/>
    </row>
    <row r="117" spans="1:134" ht="15.6" x14ac:dyDescent="0.3">
      <c r="A117" s="1"/>
      <c r="B117" s="1"/>
      <c r="T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BE117" s="1"/>
      <c r="DR117" s="1"/>
      <c r="ED117" s="1"/>
    </row>
    <row r="118" spans="1:134" ht="15.6" x14ac:dyDescent="0.3">
      <c r="A118" s="1"/>
      <c r="B118" s="1"/>
      <c r="T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BE118" s="1"/>
      <c r="DR118" s="1"/>
      <c r="ED118" s="1"/>
    </row>
    <row r="119" spans="1:134" ht="15.6" x14ac:dyDescent="0.3">
      <c r="A119" s="1"/>
      <c r="B119" s="1"/>
      <c r="T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BE119" s="1"/>
      <c r="DR119" s="1"/>
      <c r="ED119" s="1"/>
    </row>
    <row r="120" spans="1:134" ht="15.6" x14ac:dyDescent="0.3">
      <c r="A120" s="1"/>
      <c r="B120" s="1"/>
      <c r="T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BE120" s="1"/>
      <c r="DR120" s="1"/>
      <c r="ED120" s="1"/>
    </row>
    <row r="121" spans="1:134" ht="15.6" x14ac:dyDescent="0.3">
      <c r="A121" s="1"/>
      <c r="B121" s="1"/>
      <c r="T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BE121" s="1"/>
      <c r="DR121" s="1"/>
      <c r="ED121" s="1"/>
    </row>
    <row r="122" spans="1:134" ht="15.6" x14ac:dyDescent="0.3">
      <c r="A122" s="1"/>
      <c r="B122" s="1"/>
      <c r="T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BE122" s="1"/>
      <c r="DR122" s="1"/>
      <c r="ED122" s="1"/>
    </row>
    <row r="123" spans="1:134" ht="15.6" x14ac:dyDescent="0.3">
      <c r="A123" s="1"/>
      <c r="B123" s="1"/>
      <c r="T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BE123" s="1"/>
      <c r="DR123" s="1"/>
      <c r="ED123" s="1"/>
    </row>
    <row r="124" spans="1:134" ht="15.6" x14ac:dyDescent="0.3">
      <c r="A124" s="1"/>
      <c r="B124" s="1"/>
      <c r="T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BE124" s="1"/>
      <c r="DR124" s="1"/>
      <c r="ED124" s="1"/>
    </row>
    <row r="125" spans="1:134" ht="15.6" x14ac:dyDescent="0.3">
      <c r="A125" s="1"/>
      <c r="B125" s="1"/>
      <c r="T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BE125" s="1"/>
      <c r="DR125" s="1"/>
      <c r="ED125" s="1"/>
    </row>
    <row r="126" spans="1:134" ht="15.6" x14ac:dyDescent="0.3">
      <c r="A126" s="1"/>
      <c r="B126" s="1"/>
      <c r="T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BE126" s="1"/>
      <c r="DR126" s="1"/>
      <c r="ED126" s="1"/>
    </row>
    <row r="127" spans="1:134" ht="15.6" x14ac:dyDescent="0.3">
      <c r="A127" s="1"/>
      <c r="B127" s="1"/>
      <c r="T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BE127" s="1"/>
      <c r="DR127" s="1"/>
      <c r="ED127" s="1"/>
    </row>
    <row r="128" spans="1:134" ht="15.6" x14ac:dyDescent="0.3">
      <c r="A128" s="1"/>
      <c r="B128" s="1"/>
      <c r="T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BE128" s="1"/>
      <c r="DR128" s="1"/>
      <c r="ED128" s="1"/>
    </row>
    <row r="129" spans="1:134" ht="15.6" x14ac:dyDescent="0.3">
      <c r="A129" s="1"/>
      <c r="B129" s="1"/>
      <c r="T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BE129" s="1"/>
      <c r="DR129" s="1"/>
      <c r="ED129" s="1"/>
    </row>
    <row r="130" spans="1:134" ht="15.6" x14ac:dyDescent="0.3">
      <c r="A130" s="1"/>
      <c r="B130" s="1"/>
      <c r="T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BE130" s="1"/>
      <c r="DR130" s="1"/>
      <c r="ED130" s="1"/>
    </row>
    <row r="131" spans="1:134" ht="15.6" x14ac:dyDescent="0.3">
      <c r="A131" s="1"/>
      <c r="B131" s="1"/>
      <c r="T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BE131" s="1"/>
      <c r="DR131" s="1"/>
      <c r="ED131" s="1"/>
    </row>
    <row r="132" spans="1:134" ht="15.6" x14ac:dyDescent="0.3">
      <c r="A132" s="1"/>
      <c r="B132" s="1"/>
      <c r="T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BE132" s="1"/>
      <c r="DR132" s="1"/>
      <c r="ED132" s="1"/>
    </row>
    <row r="133" spans="1:134" ht="15.6" x14ac:dyDescent="0.3">
      <c r="A133" s="1"/>
      <c r="B133" s="1"/>
      <c r="T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BE133" s="1"/>
      <c r="DR133" s="1"/>
      <c r="ED133" s="1"/>
    </row>
    <row r="134" spans="1:134" ht="15.6" x14ac:dyDescent="0.3">
      <c r="A134" s="1"/>
      <c r="B134" s="1"/>
      <c r="T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E134" s="1"/>
      <c r="DR134" s="1"/>
      <c r="ED134" s="1"/>
    </row>
    <row r="135" spans="1:134" ht="15.6" x14ac:dyDescent="0.3">
      <c r="A135" s="1"/>
      <c r="B135" s="1"/>
      <c r="T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BE135" s="1"/>
      <c r="DR135" s="1"/>
      <c r="ED135" s="1"/>
    </row>
    <row r="136" spans="1:134" ht="15.6" x14ac:dyDescent="0.3">
      <c r="A136" s="1"/>
      <c r="B136" s="1"/>
      <c r="T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BE136" s="1"/>
      <c r="DR136" s="1"/>
      <c r="ED136" s="1"/>
    </row>
    <row r="137" spans="1:134" ht="15.6" x14ac:dyDescent="0.3">
      <c r="A137" s="1"/>
      <c r="B137" s="1"/>
      <c r="T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BE137" s="1"/>
      <c r="DR137" s="1"/>
      <c r="ED137" s="1"/>
    </row>
    <row r="138" spans="1:134" ht="15.6" x14ac:dyDescent="0.3">
      <c r="A138" s="1"/>
      <c r="B138" s="1"/>
      <c r="T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BE138" s="1"/>
      <c r="DR138" s="1"/>
      <c r="ED138" s="1"/>
    </row>
    <row r="139" spans="1:134" ht="15.6" x14ac:dyDescent="0.3">
      <c r="A139" s="1"/>
      <c r="B139" s="1"/>
      <c r="T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BE139" s="1"/>
      <c r="DR139" s="1"/>
      <c r="ED139" s="1"/>
    </row>
    <row r="140" spans="1:134" ht="15.6" x14ac:dyDescent="0.3">
      <c r="A140" s="1"/>
      <c r="B140" s="1"/>
      <c r="T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BE140" s="1"/>
      <c r="DR140" s="1"/>
      <c r="ED140" s="1"/>
    </row>
    <row r="141" spans="1:134" ht="15.6" x14ac:dyDescent="0.3">
      <c r="A141" s="1"/>
      <c r="B141" s="1"/>
      <c r="T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BE141" s="1"/>
      <c r="DR141" s="1"/>
      <c r="ED141" s="1"/>
    </row>
    <row r="142" spans="1:134" ht="15.6" x14ac:dyDescent="0.3">
      <c r="A142" s="1"/>
      <c r="B142" s="1"/>
      <c r="T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BE142" s="1"/>
      <c r="DR142" s="1"/>
      <c r="ED142" s="1"/>
    </row>
    <row r="143" spans="1:134" ht="15.6" x14ac:dyDescent="0.3">
      <c r="A143" s="1"/>
      <c r="B143" s="1"/>
      <c r="T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BE143" s="1"/>
      <c r="DR143" s="1"/>
      <c r="ED143" s="1"/>
    </row>
    <row r="144" spans="1:134" ht="15.6" x14ac:dyDescent="0.3">
      <c r="A144" s="1"/>
      <c r="B144" s="1"/>
      <c r="T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BE144" s="1"/>
      <c r="DR144" s="1"/>
      <c r="ED144" s="1"/>
    </row>
    <row r="145" spans="1:134" ht="15.6" x14ac:dyDescent="0.3">
      <c r="A145" s="1"/>
      <c r="B145" s="1"/>
      <c r="T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BE145" s="1"/>
      <c r="DR145" s="1"/>
      <c r="ED145" s="1"/>
    </row>
    <row r="146" spans="1:134" ht="15.6" x14ac:dyDescent="0.3">
      <c r="A146" s="1"/>
      <c r="B146" s="1"/>
      <c r="T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BE146" s="1"/>
      <c r="DR146" s="1"/>
      <c r="ED146" s="1"/>
    </row>
    <row r="147" spans="1:134" ht="15.6" x14ac:dyDescent="0.3">
      <c r="A147" s="1"/>
      <c r="B147" s="1"/>
      <c r="T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BE147" s="1"/>
      <c r="DR147" s="1"/>
      <c r="ED147" s="1"/>
    </row>
    <row r="148" spans="1:134" ht="15.6" x14ac:dyDescent="0.3">
      <c r="A148" s="1"/>
      <c r="B148" s="1"/>
      <c r="T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BE148" s="1"/>
      <c r="DR148" s="1"/>
      <c r="ED148" s="1"/>
    </row>
    <row r="149" spans="1:134" ht="15.6" x14ac:dyDescent="0.3">
      <c r="A149" s="1"/>
      <c r="B149" s="1"/>
      <c r="T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BE149" s="1"/>
      <c r="DR149" s="1"/>
      <c r="ED149" s="1"/>
    </row>
    <row r="150" spans="1:134" ht="15.6" x14ac:dyDescent="0.3">
      <c r="A150" s="1"/>
      <c r="B150" s="1"/>
      <c r="T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BE150" s="1"/>
      <c r="DR150" s="1"/>
      <c r="ED150" s="1"/>
    </row>
    <row r="151" spans="1:134" ht="15.6" x14ac:dyDescent="0.3">
      <c r="A151" s="1"/>
      <c r="B151" s="1"/>
      <c r="T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BE151" s="1"/>
      <c r="DR151" s="1"/>
      <c r="ED151" s="1"/>
    </row>
    <row r="152" spans="1:134" ht="15.6" x14ac:dyDescent="0.3">
      <c r="A152" s="1"/>
      <c r="B152" s="1"/>
      <c r="T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BE152" s="1"/>
      <c r="DR152" s="1"/>
      <c r="ED152" s="1"/>
    </row>
    <row r="153" spans="1:134" ht="15.6" x14ac:dyDescent="0.3">
      <c r="A153" s="1"/>
      <c r="B153" s="1"/>
      <c r="T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BE153" s="1"/>
      <c r="DR153" s="1"/>
      <c r="ED153" s="1"/>
    </row>
    <row r="154" spans="1:134" ht="15.6" x14ac:dyDescent="0.3">
      <c r="A154" s="1"/>
      <c r="B154" s="1"/>
      <c r="T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BE154" s="1"/>
      <c r="DR154" s="1"/>
      <c r="ED154" s="1"/>
    </row>
    <row r="155" spans="1:134" ht="15.6" x14ac:dyDescent="0.3">
      <c r="A155" s="1"/>
      <c r="B155" s="1"/>
      <c r="T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BE155" s="1"/>
      <c r="DR155" s="1"/>
      <c r="ED155" s="1"/>
    </row>
    <row r="156" spans="1:134" ht="15.6" x14ac:dyDescent="0.3">
      <c r="A156" s="1"/>
      <c r="B156" s="1"/>
      <c r="T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BE156" s="1"/>
      <c r="DR156" s="1"/>
      <c r="ED156" s="1"/>
    </row>
    <row r="157" spans="1:134" ht="15.6" x14ac:dyDescent="0.3">
      <c r="A157" s="1"/>
      <c r="B157" s="1"/>
      <c r="T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BE157" s="1"/>
      <c r="DR157" s="1"/>
      <c r="ED157" s="1"/>
    </row>
    <row r="158" spans="1:134" ht="15.6" x14ac:dyDescent="0.3">
      <c r="A158" s="1"/>
      <c r="B158" s="1"/>
      <c r="T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BE158" s="1"/>
      <c r="DR158" s="1"/>
      <c r="ED158" s="1"/>
    </row>
    <row r="159" spans="1:134" ht="15.6" x14ac:dyDescent="0.3">
      <c r="A159" s="1"/>
      <c r="B159" s="1"/>
      <c r="T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BE159" s="1"/>
      <c r="DR159" s="1"/>
      <c r="ED159" s="1"/>
    </row>
    <row r="160" spans="1:134" ht="15.6" x14ac:dyDescent="0.3">
      <c r="A160" s="1"/>
      <c r="B160" s="1"/>
      <c r="T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BE160" s="1"/>
      <c r="DR160" s="1"/>
      <c r="ED160" s="1"/>
    </row>
    <row r="161" spans="1:134" ht="15.6" x14ac:dyDescent="0.3">
      <c r="A161" s="1"/>
      <c r="B161" s="1"/>
      <c r="T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BE161" s="1"/>
      <c r="DR161" s="1"/>
      <c r="ED161" s="1"/>
    </row>
    <row r="162" spans="1:134" ht="15.6" x14ac:dyDescent="0.3">
      <c r="A162" s="1"/>
      <c r="B162" s="1"/>
      <c r="T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BE162" s="1"/>
      <c r="DR162" s="1"/>
      <c r="ED162" s="1"/>
    </row>
    <row r="163" spans="1:134" ht="15.6" x14ac:dyDescent="0.3">
      <c r="A163" s="1"/>
      <c r="B163" s="1"/>
      <c r="T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BE163" s="1"/>
      <c r="DR163" s="1"/>
      <c r="ED163" s="1"/>
    </row>
    <row r="164" spans="1:134" ht="15.6" x14ac:dyDescent="0.3">
      <c r="A164" s="1"/>
      <c r="B164" s="1"/>
      <c r="T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BE164" s="1"/>
      <c r="DR164" s="1"/>
      <c r="ED164" s="1"/>
    </row>
    <row r="165" spans="1:134" ht="15.6" x14ac:dyDescent="0.3">
      <c r="A165" s="1"/>
      <c r="B165" s="1"/>
      <c r="T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BE165" s="1"/>
      <c r="DR165" s="1"/>
      <c r="ED165" s="1"/>
    </row>
    <row r="166" spans="1:134" ht="15.6" x14ac:dyDescent="0.3">
      <c r="A166" s="1"/>
      <c r="B166" s="1"/>
      <c r="T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BE166" s="1"/>
      <c r="DR166" s="1"/>
      <c r="ED166" s="1"/>
    </row>
    <row r="167" spans="1:134" ht="15.6" x14ac:dyDescent="0.3">
      <c r="A167" s="1"/>
      <c r="B167" s="1"/>
      <c r="T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BE167" s="1"/>
      <c r="DR167" s="1"/>
      <c r="ED167" s="1"/>
    </row>
    <row r="168" spans="1:134" ht="15.6" x14ac:dyDescent="0.3">
      <c r="A168" s="1"/>
      <c r="B168" s="1"/>
      <c r="T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BE168" s="1"/>
      <c r="DR168" s="1"/>
      <c r="ED168" s="1"/>
    </row>
    <row r="169" spans="1:134" ht="15.6" x14ac:dyDescent="0.3">
      <c r="A169" s="1"/>
      <c r="B169" s="1"/>
      <c r="T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BE169" s="1"/>
      <c r="DR169" s="1"/>
      <c r="ED169" s="1"/>
    </row>
    <row r="170" spans="1:134" ht="15.6" x14ac:dyDescent="0.3">
      <c r="A170" s="1"/>
      <c r="B170" s="1"/>
      <c r="T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BE170" s="1"/>
      <c r="DR170" s="1"/>
      <c r="ED170" s="1"/>
    </row>
    <row r="171" spans="1:134" ht="15.6" x14ac:dyDescent="0.3">
      <c r="A171" s="1"/>
      <c r="B171" s="1"/>
      <c r="T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BE171" s="1"/>
      <c r="DR171" s="1"/>
      <c r="ED171" s="1"/>
    </row>
    <row r="172" spans="1:134" ht="15.6" x14ac:dyDescent="0.3">
      <c r="A172" s="1"/>
      <c r="B172" s="1"/>
      <c r="T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BE172" s="1"/>
      <c r="DR172" s="1"/>
      <c r="ED172" s="1"/>
    </row>
    <row r="173" spans="1:134" ht="15.6" x14ac:dyDescent="0.3">
      <c r="A173" s="1"/>
      <c r="B173" s="1"/>
      <c r="T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BE173" s="1"/>
      <c r="DR173" s="1"/>
      <c r="ED173" s="1"/>
    </row>
    <row r="174" spans="1:134" ht="15.6" x14ac:dyDescent="0.3">
      <c r="A174" s="1"/>
      <c r="B174" s="1"/>
      <c r="T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BE174" s="1"/>
      <c r="DR174" s="1"/>
      <c r="ED174" s="1"/>
    </row>
    <row r="175" spans="1:134" ht="15.6" x14ac:dyDescent="0.3">
      <c r="A175" s="1"/>
      <c r="B175" s="1"/>
      <c r="T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BE175" s="1"/>
      <c r="DR175" s="1"/>
      <c r="ED175" s="1"/>
    </row>
    <row r="176" spans="1:134" ht="15.6" x14ac:dyDescent="0.3">
      <c r="A176" s="1"/>
      <c r="B176" s="1"/>
      <c r="T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BE176" s="1"/>
      <c r="DR176" s="1"/>
      <c r="ED176" s="1"/>
    </row>
    <row r="177" spans="1:134" ht="15.6" x14ac:dyDescent="0.3">
      <c r="A177" s="1"/>
      <c r="B177" s="1"/>
      <c r="T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BE177" s="1"/>
      <c r="DR177" s="1"/>
      <c r="ED177" s="1"/>
    </row>
    <row r="178" spans="1:134" ht="15.6" x14ac:dyDescent="0.3">
      <c r="A178" s="1"/>
      <c r="B178" s="1"/>
      <c r="T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BE178" s="1"/>
      <c r="DR178" s="1"/>
      <c r="ED178" s="1"/>
    </row>
    <row r="179" spans="1:134" ht="15.6" x14ac:dyDescent="0.3">
      <c r="A179" s="1"/>
      <c r="B179" s="1"/>
      <c r="T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BE179" s="1"/>
      <c r="DR179" s="1"/>
      <c r="ED179" s="1"/>
    </row>
    <row r="180" spans="1:134" ht="15.6" x14ac:dyDescent="0.3">
      <c r="A180" s="1"/>
      <c r="B180" s="1"/>
      <c r="T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BE180" s="1"/>
      <c r="DR180" s="1"/>
      <c r="ED180" s="1"/>
    </row>
    <row r="181" spans="1:134" ht="15.6" x14ac:dyDescent="0.3">
      <c r="A181" s="1"/>
      <c r="B181" s="1"/>
      <c r="T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BE181" s="1"/>
      <c r="DR181" s="1"/>
      <c r="ED181" s="1"/>
    </row>
    <row r="182" spans="1:134" ht="15.6" x14ac:dyDescent="0.3">
      <c r="A182" s="1"/>
      <c r="B182" s="1"/>
      <c r="T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BE182" s="1"/>
      <c r="DR182" s="1"/>
      <c r="ED182" s="1"/>
    </row>
    <row r="183" spans="1:134" ht="15.6" x14ac:dyDescent="0.3">
      <c r="A183" s="1"/>
      <c r="B183" s="1"/>
      <c r="T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BE183" s="1"/>
      <c r="DR183" s="1"/>
      <c r="ED183" s="1"/>
    </row>
    <row r="184" spans="1:134" ht="15.6" x14ac:dyDescent="0.3">
      <c r="A184" s="1"/>
      <c r="B184" s="1"/>
      <c r="T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BE184" s="1"/>
      <c r="DR184" s="1"/>
      <c r="ED184" s="1"/>
    </row>
    <row r="185" spans="1:134" ht="15.6" x14ac:dyDescent="0.3">
      <c r="A185" s="1"/>
      <c r="B185" s="1"/>
      <c r="T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BE185" s="1"/>
      <c r="DR185" s="1"/>
      <c r="ED185" s="1"/>
    </row>
    <row r="186" spans="1:134" ht="15.6" x14ac:dyDescent="0.3">
      <c r="A186" s="1"/>
      <c r="B186" s="1"/>
      <c r="T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BE186" s="1"/>
      <c r="DR186" s="1"/>
      <c r="ED186" s="1"/>
    </row>
    <row r="187" spans="1:134" ht="15.6" x14ac:dyDescent="0.3">
      <c r="A187" s="1"/>
      <c r="B187" s="1"/>
      <c r="T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BE187" s="1"/>
      <c r="DR187" s="1"/>
      <c r="ED187" s="1"/>
    </row>
    <row r="188" spans="1:134" ht="15.6" x14ac:dyDescent="0.3">
      <c r="A188" s="1"/>
      <c r="B188" s="1"/>
      <c r="T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BE188" s="1"/>
      <c r="DR188" s="1"/>
      <c r="ED188" s="1"/>
    </row>
    <row r="189" spans="1:134" ht="15.6" x14ac:dyDescent="0.3">
      <c r="A189" s="1"/>
      <c r="B189" s="1"/>
      <c r="T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BE189" s="1"/>
      <c r="DR189" s="1"/>
      <c r="ED189" s="1"/>
    </row>
    <row r="190" spans="1:134" ht="15.6" x14ac:dyDescent="0.3">
      <c r="A190" s="1"/>
      <c r="B190" s="1"/>
      <c r="T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BE190" s="1"/>
      <c r="DR190" s="1"/>
      <c r="ED190" s="1"/>
    </row>
    <row r="191" spans="1:134" ht="15.6" x14ac:dyDescent="0.3">
      <c r="A191" s="1"/>
      <c r="B191" s="1"/>
      <c r="T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BE191" s="1"/>
      <c r="DR191" s="1"/>
      <c r="ED191" s="1"/>
    </row>
    <row r="192" spans="1:134" ht="15.6" x14ac:dyDescent="0.3">
      <c r="A192" s="1"/>
      <c r="B192" s="1"/>
      <c r="T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BE192" s="1"/>
      <c r="DR192" s="1"/>
      <c r="ED192" s="1"/>
    </row>
    <row r="193" spans="1:134" ht="15.6" x14ac:dyDescent="0.3">
      <c r="A193" s="1"/>
      <c r="B193" s="1"/>
      <c r="T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BE193" s="1"/>
      <c r="DR193" s="1"/>
      <c r="ED193" s="1"/>
    </row>
    <row r="194" spans="1:134" ht="15.6" x14ac:dyDescent="0.3">
      <c r="A194" s="1"/>
      <c r="B194" s="1"/>
      <c r="T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BE194" s="1"/>
      <c r="DR194" s="1"/>
      <c r="ED194" s="1"/>
    </row>
    <row r="195" spans="1:134" ht="15.6" x14ac:dyDescent="0.3">
      <c r="A195" s="1"/>
      <c r="B195" s="1"/>
      <c r="T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BE195" s="1"/>
      <c r="DR195" s="1"/>
      <c r="ED195" s="1"/>
    </row>
    <row r="196" spans="1:134" ht="15.6" x14ac:dyDescent="0.3">
      <c r="A196" s="1"/>
      <c r="B196" s="1"/>
      <c r="T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BE196" s="1"/>
      <c r="DR196" s="1"/>
      <c r="ED196" s="1"/>
    </row>
    <row r="197" spans="1:134" ht="15.6" x14ac:dyDescent="0.3">
      <c r="A197" s="1"/>
      <c r="B197" s="1"/>
      <c r="T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BE197" s="1"/>
      <c r="DR197" s="1"/>
      <c r="ED197" s="1"/>
    </row>
    <row r="198" spans="1:134" ht="15.6" x14ac:dyDescent="0.3">
      <c r="A198" s="1"/>
      <c r="B198" s="1"/>
      <c r="T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BE198" s="1"/>
      <c r="DR198" s="1"/>
      <c r="ED198" s="1"/>
    </row>
    <row r="199" spans="1:134" ht="15.6" x14ac:dyDescent="0.3">
      <c r="A199" s="1"/>
      <c r="B199" s="1"/>
      <c r="T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BE199" s="1"/>
      <c r="DR199" s="1"/>
      <c r="ED199" s="1"/>
    </row>
    <row r="200" spans="1:134" ht="15.6" x14ac:dyDescent="0.3">
      <c r="A200" s="1"/>
      <c r="B200" s="1"/>
      <c r="T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BE200" s="1"/>
      <c r="DR200" s="1"/>
      <c r="ED200" s="1"/>
    </row>
    <row r="201" spans="1:134" ht="15.6" x14ac:dyDescent="0.3">
      <c r="A201" s="1"/>
      <c r="B201" s="1"/>
      <c r="T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BE201" s="1"/>
      <c r="DR201" s="1"/>
      <c r="ED201" s="1"/>
    </row>
    <row r="202" spans="1:134" ht="15.6" x14ac:dyDescent="0.3">
      <c r="A202" s="1"/>
      <c r="B202" s="1"/>
      <c r="T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BE202" s="1"/>
      <c r="DR202" s="1"/>
      <c r="ED2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>
      <selection activeCell="O1" sqref="O1"/>
    </sheetView>
  </sheetViews>
  <sheetFormatPr defaultRowHeight="16.2" x14ac:dyDescent="0.3"/>
  <sheetData>
    <row r="1" spans="1:5" x14ac:dyDescent="0.3">
      <c r="A1" s="21" t="s">
        <v>81</v>
      </c>
      <c r="B1" s="21" t="s">
        <v>82</v>
      </c>
      <c r="C1" s="21" t="s">
        <v>83</v>
      </c>
      <c r="D1" s="21" t="s">
        <v>84</v>
      </c>
      <c r="E1" s="21" t="s">
        <v>3</v>
      </c>
    </row>
    <row r="2" spans="1:5" s="22" customFormat="1" x14ac:dyDescent="0.3">
      <c r="B2" s="21">
        <v>1.0416000000000001</v>
      </c>
      <c r="C2" s="22" t="s">
        <v>85</v>
      </c>
    </row>
    <row r="3" spans="1:5" s="22" customFormat="1" x14ac:dyDescent="0.3">
      <c r="B3" s="21">
        <v>1.1213</v>
      </c>
      <c r="C3" t="s">
        <v>86</v>
      </c>
    </row>
    <row r="4" spans="1:5" s="22" customFormat="1" x14ac:dyDescent="0.3">
      <c r="B4" s="21">
        <v>1.1588000000000001</v>
      </c>
      <c r="C4" s="22" t="s">
        <v>85</v>
      </c>
    </row>
    <row r="5" spans="1:5" s="22" customFormat="1" x14ac:dyDescent="0.3">
      <c r="B5" s="21">
        <v>1.1168</v>
      </c>
      <c r="C5" s="22" t="s">
        <v>86</v>
      </c>
    </row>
    <row r="6" spans="1:5" s="22" customFormat="1" x14ac:dyDescent="0.3">
      <c r="B6" s="21">
        <v>0.97209999999999996</v>
      </c>
      <c r="C6" s="22" t="s">
        <v>85</v>
      </c>
    </row>
    <row r="7" spans="1:5" s="22" customFormat="1" x14ac:dyDescent="0.3">
      <c r="B7" s="21">
        <v>0.97150000000000003</v>
      </c>
      <c r="C7" s="22" t="s">
        <v>86</v>
      </c>
    </row>
    <row r="8" spans="1:5" s="22" customFormat="1" x14ac:dyDescent="0.3">
      <c r="B8" s="21">
        <v>0.99450000000000005</v>
      </c>
      <c r="C8" s="22" t="s">
        <v>85</v>
      </c>
    </row>
    <row r="9" spans="1:5" s="22" customFormat="1" x14ac:dyDescent="0.3">
      <c r="B9" s="21">
        <v>1.0583</v>
      </c>
      <c r="C9" s="22" t="s">
        <v>86</v>
      </c>
    </row>
    <row r="10" spans="1:5" s="22" customFormat="1" x14ac:dyDescent="0.3">
      <c r="B10" s="21">
        <v>0.98680000000000001</v>
      </c>
      <c r="C10" s="22" t="s">
        <v>85</v>
      </c>
    </row>
    <row r="11" spans="1:5" s="22" customFormat="1" x14ac:dyDescent="0.3">
      <c r="B11" s="21">
        <v>0.87680000000000002</v>
      </c>
      <c r="C11" s="22" t="s">
        <v>86</v>
      </c>
    </row>
    <row r="12" spans="1:5" s="22" customFormat="1" x14ac:dyDescent="0.3">
      <c r="B12" s="21">
        <v>0.92100000000000004</v>
      </c>
      <c r="C12" s="22" t="s">
        <v>85</v>
      </c>
    </row>
    <row r="13" spans="1:5" s="22" customFormat="1" x14ac:dyDescent="0.3">
      <c r="B13" s="21">
        <v>0.88100000000000001</v>
      </c>
      <c r="C13" s="22" t="s">
        <v>86</v>
      </c>
    </row>
    <row r="14" spans="1:5" s="22" customFormat="1" x14ac:dyDescent="0.3">
      <c r="B14" s="21">
        <v>0.7964</v>
      </c>
      <c r="C14" s="22" t="s">
        <v>85</v>
      </c>
    </row>
    <row r="15" spans="1:5" s="22" customFormat="1" x14ac:dyDescent="0.3">
      <c r="B15" s="21">
        <v>0.82679999999999998</v>
      </c>
      <c r="C15" s="22" t="s">
        <v>86</v>
      </c>
    </row>
    <row r="16" spans="1:5" s="22" customFormat="1" x14ac:dyDescent="0.3">
      <c r="B16" s="21">
        <v>0.60450000000000004</v>
      </c>
      <c r="C16" s="22" t="s">
        <v>85</v>
      </c>
    </row>
    <row r="17" spans="1:10" s="22" customFormat="1" x14ac:dyDescent="0.3"/>
    <row r="18" spans="1:10" s="22" customFormat="1" x14ac:dyDescent="0.3"/>
    <row r="19" spans="1:10" s="22" customFormat="1" x14ac:dyDescent="0.3"/>
    <row r="20" spans="1:10" s="22" customFormat="1" x14ac:dyDescent="0.3"/>
    <row r="21" spans="1:10" s="22" customFormat="1" x14ac:dyDescent="0.3"/>
    <row r="22" spans="1:10" s="22" customFormat="1" x14ac:dyDescent="0.3"/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/>
    <row r="28" spans="1:10" s="22" customFormat="1" x14ac:dyDescent="0.3"/>
    <row r="29" spans="1:10" s="22" customFormat="1" x14ac:dyDescent="0.3"/>
    <row r="30" spans="1:10" s="22" customFormat="1" x14ac:dyDescent="0.3"/>
    <row r="31" spans="1:10" s="22" customFormat="1" x14ac:dyDescent="0.3"/>
    <row r="32" spans="1:10" x14ac:dyDescent="0.3">
      <c r="A32" s="21">
        <v>1</v>
      </c>
      <c r="C32" s="21">
        <v>2.2401</v>
      </c>
      <c r="D32" s="21">
        <v>0.1633</v>
      </c>
      <c r="E32" s="21">
        <v>20</v>
      </c>
      <c r="I32" t="s">
        <v>87</v>
      </c>
      <c r="J32" t="s">
        <v>88</v>
      </c>
    </row>
    <row r="33" spans="1:10" x14ac:dyDescent="0.3">
      <c r="A33" s="21">
        <v>2</v>
      </c>
      <c r="C33" s="21">
        <v>1.7638</v>
      </c>
      <c r="D33" s="21">
        <v>0.16159999999999999</v>
      </c>
      <c r="E33" s="21">
        <v>20</v>
      </c>
      <c r="I33" s="22" t="s">
        <v>87</v>
      </c>
      <c r="J33" t="s">
        <v>88</v>
      </c>
    </row>
    <row r="34" spans="1:10" x14ac:dyDescent="0.3">
      <c r="A34" s="21">
        <v>3</v>
      </c>
      <c r="C34" s="21">
        <v>1.4276</v>
      </c>
      <c r="D34" s="21">
        <v>0.17280000000000001</v>
      </c>
      <c r="E34" s="21">
        <v>20</v>
      </c>
      <c r="I34" s="22" t="s">
        <v>87</v>
      </c>
      <c r="J34" t="s">
        <v>88</v>
      </c>
    </row>
    <row r="35" spans="1:10" x14ac:dyDescent="0.3">
      <c r="A35" s="21">
        <v>4</v>
      </c>
      <c r="C35" s="21">
        <v>1.1837</v>
      </c>
      <c r="D35" s="21">
        <v>0.2034</v>
      </c>
      <c r="E35" s="21">
        <v>20</v>
      </c>
      <c r="I35" s="22" t="s">
        <v>87</v>
      </c>
      <c r="J35" s="22" t="s">
        <v>88</v>
      </c>
    </row>
    <row r="36" spans="1:10" x14ac:dyDescent="0.3">
      <c r="A36" s="21">
        <v>5</v>
      </c>
      <c r="C36" s="21">
        <v>0.9919</v>
      </c>
      <c r="D36" s="21">
        <v>0.216</v>
      </c>
      <c r="E36" s="21">
        <v>20</v>
      </c>
      <c r="I36" s="22" t="s">
        <v>87</v>
      </c>
      <c r="J36" s="22" t="s">
        <v>88</v>
      </c>
    </row>
    <row r="37" spans="1:10" x14ac:dyDescent="0.3">
      <c r="A37" s="21">
        <v>6</v>
      </c>
      <c r="C37" s="21">
        <v>0.79669999999999996</v>
      </c>
      <c r="D37" s="21">
        <v>0.2127</v>
      </c>
      <c r="E37" s="21">
        <v>20</v>
      </c>
      <c r="I37" s="22" t="s">
        <v>87</v>
      </c>
      <c r="J37" s="22" t="s">
        <v>88</v>
      </c>
    </row>
    <row r="38" spans="1:10" x14ac:dyDescent="0.3">
      <c r="A38" s="21">
        <v>7</v>
      </c>
      <c r="C38" s="21">
        <v>0.58099999999999996</v>
      </c>
      <c r="D38" s="21">
        <v>0.17749999999999999</v>
      </c>
      <c r="E38" s="21">
        <v>20</v>
      </c>
      <c r="I38" s="22" t="s">
        <v>87</v>
      </c>
      <c r="J38" s="22" t="s">
        <v>88</v>
      </c>
    </row>
    <row r="39" spans="1:10" x14ac:dyDescent="0.3">
      <c r="A39" s="21">
        <v>8</v>
      </c>
      <c r="C39" s="21">
        <v>0.40610000000000002</v>
      </c>
      <c r="D39" s="21">
        <v>0.17460000000000001</v>
      </c>
      <c r="E39" s="21">
        <v>20</v>
      </c>
      <c r="I39" s="22" t="s">
        <v>87</v>
      </c>
      <c r="J39" s="22" t="s">
        <v>88</v>
      </c>
    </row>
    <row r="40" spans="1:10" x14ac:dyDescent="0.3">
      <c r="A40" s="21">
        <v>9</v>
      </c>
      <c r="C40" s="21">
        <v>0.21779999999999999</v>
      </c>
      <c r="D40" s="21">
        <v>0.1583</v>
      </c>
      <c r="E40" s="21">
        <v>20</v>
      </c>
      <c r="I40" s="22" t="s">
        <v>87</v>
      </c>
      <c r="J40" s="22" t="s">
        <v>88</v>
      </c>
    </row>
    <row r="41" spans="1:10" x14ac:dyDescent="0.3">
      <c r="A41" s="21">
        <v>10</v>
      </c>
      <c r="C41" s="21">
        <v>4.3200000000000002E-2</v>
      </c>
      <c r="D41" s="21">
        <v>0.17269999999999999</v>
      </c>
      <c r="E41" s="21">
        <v>20</v>
      </c>
      <c r="I41" s="22" t="s">
        <v>87</v>
      </c>
      <c r="J41" s="22" t="s">
        <v>88</v>
      </c>
    </row>
    <row r="42" spans="1:10" x14ac:dyDescent="0.3">
      <c r="A42" s="21">
        <v>11</v>
      </c>
      <c r="C42" s="21">
        <v>-0.1241</v>
      </c>
      <c r="D42" s="21">
        <v>0.18759999999999999</v>
      </c>
      <c r="E42" s="21">
        <v>20</v>
      </c>
      <c r="I42" s="22" t="s">
        <v>87</v>
      </c>
      <c r="J42" s="22" t="s">
        <v>88</v>
      </c>
    </row>
    <row r="43" spans="1:10" x14ac:dyDescent="0.3">
      <c r="A43" s="21">
        <v>12</v>
      </c>
      <c r="C43" s="21">
        <v>-0.3523</v>
      </c>
      <c r="D43" s="21">
        <v>0.1971</v>
      </c>
      <c r="E43" s="21">
        <v>20</v>
      </c>
      <c r="I43" s="22" t="s">
        <v>87</v>
      </c>
      <c r="J43" s="22" t="s">
        <v>88</v>
      </c>
    </row>
    <row r="44" spans="1:10" x14ac:dyDescent="0.3">
      <c r="A44" s="21">
        <v>13</v>
      </c>
      <c r="C44" s="21">
        <v>-0.626</v>
      </c>
      <c r="D44" s="21">
        <v>0.17530000000000001</v>
      </c>
      <c r="E44" s="21">
        <v>20</v>
      </c>
      <c r="I44" s="22" t="s">
        <v>87</v>
      </c>
      <c r="J44" s="22" t="s">
        <v>88</v>
      </c>
    </row>
    <row r="45" spans="1:10" x14ac:dyDescent="0.3">
      <c r="A45" s="21">
        <v>14</v>
      </c>
      <c r="C45" s="21">
        <v>-1.1293</v>
      </c>
      <c r="D45" s="21">
        <v>0.20669999999999999</v>
      </c>
      <c r="E45" s="21">
        <v>20</v>
      </c>
      <c r="I45" s="22" t="s">
        <v>87</v>
      </c>
      <c r="J45" s="22" t="s">
        <v>88</v>
      </c>
    </row>
    <row r="46" spans="1:10" x14ac:dyDescent="0.3">
      <c r="A46" s="21">
        <v>15</v>
      </c>
      <c r="C46" s="21">
        <v>-1.8701000000000001</v>
      </c>
      <c r="D46" s="21">
        <v>0.2034</v>
      </c>
      <c r="E46" s="21">
        <v>20</v>
      </c>
      <c r="I46" s="22" t="s">
        <v>87</v>
      </c>
      <c r="J46" s="22" t="s">
        <v>88</v>
      </c>
    </row>
    <row r="47" spans="1:10" x14ac:dyDescent="0.3">
      <c r="A47" s="21">
        <v>1</v>
      </c>
      <c r="B47" s="21">
        <v>0.90869999999999995</v>
      </c>
      <c r="C47" s="21">
        <v>2.4068000000000001</v>
      </c>
      <c r="D47" s="21">
        <v>0.15820000000000001</v>
      </c>
      <c r="E47" s="21">
        <v>10</v>
      </c>
    </row>
    <row r="48" spans="1:10" x14ac:dyDescent="0.3">
      <c r="A48" s="21">
        <v>2</v>
      </c>
      <c r="B48" s="21">
        <v>1.1745000000000001</v>
      </c>
      <c r="C48" s="21">
        <v>2.0733000000000001</v>
      </c>
      <c r="D48" s="21">
        <v>0.16839999999999999</v>
      </c>
      <c r="E48" s="21">
        <v>10</v>
      </c>
    </row>
    <row r="49" spans="1:5" x14ac:dyDescent="0.3">
      <c r="A49" s="21">
        <v>3</v>
      </c>
      <c r="B49" s="21">
        <v>1.0245</v>
      </c>
      <c r="C49" s="21">
        <v>1.8526</v>
      </c>
      <c r="D49" s="21">
        <v>0.16239999999999999</v>
      </c>
      <c r="E49" s="21">
        <v>10</v>
      </c>
    </row>
    <row r="50" spans="1:5" x14ac:dyDescent="0.3">
      <c r="A50" s="21">
        <v>4</v>
      </c>
      <c r="B50" s="21">
        <v>1.2181</v>
      </c>
      <c r="C50" s="21">
        <v>1.675</v>
      </c>
      <c r="D50" s="21">
        <v>0.1608</v>
      </c>
      <c r="E50" s="21">
        <v>10</v>
      </c>
    </row>
    <row r="51" spans="1:5" x14ac:dyDescent="0.3">
      <c r="A51" s="21">
        <v>5</v>
      </c>
      <c r="B51" s="21">
        <v>1.2345999999999999</v>
      </c>
      <c r="C51" s="21">
        <v>1.4910000000000001</v>
      </c>
      <c r="D51" s="21">
        <v>0.18149999999999999</v>
      </c>
      <c r="E51" s="21">
        <v>10</v>
      </c>
    </row>
    <row r="52" spans="1:5" x14ac:dyDescent="0.3">
      <c r="A52" s="21">
        <v>6</v>
      </c>
      <c r="B52" s="21">
        <v>1.083</v>
      </c>
      <c r="C52" s="21">
        <v>1.3643000000000001</v>
      </c>
      <c r="D52" s="21">
        <v>0.1641</v>
      </c>
      <c r="E52" s="21">
        <v>10</v>
      </c>
    </row>
    <row r="53" spans="1:5" x14ac:dyDescent="0.3">
      <c r="A53" s="21">
        <v>7</v>
      </c>
      <c r="B53" s="21">
        <v>1.1584000000000001</v>
      </c>
      <c r="C53" s="21">
        <v>1.2342</v>
      </c>
      <c r="D53" s="21">
        <v>0.1678</v>
      </c>
      <c r="E53" s="21">
        <v>10</v>
      </c>
    </row>
    <row r="54" spans="1:5" x14ac:dyDescent="0.3">
      <c r="A54" s="21">
        <v>8</v>
      </c>
      <c r="B54" s="21">
        <v>1.0751999999999999</v>
      </c>
      <c r="C54" s="21">
        <v>1.1333</v>
      </c>
      <c r="D54" s="21">
        <v>0.23910000000000001</v>
      </c>
      <c r="E54" s="21">
        <v>10</v>
      </c>
    </row>
    <row r="55" spans="1:5" x14ac:dyDescent="0.3">
      <c r="A55" s="21">
        <v>9</v>
      </c>
      <c r="B55" s="21">
        <v>0.88090000000000002</v>
      </c>
      <c r="C55" s="21">
        <v>1.0326</v>
      </c>
      <c r="D55" s="21">
        <v>0.19350000000000001</v>
      </c>
      <c r="E55" s="21">
        <v>10</v>
      </c>
    </row>
    <row r="56" spans="1:5" x14ac:dyDescent="0.3">
      <c r="A56" s="21">
        <v>10</v>
      </c>
      <c r="B56" s="21">
        <v>1.0631999999999999</v>
      </c>
      <c r="C56" s="21">
        <v>0.95130000000000003</v>
      </c>
      <c r="D56" s="21">
        <v>0.2384</v>
      </c>
      <c r="E56" s="21">
        <v>10</v>
      </c>
    </row>
    <row r="57" spans="1:5" x14ac:dyDescent="0.3">
      <c r="A57" s="21">
        <v>11</v>
      </c>
      <c r="B57" s="21">
        <v>0.97670000000000001</v>
      </c>
      <c r="C57" s="21">
        <v>0.84050000000000002</v>
      </c>
      <c r="D57" s="21">
        <v>0.21879999999999999</v>
      </c>
      <c r="E57" s="21">
        <v>10</v>
      </c>
    </row>
    <row r="58" spans="1:5" x14ac:dyDescent="0.3">
      <c r="A58" s="21">
        <v>12</v>
      </c>
      <c r="B58" s="21">
        <v>0.96630000000000005</v>
      </c>
      <c r="C58" s="21">
        <v>0.75280000000000002</v>
      </c>
      <c r="D58" s="21">
        <v>0.20669999999999999</v>
      </c>
      <c r="E58" s="21">
        <v>10</v>
      </c>
    </row>
    <row r="59" spans="1:5" x14ac:dyDescent="0.3">
      <c r="A59" s="21">
        <v>13</v>
      </c>
      <c r="B59" s="21">
        <v>0.99870000000000003</v>
      </c>
      <c r="C59" s="21">
        <v>0.62450000000000006</v>
      </c>
      <c r="D59" s="21">
        <v>0.21510000000000001</v>
      </c>
      <c r="E59" s="21">
        <v>10</v>
      </c>
    </row>
    <row r="60" spans="1:5" x14ac:dyDescent="0.3">
      <c r="A60" s="21">
        <v>14</v>
      </c>
      <c r="B60" s="21">
        <v>0.99039999999999995</v>
      </c>
      <c r="C60" s="21">
        <v>0.53759999999999997</v>
      </c>
      <c r="D60" s="21">
        <v>0.14000000000000001</v>
      </c>
      <c r="E60" s="21">
        <v>10</v>
      </c>
    </row>
    <row r="61" spans="1:5" x14ac:dyDescent="0.3">
      <c r="A61" s="21">
        <v>15</v>
      </c>
      <c r="B61" s="21">
        <v>1.1696</v>
      </c>
      <c r="C61" s="21">
        <v>0.43990000000000001</v>
      </c>
      <c r="D61" s="21">
        <v>0.1545</v>
      </c>
      <c r="E61" s="21">
        <v>10</v>
      </c>
    </row>
    <row r="62" spans="1:5" x14ac:dyDescent="0.3">
      <c r="A62" s="21">
        <v>16</v>
      </c>
      <c r="B62" s="21">
        <v>0.94699999999999995</v>
      </c>
      <c r="C62" s="21">
        <v>0.37219999999999998</v>
      </c>
      <c r="D62" s="21">
        <v>0.19470000000000001</v>
      </c>
      <c r="E62" s="21">
        <v>10</v>
      </c>
    </row>
    <row r="63" spans="1:5" x14ac:dyDescent="0.3">
      <c r="A63" s="21">
        <v>17</v>
      </c>
      <c r="B63" s="21">
        <v>0.93440000000000001</v>
      </c>
      <c r="C63" s="21">
        <v>0.26619999999999999</v>
      </c>
      <c r="D63" s="21">
        <v>0.18260000000000001</v>
      </c>
      <c r="E63" s="21">
        <v>10</v>
      </c>
    </row>
    <row r="64" spans="1:5" x14ac:dyDescent="0.3">
      <c r="A64" s="21">
        <v>18</v>
      </c>
      <c r="B64" s="21">
        <v>1.0390999999999999</v>
      </c>
      <c r="C64" s="21">
        <v>0.16930000000000001</v>
      </c>
      <c r="D64" s="21">
        <v>0.13389999999999999</v>
      </c>
      <c r="E64" s="21">
        <v>10</v>
      </c>
    </row>
    <row r="65" spans="1:5" x14ac:dyDescent="0.3">
      <c r="A65" s="21">
        <v>19</v>
      </c>
      <c r="B65" s="21">
        <v>0.83779999999999999</v>
      </c>
      <c r="C65" s="21">
        <v>6.9699999999999998E-2</v>
      </c>
      <c r="D65" s="21">
        <v>0.16070000000000001</v>
      </c>
      <c r="E65" s="21">
        <v>10</v>
      </c>
    </row>
    <row r="66" spans="1:5" x14ac:dyDescent="0.3">
      <c r="A66" s="21">
        <v>20</v>
      </c>
      <c r="B66" s="21">
        <v>0.91579999999999995</v>
      </c>
      <c r="C66" s="21">
        <v>1.66E-2</v>
      </c>
      <c r="D66" s="21">
        <v>0.18459999999999999</v>
      </c>
      <c r="E66" s="21">
        <v>10</v>
      </c>
    </row>
    <row r="67" spans="1:5" x14ac:dyDescent="0.3">
      <c r="A67" s="21">
        <v>21</v>
      </c>
      <c r="B67" s="21">
        <v>0.92079999999999995</v>
      </c>
      <c r="C67" s="21">
        <v>-7.1900000000000006E-2</v>
      </c>
      <c r="D67" s="21">
        <v>0.20480000000000001</v>
      </c>
      <c r="E67" s="21">
        <v>10</v>
      </c>
    </row>
    <row r="68" spans="1:5" x14ac:dyDescent="0.3">
      <c r="A68" s="21">
        <v>22</v>
      </c>
      <c r="B68" s="21">
        <v>0.92110000000000003</v>
      </c>
      <c r="C68" s="21">
        <v>-0.17630000000000001</v>
      </c>
      <c r="D68" s="21">
        <v>0.17030000000000001</v>
      </c>
      <c r="E68" s="21">
        <v>10</v>
      </c>
    </row>
    <row r="69" spans="1:5" x14ac:dyDescent="0.3">
      <c r="A69" s="21">
        <v>23</v>
      </c>
      <c r="B69" s="21">
        <v>0.87639999999999996</v>
      </c>
      <c r="C69" s="21">
        <v>-0.28920000000000001</v>
      </c>
      <c r="D69" s="21">
        <v>0.1981</v>
      </c>
      <c r="E69" s="21">
        <v>10</v>
      </c>
    </row>
    <row r="70" spans="1:5" x14ac:dyDescent="0.3">
      <c r="A70" s="21">
        <v>24</v>
      </c>
      <c r="B70" s="21">
        <v>0.88549999999999995</v>
      </c>
      <c r="C70" s="21">
        <v>-0.41549999999999998</v>
      </c>
      <c r="D70" s="21">
        <v>0.1961</v>
      </c>
      <c r="E70" s="21">
        <v>10</v>
      </c>
    </row>
    <row r="71" spans="1:5" x14ac:dyDescent="0.3">
      <c r="A71" s="21">
        <v>25</v>
      </c>
      <c r="B71" s="21">
        <v>0.7661</v>
      </c>
      <c r="C71" s="21">
        <v>-0.5484</v>
      </c>
      <c r="D71" s="21">
        <v>0.20069999999999999</v>
      </c>
      <c r="E71" s="21">
        <v>10</v>
      </c>
    </row>
    <row r="72" spans="1:5" x14ac:dyDescent="0.3">
      <c r="A72" s="21">
        <v>26</v>
      </c>
      <c r="B72" s="21">
        <v>0.8266</v>
      </c>
      <c r="C72" s="21">
        <v>-0.70369999999999999</v>
      </c>
      <c r="D72" s="21">
        <v>0.15</v>
      </c>
      <c r="E72" s="21">
        <v>10</v>
      </c>
    </row>
    <row r="73" spans="1:5" x14ac:dyDescent="0.3">
      <c r="A73" s="21">
        <v>27</v>
      </c>
      <c r="B73" s="21">
        <v>0.78090000000000004</v>
      </c>
      <c r="C73" s="21">
        <v>-0.98499999999999999</v>
      </c>
      <c r="D73" s="21">
        <v>0.1835</v>
      </c>
      <c r="E73" s="21">
        <v>10</v>
      </c>
    </row>
    <row r="74" spans="1:5" x14ac:dyDescent="0.3">
      <c r="A74" s="21">
        <v>28</v>
      </c>
      <c r="B74" s="21">
        <v>0.87270000000000003</v>
      </c>
      <c r="C74" s="21">
        <v>-1.2737000000000001</v>
      </c>
      <c r="D74" s="21">
        <v>0.23</v>
      </c>
      <c r="E74" s="21">
        <v>10</v>
      </c>
    </row>
    <row r="75" spans="1:5" x14ac:dyDescent="0.3">
      <c r="A75" s="21">
        <v>29</v>
      </c>
      <c r="B75" s="21">
        <v>0.67159999999999997</v>
      </c>
      <c r="C75" s="21">
        <v>-1.6236999999999999</v>
      </c>
      <c r="D75" s="21">
        <v>0.22439999999999999</v>
      </c>
      <c r="E75" s="21">
        <v>10</v>
      </c>
    </row>
    <row r="76" spans="1:5" x14ac:dyDescent="0.3">
      <c r="A76" s="21">
        <v>30</v>
      </c>
      <c r="B76" s="21">
        <v>0.53739999999999999</v>
      </c>
      <c r="C76" s="21">
        <v>-2.1164000000000001</v>
      </c>
      <c r="D76" s="21">
        <v>0.18240000000000001</v>
      </c>
      <c r="E76" s="21">
        <v>10</v>
      </c>
    </row>
    <row r="77" spans="1:5" x14ac:dyDescent="0.3">
      <c r="A77" s="21">
        <v>1</v>
      </c>
      <c r="B77" s="21">
        <v>1.0281</v>
      </c>
      <c r="C77" s="21">
        <v>2.5105</v>
      </c>
      <c r="D77" s="21">
        <v>0.1943</v>
      </c>
      <c r="E77" s="21">
        <v>5</v>
      </c>
    </row>
    <row r="78" spans="1:5" x14ac:dyDescent="0.3">
      <c r="A78" s="21">
        <v>2</v>
      </c>
      <c r="B78" s="21">
        <v>0.7893</v>
      </c>
      <c r="C78" s="21">
        <v>2.3031000000000001</v>
      </c>
      <c r="D78" s="21">
        <v>0.1221</v>
      </c>
      <c r="E78" s="21">
        <v>5</v>
      </c>
    </row>
    <row r="79" spans="1:5" x14ac:dyDescent="0.3">
      <c r="A79" s="21">
        <v>3</v>
      </c>
      <c r="B79" s="21">
        <v>1.1879</v>
      </c>
      <c r="C79" s="21">
        <v>2.1133999999999999</v>
      </c>
      <c r="D79" s="21">
        <v>0.1898</v>
      </c>
      <c r="E79" s="21">
        <v>5</v>
      </c>
    </row>
    <row r="80" spans="1:5" x14ac:dyDescent="0.3">
      <c r="A80" s="21">
        <v>4</v>
      </c>
      <c r="B80" s="21">
        <v>1.1611</v>
      </c>
      <c r="C80" s="21">
        <v>2.0331999999999999</v>
      </c>
      <c r="D80" s="21">
        <v>0.14699999999999999</v>
      </c>
      <c r="E80" s="21">
        <v>5</v>
      </c>
    </row>
    <row r="81" spans="1:5" x14ac:dyDescent="0.3">
      <c r="A81" s="21">
        <v>5</v>
      </c>
      <c r="B81" s="21">
        <v>0.97340000000000004</v>
      </c>
      <c r="C81" s="21">
        <v>1.9017999999999999</v>
      </c>
      <c r="D81" s="21">
        <v>0.15429999999999999</v>
      </c>
      <c r="E81" s="21">
        <v>5</v>
      </c>
    </row>
    <row r="82" spans="1:5" x14ac:dyDescent="0.3">
      <c r="A82" s="21">
        <v>6</v>
      </c>
      <c r="B82" s="21">
        <v>1.0757000000000001</v>
      </c>
      <c r="C82" s="21">
        <v>1.8032999999999999</v>
      </c>
      <c r="D82" s="21">
        <v>0.1706</v>
      </c>
      <c r="E82" s="21">
        <v>5</v>
      </c>
    </row>
    <row r="83" spans="1:5" x14ac:dyDescent="0.3">
      <c r="A83" s="21">
        <v>7</v>
      </c>
      <c r="B83" s="21">
        <v>1.3641000000000001</v>
      </c>
      <c r="C83" s="21">
        <v>1.7507999999999999</v>
      </c>
      <c r="D83" s="21">
        <v>0.15409999999999999</v>
      </c>
      <c r="E83" s="21">
        <v>5</v>
      </c>
    </row>
    <row r="84" spans="1:5" x14ac:dyDescent="0.3">
      <c r="A84" s="21">
        <v>8</v>
      </c>
      <c r="B84" s="21">
        <v>1.0722</v>
      </c>
      <c r="C84" s="21">
        <v>1.5992</v>
      </c>
      <c r="D84" s="21">
        <v>0.16750000000000001</v>
      </c>
      <c r="E84" s="21">
        <v>5</v>
      </c>
    </row>
    <row r="85" spans="1:5" x14ac:dyDescent="0.3">
      <c r="A85" s="21">
        <v>9</v>
      </c>
      <c r="B85" s="21">
        <v>1.2272000000000001</v>
      </c>
      <c r="C85" s="21">
        <v>1.5176000000000001</v>
      </c>
      <c r="D85" s="21">
        <v>0.1966</v>
      </c>
      <c r="E85" s="21">
        <v>5</v>
      </c>
    </row>
    <row r="86" spans="1:5" x14ac:dyDescent="0.3">
      <c r="A86" s="21">
        <v>10</v>
      </c>
      <c r="B86" s="21">
        <v>1.2419</v>
      </c>
      <c r="C86" s="21">
        <v>1.4642999999999999</v>
      </c>
      <c r="D86" s="21">
        <v>0.16639999999999999</v>
      </c>
      <c r="E86" s="21">
        <v>5</v>
      </c>
    </row>
    <row r="87" spans="1:5" x14ac:dyDescent="0.3">
      <c r="A87" s="21">
        <v>11</v>
      </c>
      <c r="B87" s="21">
        <v>1.1518999999999999</v>
      </c>
      <c r="C87" s="21">
        <v>1.3908</v>
      </c>
      <c r="D87" s="21">
        <v>0.1666</v>
      </c>
      <c r="E87" s="21">
        <v>5</v>
      </c>
    </row>
    <row r="88" spans="1:5" x14ac:dyDescent="0.3">
      <c r="A88" s="21">
        <v>12</v>
      </c>
      <c r="B88" s="21">
        <v>1.0141</v>
      </c>
      <c r="C88" s="21">
        <v>1.3378000000000001</v>
      </c>
      <c r="D88" s="21">
        <v>0.16159999999999999</v>
      </c>
      <c r="E88" s="21">
        <v>5</v>
      </c>
    </row>
    <row r="89" spans="1:5" x14ac:dyDescent="0.3">
      <c r="A89" s="21">
        <v>13</v>
      </c>
      <c r="B89" s="21">
        <v>1.1796</v>
      </c>
      <c r="C89" s="21">
        <v>1.2594000000000001</v>
      </c>
      <c r="D89" s="21">
        <v>0.1515</v>
      </c>
      <c r="E89" s="21">
        <v>5</v>
      </c>
    </row>
    <row r="90" spans="1:5" x14ac:dyDescent="0.3">
      <c r="A90" s="21">
        <v>14</v>
      </c>
      <c r="B90" s="21">
        <v>1.1371</v>
      </c>
      <c r="C90" s="21">
        <v>1.2090000000000001</v>
      </c>
      <c r="D90" s="21">
        <v>0.18410000000000001</v>
      </c>
      <c r="E90" s="21">
        <v>5</v>
      </c>
    </row>
    <row r="91" spans="1:5" x14ac:dyDescent="0.3">
      <c r="A91" s="21">
        <v>15</v>
      </c>
      <c r="B91" s="21">
        <v>0.98860000000000003</v>
      </c>
      <c r="C91" s="21">
        <v>1.1561999999999999</v>
      </c>
      <c r="D91" s="21">
        <v>0.2142</v>
      </c>
      <c r="E91" s="21">
        <v>5</v>
      </c>
    </row>
    <row r="92" spans="1:5" x14ac:dyDescent="0.3">
      <c r="A92" s="21">
        <v>16</v>
      </c>
      <c r="B92" s="21">
        <v>1.1618999999999999</v>
      </c>
      <c r="C92" s="21">
        <v>1.1104000000000001</v>
      </c>
      <c r="D92" s="21">
        <v>0.26400000000000001</v>
      </c>
      <c r="E92" s="21">
        <v>5</v>
      </c>
    </row>
    <row r="93" spans="1:5" x14ac:dyDescent="0.3">
      <c r="A93" s="21">
        <v>17</v>
      </c>
      <c r="B93" s="21">
        <v>0.81410000000000005</v>
      </c>
      <c r="C93" s="21">
        <v>1.046</v>
      </c>
      <c r="D93" s="21">
        <v>0.22520000000000001</v>
      </c>
      <c r="E93" s="21">
        <v>5</v>
      </c>
    </row>
    <row r="94" spans="1:5" x14ac:dyDescent="0.3">
      <c r="A94" s="21">
        <v>18</v>
      </c>
      <c r="B94" s="21">
        <v>0.94779999999999998</v>
      </c>
      <c r="C94" s="21">
        <v>1.0192000000000001</v>
      </c>
      <c r="D94" s="21">
        <v>0.16189999999999999</v>
      </c>
      <c r="E94" s="21">
        <v>5</v>
      </c>
    </row>
    <row r="95" spans="1:5" x14ac:dyDescent="0.3">
      <c r="A95" s="21">
        <v>19</v>
      </c>
      <c r="B95" s="21">
        <v>0.82220000000000004</v>
      </c>
      <c r="C95" s="21">
        <v>0.96719999999999995</v>
      </c>
      <c r="D95" s="21">
        <v>0.21279999999999999</v>
      </c>
      <c r="E95" s="21">
        <v>5</v>
      </c>
    </row>
    <row r="96" spans="1:5" x14ac:dyDescent="0.3">
      <c r="A96" s="21">
        <v>20</v>
      </c>
      <c r="B96" s="21">
        <v>1.3043</v>
      </c>
      <c r="C96" s="21">
        <v>0.93530000000000002</v>
      </c>
      <c r="D96" s="21">
        <v>0.26400000000000001</v>
      </c>
      <c r="E96" s="21">
        <v>5</v>
      </c>
    </row>
    <row r="97" spans="1:5" x14ac:dyDescent="0.3">
      <c r="A97" s="21">
        <v>21</v>
      </c>
      <c r="B97" s="21">
        <v>1.0714999999999999</v>
      </c>
      <c r="C97" s="21">
        <v>0.8629</v>
      </c>
      <c r="D97" s="21">
        <v>0.17469999999999999</v>
      </c>
      <c r="E97" s="21">
        <v>5</v>
      </c>
    </row>
    <row r="98" spans="1:5" x14ac:dyDescent="0.3">
      <c r="A98" s="21">
        <v>22</v>
      </c>
      <c r="B98" s="21">
        <v>0.88180000000000003</v>
      </c>
      <c r="C98" s="21">
        <v>0.81810000000000005</v>
      </c>
      <c r="D98" s="21">
        <v>0.26290000000000002</v>
      </c>
      <c r="E98" s="21">
        <v>5</v>
      </c>
    </row>
    <row r="99" spans="1:5" x14ac:dyDescent="0.3">
      <c r="A99" s="21">
        <v>23</v>
      </c>
      <c r="B99" s="21">
        <v>0.92569999999999997</v>
      </c>
      <c r="C99" s="21">
        <v>0.77569999999999995</v>
      </c>
      <c r="D99" s="21">
        <v>0.25919999999999999</v>
      </c>
      <c r="E99" s="21">
        <v>5</v>
      </c>
    </row>
    <row r="100" spans="1:5" x14ac:dyDescent="0.3">
      <c r="A100" s="21">
        <v>24</v>
      </c>
      <c r="B100" s="21">
        <v>1.0067999999999999</v>
      </c>
      <c r="C100" s="21">
        <v>0.73</v>
      </c>
      <c r="D100" s="21">
        <v>0.15409999999999999</v>
      </c>
      <c r="E100" s="21">
        <v>5</v>
      </c>
    </row>
    <row r="101" spans="1:5" x14ac:dyDescent="0.3">
      <c r="A101" s="21">
        <v>25</v>
      </c>
      <c r="B101" s="21">
        <v>0.84319999999999995</v>
      </c>
      <c r="C101" s="21">
        <v>0.65149999999999997</v>
      </c>
      <c r="D101" s="21">
        <v>0.16750000000000001</v>
      </c>
      <c r="E101" s="21">
        <v>5</v>
      </c>
    </row>
    <row r="102" spans="1:5" x14ac:dyDescent="0.3">
      <c r="A102" s="21">
        <v>26</v>
      </c>
      <c r="B102" s="21">
        <v>1.1541999999999999</v>
      </c>
      <c r="C102" s="21">
        <v>0.59750000000000003</v>
      </c>
      <c r="D102" s="21">
        <v>0.26269999999999999</v>
      </c>
      <c r="E102" s="21">
        <v>5</v>
      </c>
    </row>
    <row r="103" spans="1:5" x14ac:dyDescent="0.3">
      <c r="A103" s="21">
        <v>27</v>
      </c>
      <c r="B103" s="21">
        <v>1.0049999999999999</v>
      </c>
      <c r="C103" s="21">
        <v>0.55379999999999996</v>
      </c>
      <c r="D103" s="21">
        <v>0.16159999999999999</v>
      </c>
      <c r="E103" s="21">
        <v>5</v>
      </c>
    </row>
    <row r="104" spans="1:5" x14ac:dyDescent="0.3">
      <c r="A104" s="21">
        <v>28</v>
      </c>
      <c r="B104" s="21">
        <v>0.97570000000000001</v>
      </c>
      <c r="C104" s="21">
        <v>0.52139999999999997</v>
      </c>
      <c r="D104" s="21">
        <v>0.11840000000000001</v>
      </c>
      <c r="E104" s="21">
        <v>5</v>
      </c>
    </row>
    <row r="105" spans="1:5" x14ac:dyDescent="0.3">
      <c r="A105" s="21">
        <v>29</v>
      </c>
      <c r="B105" s="21">
        <v>1.0988</v>
      </c>
      <c r="C105" s="21">
        <v>0.45240000000000002</v>
      </c>
      <c r="D105" s="21">
        <v>0.1537</v>
      </c>
      <c r="E105" s="21">
        <v>5</v>
      </c>
    </row>
    <row r="106" spans="1:5" x14ac:dyDescent="0.3">
      <c r="A106" s="21">
        <v>30</v>
      </c>
      <c r="B106" s="21">
        <v>1.2403999999999999</v>
      </c>
      <c r="C106" s="21">
        <v>0.4274</v>
      </c>
      <c r="D106" s="21">
        <v>0.15529999999999999</v>
      </c>
      <c r="E106" s="21">
        <v>5</v>
      </c>
    </row>
    <row r="107" spans="1:5" x14ac:dyDescent="0.3">
      <c r="A107" s="21">
        <v>31</v>
      </c>
      <c r="B107" s="21">
        <v>0.99619999999999997</v>
      </c>
      <c r="C107" s="21">
        <v>0.39169999999999999</v>
      </c>
      <c r="D107" s="21">
        <v>0.20219999999999999</v>
      </c>
      <c r="E107" s="21">
        <v>5</v>
      </c>
    </row>
    <row r="108" spans="1:5" x14ac:dyDescent="0.3">
      <c r="A108" s="21">
        <v>32</v>
      </c>
      <c r="B108" s="21">
        <v>0.89780000000000004</v>
      </c>
      <c r="C108" s="21">
        <v>0.35270000000000001</v>
      </c>
      <c r="D108" s="21">
        <v>0.18729999999999999</v>
      </c>
      <c r="E108" s="21">
        <v>5</v>
      </c>
    </row>
    <row r="109" spans="1:5" x14ac:dyDescent="0.3">
      <c r="A109" s="21">
        <v>33</v>
      </c>
      <c r="B109" s="21">
        <v>0.94769999999999999</v>
      </c>
      <c r="C109" s="21">
        <v>0.28689999999999999</v>
      </c>
      <c r="D109" s="21">
        <v>0.1721</v>
      </c>
      <c r="E109" s="21">
        <v>5</v>
      </c>
    </row>
    <row r="110" spans="1:5" x14ac:dyDescent="0.3">
      <c r="A110" s="21">
        <v>34</v>
      </c>
      <c r="B110" s="21">
        <v>0.92120000000000002</v>
      </c>
      <c r="C110" s="21">
        <v>0.24540000000000001</v>
      </c>
      <c r="D110" s="21">
        <v>0.19309999999999999</v>
      </c>
      <c r="E110" s="21">
        <v>5</v>
      </c>
    </row>
    <row r="111" spans="1:5" x14ac:dyDescent="0.3">
      <c r="A111" s="21">
        <v>35</v>
      </c>
      <c r="B111" s="21">
        <v>0.90690000000000004</v>
      </c>
      <c r="C111" s="21">
        <v>0.18640000000000001</v>
      </c>
      <c r="D111" s="21">
        <v>0.1273</v>
      </c>
      <c r="E111" s="21">
        <v>5</v>
      </c>
    </row>
    <row r="112" spans="1:5" x14ac:dyDescent="0.3">
      <c r="A112" s="21">
        <v>36</v>
      </c>
      <c r="B112" s="21">
        <v>1.1712</v>
      </c>
      <c r="C112" s="21">
        <v>0.15229999999999999</v>
      </c>
      <c r="D112" s="21">
        <v>0.1406</v>
      </c>
      <c r="E112" s="21">
        <v>5</v>
      </c>
    </row>
    <row r="113" spans="1:5" x14ac:dyDescent="0.3">
      <c r="A113" s="21">
        <v>37</v>
      </c>
      <c r="B113" s="21">
        <v>0.80900000000000005</v>
      </c>
      <c r="C113" s="21">
        <v>8.4500000000000006E-2</v>
      </c>
      <c r="D113" s="21">
        <v>0.19139999999999999</v>
      </c>
      <c r="E113" s="21">
        <v>5</v>
      </c>
    </row>
    <row r="114" spans="1:5" x14ac:dyDescent="0.3">
      <c r="A114" s="21">
        <v>38</v>
      </c>
      <c r="B114" s="21">
        <v>0.86670000000000003</v>
      </c>
      <c r="C114" s="21">
        <v>5.4800000000000001E-2</v>
      </c>
      <c r="D114" s="21">
        <v>0.13</v>
      </c>
      <c r="E114" s="21">
        <v>5</v>
      </c>
    </row>
    <row r="115" spans="1:5" x14ac:dyDescent="0.3">
      <c r="A115" s="21">
        <v>39</v>
      </c>
      <c r="B115" s="21">
        <v>0.89800000000000002</v>
      </c>
      <c r="C115" s="21">
        <v>3.1E-2</v>
      </c>
      <c r="D115" s="21">
        <v>0.17710000000000001</v>
      </c>
      <c r="E115" s="21">
        <v>5</v>
      </c>
    </row>
    <row r="116" spans="1:5" x14ac:dyDescent="0.3">
      <c r="A116" s="21">
        <v>40</v>
      </c>
      <c r="B116" s="21">
        <v>0.93359999999999999</v>
      </c>
      <c r="C116" s="21">
        <v>2.3E-3</v>
      </c>
      <c r="D116" s="21">
        <v>0.19209999999999999</v>
      </c>
      <c r="E116" s="21">
        <v>5</v>
      </c>
    </row>
    <row r="117" spans="1:5" x14ac:dyDescent="0.3">
      <c r="A117" s="21">
        <v>41</v>
      </c>
      <c r="B117" s="21">
        <v>0.92400000000000004</v>
      </c>
      <c r="C117" s="21">
        <v>-4.6199999999999998E-2</v>
      </c>
      <c r="D117" s="21">
        <v>0.2195</v>
      </c>
      <c r="E117" s="21">
        <v>5</v>
      </c>
    </row>
    <row r="118" spans="1:5" x14ac:dyDescent="0.3">
      <c r="A118" s="21">
        <v>42</v>
      </c>
      <c r="B118" s="21">
        <v>0.91759999999999997</v>
      </c>
      <c r="C118" s="21">
        <v>-9.7600000000000006E-2</v>
      </c>
      <c r="D118" s="21">
        <v>0.19020000000000001</v>
      </c>
      <c r="E118" s="21">
        <v>5</v>
      </c>
    </row>
    <row r="119" spans="1:5" x14ac:dyDescent="0.3">
      <c r="A119" s="21">
        <v>43</v>
      </c>
      <c r="B119" s="21">
        <v>0.90329999999999999</v>
      </c>
      <c r="C119" s="21">
        <v>-0.15279999999999999</v>
      </c>
      <c r="D119" s="21">
        <v>0.22450000000000001</v>
      </c>
      <c r="E119" s="21">
        <v>5</v>
      </c>
    </row>
    <row r="120" spans="1:5" x14ac:dyDescent="0.3">
      <c r="A120" s="21">
        <v>44</v>
      </c>
      <c r="B120" s="21">
        <v>0.93899999999999995</v>
      </c>
      <c r="C120" s="21">
        <v>-0.19980000000000001</v>
      </c>
      <c r="D120" s="21">
        <v>0.11600000000000001</v>
      </c>
      <c r="E120" s="21">
        <v>5</v>
      </c>
    </row>
    <row r="121" spans="1:5" x14ac:dyDescent="0.3">
      <c r="A121" s="21">
        <v>45</v>
      </c>
      <c r="B121" s="21">
        <v>0.81110000000000004</v>
      </c>
      <c r="C121" s="21">
        <v>-0.249</v>
      </c>
      <c r="D121" s="21">
        <v>0.19259999999999999</v>
      </c>
      <c r="E121" s="21">
        <v>5</v>
      </c>
    </row>
    <row r="122" spans="1:5" x14ac:dyDescent="0.3">
      <c r="A122" s="21">
        <v>46</v>
      </c>
      <c r="B122" s="21">
        <v>0.94159999999999999</v>
      </c>
      <c r="C122" s="21">
        <v>-0.32940000000000003</v>
      </c>
      <c r="D122" s="21">
        <v>0.20349999999999999</v>
      </c>
      <c r="E122" s="21">
        <v>5</v>
      </c>
    </row>
    <row r="123" spans="1:5" x14ac:dyDescent="0.3">
      <c r="A123" s="21">
        <v>47</v>
      </c>
      <c r="B123" s="21">
        <v>0.89429999999999998</v>
      </c>
      <c r="C123" s="21">
        <v>-0.38490000000000002</v>
      </c>
      <c r="D123" s="21">
        <v>0.22359999999999999</v>
      </c>
      <c r="E123" s="21">
        <v>5</v>
      </c>
    </row>
    <row r="124" spans="1:5" x14ac:dyDescent="0.3">
      <c r="A124" s="21">
        <v>48</v>
      </c>
      <c r="B124" s="21">
        <v>0.87670000000000003</v>
      </c>
      <c r="C124" s="21">
        <v>-0.4461</v>
      </c>
      <c r="D124" s="21">
        <v>0.1686</v>
      </c>
      <c r="E124" s="21">
        <v>5</v>
      </c>
    </row>
    <row r="125" spans="1:5" x14ac:dyDescent="0.3">
      <c r="A125" s="21">
        <v>49</v>
      </c>
      <c r="B125" s="21">
        <v>0.72389999999999999</v>
      </c>
      <c r="C125" s="21">
        <v>-0.52649999999999997</v>
      </c>
      <c r="D125" s="21">
        <v>0.26860000000000001</v>
      </c>
      <c r="E125" s="21">
        <v>5</v>
      </c>
    </row>
    <row r="126" spans="1:5" x14ac:dyDescent="0.3">
      <c r="A126" s="21">
        <v>50</v>
      </c>
      <c r="B126" s="21">
        <v>0.80840000000000001</v>
      </c>
      <c r="C126" s="21">
        <v>-0.57030000000000003</v>
      </c>
      <c r="D126" s="21">
        <v>0.13270000000000001</v>
      </c>
      <c r="E126" s="21">
        <v>5</v>
      </c>
    </row>
    <row r="127" spans="1:5" x14ac:dyDescent="0.3">
      <c r="A127" s="21">
        <v>51</v>
      </c>
      <c r="B127" s="21">
        <v>0.90610000000000002</v>
      </c>
      <c r="C127" s="21">
        <v>-0.66539999999999999</v>
      </c>
      <c r="D127" s="21">
        <v>0.1298</v>
      </c>
      <c r="E127" s="21">
        <v>5</v>
      </c>
    </row>
    <row r="128" spans="1:5" x14ac:dyDescent="0.3">
      <c r="A128" s="21">
        <v>52</v>
      </c>
      <c r="B128" s="21">
        <v>0.74709999999999999</v>
      </c>
      <c r="C128" s="21">
        <v>-0.7419</v>
      </c>
      <c r="D128" s="21">
        <v>0.1701</v>
      </c>
      <c r="E128" s="21">
        <v>5</v>
      </c>
    </row>
    <row r="129" spans="1:5" x14ac:dyDescent="0.3">
      <c r="A129" s="21">
        <v>53</v>
      </c>
      <c r="B129" s="21">
        <v>0.73670000000000002</v>
      </c>
      <c r="C129" s="21">
        <v>-0.87319999999999998</v>
      </c>
      <c r="D129" s="21">
        <v>0.1641</v>
      </c>
      <c r="E129" s="21">
        <v>5</v>
      </c>
    </row>
    <row r="130" spans="1:5" x14ac:dyDescent="0.3">
      <c r="A130" s="21">
        <v>54</v>
      </c>
      <c r="B130" s="21">
        <v>0.82499999999999996</v>
      </c>
      <c r="C130" s="21">
        <v>-1.0967</v>
      </c>
      <c r="D130" s="21">
        <v>0.2029</v>
      </c>
      <c r="E130" s="21">
        <v>5</v>
      </c>
    </row>
    <row r="131" spans="1:5" x14ac:dyDescent="0.3">
      <c r="A131" s="21">
        <v>55</v>
      </c>
      <c r="B131" s="21">
        <v>0.87539999999999996</v>
      </c>
      <c r="C131" s="21">
        <v>-1.2479</v>
      </c>
      <c r="D131" s="21">
        <v>0.24909999999999999</v>
      </c>
      <c r="E131" s="21">
        <v>5</v>
      </c>
    </row>
    <row r="132" spans="1:5" x14ac:dyDescent="0.3">
      <c r="A132" s="21">
        <v>56</v>
      </c>
      <c r="B132" s="21">
        <v>0.87009999999999998</v>
      </c>
      <c r="C132" s="21">
        <v>-1.2995000000000001</v>
      </c>
      <c r="D132" s="21">
        <v>0.2109</v>
      </c>
      <c r="E132" s="21">
        <v>5</v>
      </c>
    </row>
    <row r="133" spans="1:5" x14ac:dyDescent="0.3">
      <c r="A133" s="21">
        <v>57</v>
      </c>
      <c r="B133" s="21">
        <v>0.70269999999999999</v>
      </c>
      <c r="C133" s="21">
        <v>-1.5170999999999999</v>
      </c>
      <c r="D133" s="21">
        <v>0.25690000000000002</v>
      </c>
      <c r="E133" s="21">
        <v>5</v>
      </c>
    </row>
    <row r="134" spans="1:5" x14ac:dyDescent="0.3">
      <c r="A134" s="21">
        <v>58</v>
      </c>
      <c r="B134" s="21">
        <v>0.64059999999999995</v>
      </c>
      <c r="C134" s="21">
        <v>-1.7302999999999999</v>
      </c>
      <c r="D134" s="21">
        <v>0.19189999999999999</v>
      </c>
      <c r="E134" s="21">
        <v>5</v>
      </c>
    </row>
    <row r="135" spans="1:5" x14ac:dyDescent="0.3">
      <c r="A135" s="21">
        <v>59</v>
      </c>
      <c r="B135" s="21">
        <v>0.62980000000000003</v>
      </c>
      <c r="C135" s="21">
        <v>-1.9316</v>
      </c>
      <c r="D135" s="21">
        <v>0.16719999999999999</v>
      </c>
      <c r="E135" s="21">
        <v>5</v>
      </c>
    </row>
    <row r="136" spans="1:5" x14ac:dyDescent="0.3">
      <c r="A136" s="21">
        <v>60</v>
      </c>
      <c r="B136" s="21">
        <v>0.4451</v>
      </c>
      <c r="C136" s="21">
        <v>-2.3012999999999999</v>
      </c>
      <c r="D136" s="21">
        <v>0.1976</v>
      </c>
      <c r="E136" s="2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2"/>
  <sheetViews>
    <sheetView tabSelected="1" topLeftCell="M1" workbookViewId="0">
      <selection activeCell="V6" sqref="V6"/>
    </sheetView>
  </sheetViews>
  <sheetFormatPr defaultRowHeight="16.2" x14ac:dyDescent="0.3"/>
  <sheetData>
    <row r="1" spans="1:35" x14ac:dyDescent="0.3">
      <c r="A1" t="s">
        <v>94</v>
      </c>
      <c r="B1" t="s">
        <v>95</v>
      </c>
      <c r="C1" t="s">
        <v>96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22">
        <v>1</v>
      </c>
      <c r="AA2" s="22">
        <v>3</v>
      </c>
      <c r="AB2">
        <v>4</v>
      </c>
      <c r="AC2">
        <v>7</v>
      </c>
      <c r="AD2" s="22">
        <f>COUNTIFS(U:U,Z2,V:V,AA2,W:W,AB2,X:X,AC2)</f>
        <v>0</v>
      </c>
      <c r="AG2">
        <v>3</v>
      </c>
      <c r="AH2">
        <v>5</v>
      </c>
      <c r="AI2">
        <v>8</v>
      </c>
    </row>
    <row r="3" spans="1:35" x14ac:dyDescent="0.3">
      <c r="B3">
        <v>3</v>
      </c>
      <c r="C3">
        <v>10</v>
      </c>
      <c r="D3">
        <v>15</v>
      </c>
      <c r="E3">
        <v>19</v>
      </c>
      <c r="H3">
        <v>2</v>
      </c>
      <c r="I3" s="22">
        <f t="shared" ref="I3:I4" si="0">COUNTIF(B:B,H3)</f>
        <v>2453</v>
      </c>
      <c r="K3">
        <v>6</v>
      </c>
      <c r="L3" s="22">
        <f t="shared" ref="L3:L8" si="1">COUNTIF(C:C,K3)</f>
        <v>1387</v>
      </c>
      <c r="N3">
        <v>12</v>
      </c>
      <c r="O3" s="22">
        <f t="shared" ref="O3:O9" si="2">COUNTIF(D:D,N3)</f>
        <v>1439</v>
      </c>
      <c r="R3" s="22"/>
      <c r="U3">
        <v>1</v>
      </c>
      <c r="V3">
        <v>3</v>
      </c>
      <c r="W3">
        <v>6</v>
      </c>
      <c r="X3">
        <v>10</v>
      </c>
      <c r="Z3" s="22">
        <v>1</v>
      </c>
      <c r="AA3" s="22">
        <v>2</v>
      </c>
      <c r="AB3">
        <v>5</v>
      </c>
      <c r="AC3">
        <v>7</v>
      </c>
      <c r="AD3" s="22">
        <f>COUNTIFS(U:U,Z3,V:V,AA3,W:W,AB3,X:X,AC3)</f>
        <v>0</v>
      </c>
      <c r="AH3">
        <v>6</v>
      </c>
      <c r="AI3">
        <v>9</v>
      </c>
    </row>
    <row r="4" spans="1:35" x14ac:dyDescent="0.3">
      <c r="B4">
        <v>1</v>
      </c>
      <c r="C4">
        <v>6</v>
      </c>
      <c r="D4">
        <v>12</v>
      </c>
      <c r="E4">
        <v>17</v>
      </c>
      <c r="H4">
        <v>3</v>
      </c>
      <c r="I4" s="22">
        <f t="shared" si="0"/>
        <v>2522</v>
      </c>
      <c r="K4">
        <v>7</v>
      </c>
      <c r="L4" s="22">
        <f t="shared" si="1"/>
        <v>1454</v>
      </c>
      <c r="O4" s="22"/>
      <c r="Q4">
        <v>18</v>
      </c>
      <c r="R4" s="22">
        <f t="shared" ref="R4:R8" si="3">COUNTIF(E:E,Q4)</f>
        <v>3352</v>
      </c>
      <c r="U4">
        <v>1</v>
      </c>
      <c r="V4">
        <v>3</v>
      </c>
      <c r="W4">
        <v>5</v>
      </c>
      <c r="X4">
        <v>8</v>
      </c>
      <c r="Z4" s="22">
        <v>1</v>
      </c>
      <c r="AA4" s="22">
        <v>3</v>
      </c>
      <c r="AB4">
        <v>5</v>
      </c>
      <c r="AC4">
        <v>7</v>
      </c>
      <c r="AD4" s="22">
        <f>COUNTIFS(U:U,Z4,V:V,AA4,W:W,AB4,X:X,AC4)</f>
        <v>0</v>
      </c>
      <c r="AI4">
        <v>10</v>
      </c>
    </row>
    <row r="5" spans="1:35" x14ac:dyDescent="0.3">
      <c r="B5">
        <v>2</v>
      </c>
      <c r="C5">
        <v>10</v>
      </c>
      <c r="D5">
        <v>15</v>
      </c>
      <c r="E5">
        <v>20</v>
      </c>
      <c r="H5">
        <v>4</v>
      </c>
      <c r="I5" s="22">
        <f>COUNTIF(B:B,H5)</f>
        <v>2483</v>
      </c>
      <c r="L5" s="22"/>
      <c r="N5">
        <v>13</v>
      </c>
      <c r="O5" s="22">
        <f t="shared" si="2"/>
        <v>2077</v>
      </c>
      <c r="R5" s="22"/>
      <c r="U5">
        <v>1</v>
      </c>
      <c r="V5">
        <v>2</v>
      </c>
      <c r="W5">
        <v>4</v>
      </c>
      <c r="X5">
        <v>8</v>
      </c>
      <c r="Z5" s="22">
        <v>1</v>
      </c>
      <c r="AA5" s="22">
        <v>2</v>
      </c>
      <c r="AB5">
        <v>6</v>
      </c>
      <c r="AC5">
        <v>7</v>
      </c>
      <c r="AD5" s="22">
        <f>COUNTIFS(U:U,Z5,V:V,AA5,W:W,AB5,X:X,AC5)</f>
        <v>0</v>
      </c>
    </row>
    <row r="6" spans="1:35" x14ac:dyDescent="0.3">
      <c r="B6">
        <v>1</v>
      </c>
      <c r="C6">
        <v>10</v>
      </c>
      <c r="D6">
        <v>14</v>
      </c>
      <c r="E6">
        <v>18</v>
      </c>
      <c r="K6">
        <v>8</v>
      </c>
      <c r="L6" s="22">
        <f t="shared" si="1"/>
        <v>1918</v>
      </c>
      <c r="N6">
        <v>14</v>
      </c>
      <c r="O6" s="22">
        <f t="shared" si="2"/>
        <v>2028</v>
      </c>
      <c r="Q6">
        <v>19</v>
      </c>
      <c r="R6" s="22">
        <f t="shared" si="3"/>
        <v>3647</v>
      </c>
      <c r="U6">
        <v>1</v>
      </c>
      <c r="V6">
        <v>2</v>
      </c>
      <c r="W6">
        <v>4</v>
      </c>
      <c r="X6">
        <v>8</v>
      </c>
      <c r="Z6" s="22">
        <v>1</v>
      </c>
      <c r="AA6" s="22">
        <v>3</v>
      </c>
      <c r="AB6">
        <v>6</v>
      </c>
      <c r="AC6">
        <v>7</v>
      </c>
      <c r="AD6" s="22">
        <f>COUNTIFS(U:U,Z6,V:V,AA6,W:W,AB6,X:X,AC6)</f>
        <v>0</v>
      </c>
    </row>
    <row r="7" spans="1:35" x14ac:dyDescent="0.3">
      <c r="B7">
        <v>2</v>
      </c>
      <c r="C7">
        <v>9</v>
      </c>
      <c r="D7">
        <v>14</v>
      </c>
      <c r="E7">
        <v>18</v>
      </c>
      <c r="K7">
        <v>9</v>
      </c>
      <c r="L7" s="22">
        <f t="shared" si="1"/>
        <v>1893</v>
      </c>
      <c r="O7" s="22"/>
      <c r="R7" s="22"/>
      <c r="U7">
        <v>1</v>
      </c>
      <c r="V7">
        <v>3</v>
      </c>
      <c r="W7">
        <v>5</v>
      </c>
      <c r="X7">
        <v>8</v>
      </c>
      <c r="Z7" s="22">
        <v>1</v>
      </c>
      <c r="AA7" s="22">
        <v>2</v>
      </c>
      <c r="AB7" s="22">
        <v>4</v>
      </c>
      <c r="AC7">
        <v>8</v>
      </c>
      <c r="AD7" s="22">
        <f>COUNTIFS(U:U,Z7,V:V,AA7,W:W,AB7,X:X,AC7)</f>
        <v>1322</v>
      </c>
    </row>
    <row r="8" spans="1:35" x14ac:dyDescent="0.3">
      <c r="B8">
        <v>3</v>
      </c>
      <c r="C8">
        <v>7</v>
      </c>
      <c r="D8">
        <v>12</v>
      </c>
      <c r="E8">
        <v>17</v>
      </c>
      <c r="K8">
        <v>10</v>
      </c>
      <c r="L8" s="22">
        <f t="shared" si="1"/>
        <v>1896</v>
      </c>
      <c r="N8">
        <v>15</v>
      </c>
      <c r="O8" s="22">
        <f t="shared" si="2"/>
        <v>1529</v>
      </c>
      <c r="Q8">
        <v>20</v>
      </c>
      <c r="R8" s="22">
        <f t="shared" si="3"/>
        <v>1489</v>
      </c>
      <c r="U8">
        <v>1</v>
      </c>
      <c r="V8">
        <v>3</v>
      </c>
      <c r="W8">
        <v>6</v>
      </c>
      <c r="X8">
        <v>9</v>
      </c>
      <c r="Z8" s="22">
        <v>1</v>
      </c>
      <c r="AA8" s="22">
        <v>3</v>
      </c>
      <c r="AB8" s="22">
        <v>4</v>
      </c>
      <c r="AC8">
        <v>8</v>
      </c>
      <c r="AD8" s="22">
        <f>COUNTIFS(U:U,Z8,V:V,AA8,W:W,AB8,X:X,AC8)</f>
        <v>0</v>
      </c>
    </row>
    <row r="9" spans="1:35" x14ac:dyDescent="0.3">
      <c r="B9">
        <v>2</v>
      </c>
      <c r="C9">
        <v>6</v>
      </c>
      <c r="D9">
        <v>13</v>
      </c>
      <c r="E9">
        <v>18</v>
      </c>
      <c r="N9">
        <v>16</v>
      </c>
      <c r="O9" s="22">
        <f t="shared" si="2"/>
        <v>1520</v>
      </c>
      <c r="U9">
        <v>1</v>
      </c>
      <c r="V9">
        <v>3</v>
      </c>
      <c r="W9">
        <v>6</v>
      </c>
      <c r="X9">
        <v>9</v>
      </c>
      <c r="Z9" s="22">
        <v>1</v>
      </c>
      <c r="AA9" s="22">
        <v>2</v>
      </c>
      <c r="AB9" s="22">
        <v>5</v>
      </c>
      <c r="AC9" s="22">
        <v>8</v>
      </c>
      <c r="AD9" s="22">
        <f>COUNTIFS(U:U,Z9,V:V,AA9,W:W,AB9,X:X,AC9)</f>
        <v>1220</v>
      </c>
    </row>
    <row r="10" spans="1:35" x14ac:dyDescent="0.3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22">
        <v>1</v>
      </c>
      <c r="AA10" s="22">
        <v>3</v>
      </c>
      <c r="AB10" s="22">
        <v>5</v>
      </c>
      <c r="AC10" s="22">
        <v>8</v>
      </c>
      <c r="AD10" s="22">
        <f>COUNTIFS(U:U,Z10,V:V,AA10,W:W,AB10,X:X,AC10)</f>
        <v>819</v>
      </c>
    </row>
    <row r="11" spans="1:35" x14ac:dyDescent="0.3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22">
        <v>1</v>
      </c>
      <c r="AA11" s="22">
        <v>2</v>
      </c>
      <c r="AB11" s="22">
        <v>6</v>
      </c>
      <c r="AC11" s="22">
        <v>8</v>
      </c>
      <c r="AD11" s="22">
        <f>COUNTIFS(U:U,Z11,V:V,AA11,W:W,AB11,X:X,AC11)</f>
        <v>0</v>
      </c>
    </row>
    <row r="12" spans="1:35" x14ac:dyDescent="0.3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22">
        <v>1</v>
      </c>
      <c r="AA12" s="22">
        <v>3</v>
      </c>
      <c r="AB12" s="22">
        <v>6</v>
      </c>
      <c r="AC12" s="22">
        <v>8</v>
      </c>
      <c r="AD12" s="22">
        <f>COUNTIFS(U:U,Z12,V:V,AA12,W:W,AB12,X:X,AC12)</f>
        <v>0</v>
      </c>
    </row>
    <row r="13" spans="1:35" x14ac:dyDescent="0.3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22">
        <v>1</v>
      </c>
      <c r="AA13" s="22">
        <v>2</v>
      </c>
      <c r="AB13" s="22">
        <v>4</v>
      </c>
      <c r="AC13">
        <v>9</v>
      </c>
      <c r="AD13" s="22">
        <f>COUNTIFS(U:U,Z13,V:V,AA13,W:W,AB13,X:X,AC13)</f>
        <v>0</v>
      </c>
    </row>
    <row r="14" spans="1:35" x14ac:dyDescent="0.3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22">
        <v>1</v>
      </c>
      <c r="AA14" s="22">
        <v>3</v>
      </c>
      <c r="AB14" s="22">
        <v>4</v>
      </c>
      <c r="AC14" s="22">
        <v>9</v>
      </c>
      <c r="AD14" s="22">
        <f>COUNTIFS(U:U,Z14,V:V,AA14,W:W,AB14,X:X,AC14)</f>
        <v>0</v>
      </c>
    </row>
    <row r="15" spans="1:35" x14ac:dyDescent="0.3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22">
        <v>1</v>
      </c>
      <c r="AA15" s="22">
        <v>2</v>
      </c>
      <c r="AB15" s="22">
        <v>5</v>
      </c>
      <c r="AC15" s="22">
        <v>9</v>
      </c>
      <c r="AD15" s="22">
        <f>COUNTIFS(U:U,Z15,V:V,AA15,W:W,AB15,X:X,AC15)</f>
        <v>416</v>
      </c>
    </row>
    <row r="16" spans="1:35" x14ac:dyDescent="0.3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22">
        <v>1</v>
      </c>
      <c r="AA16" s="22">
        <v>3</v>
      </c>
      <c r="AB16" s="22">
        <v>5</v>
      </c>
      <c r="AC16" s="22">
        <v>9</v>
      </c>
      <c r="AD16" s="22">
        <f>COUNTIFS(U:U,Z16,V:V,AA16,W:W,AB16,X:X,AC16)</f>
        <v>1595</v>
      </c>
    </row>
    <row r="17" spans="2:30" x14ac:dyDescent="0.3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22">
        <v>1</v>
      </c>
      <c r="AA17" s="22">
        <v>2</v>
      </c>
      <c r="AB17" s="22">
        <v>6</v>
      </c>
      <c r="AC17" s="22">
        <v>9</v>
      </c>
      <c r="AD17" s="22">
        <f>COUNTIFS(U:U,Z17,V:V,AA17,W:W,AB17,X:X,AC17)</f>
        <v>0</v>
      </c>
    </row>
    <row r="18" spans="2:30" x14ac:dyDescent="0.3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22">
        <v>1</v>
      </c>
      <c r="AA18" s="22">
        <v>3</v>
      </c>
      <c r="AB18" s="22">
        <v>6</v>
      </c>
      <c r="AC18" s="22">
        <v>9</v>
      </c>
      <c r="AD18" s="22">
        <f>COUNTIFS(U:U,Z18,V:V,AA18,W:W,AB18,X:X,AC18)</f>
        <v>1508</v>
      </c>
    </row>
    <row r="19" spans="2:30" x14ac:dyDescent="0.3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22">
        <v>1</v>
      </c>
      <c r="AA19" s="22">
        <v>2</v>
      </c>
      <c r="AB19" s="22">
        <v>4</v>
      </c>
      <c r="AC19">
        <v>10</v>
      </c>
      <c r="AD19" s="22">
        <f>COUNTIFS(U:U,Z19,V:V,AA19,W:W,AB19,X:X,AC19)</f>
        <v>0</v>
      </c>
    </row>
    <row r="20" spans="2:30" x14ac:dyDescent="0.3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22">
        <v>1</v>
      </c>
      <c r="AA20" s="22">
        <v>3</v>
      </c>
      <c r="AB20" s="22">
        <v>4</v>
      </c>
      <c r="AC20" s="22">
        <v>10</v>
      </c>
      <c r="AD20" s="22">
        <f>COUNTIFS(U:U,Z20,V:V,AA20,W:W,AB20,X:X,AC20)</f>
        <v>0</v>
      </c>
    </row>
    <row r="21" spans="2:30" x14ac:dyDescent="0.3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22">
        <v>1</v>
      </c>
      <c r="AA21" s="22">
        <v>2</v>
      </c>
      <c r="AB21" s="22">
        <v>5</v>
      </c>
      <c r="AC21" s="22">
        <v>10</v>
      </c>
      <c r="AD21" s="22">
        <f>COUNTIFS(U:U,Z21,V:V,AA21,W:W,AB21,X:X,AC21)</f>
        <v>0</v>
      </c>
    </row>
    <row r="22" spans="2:30" x14ac:dyDescent="0.3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22">
        <v>1</v>
      </c>
      <c r="AA22" s="22">
        <v>3</v>
      </c>
      <c r="AB22" s="22">
        <v>5</v>
      </c>
      <c r="AC22" s="22">
        <v>10</v>
      </c>
      <c r="AD22" s="22">
        <f>COUNTIFS(U:U,Z22,V:V,AA22,W:W,AB22,X:X,AC22)</f>
        <v>0</v>
      </c>
    </row>
    <row r="23" spans="2:30" x14ac:dyDescent="0.3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22">
        <v>1</v>
      </c>
      <c r="AA23" s="22">
        <v>2</v>
      </c>
      <c r="AB23" s="22">
        <v>6</v>
      </c>
      <c r="AC23" s="22">
        <v>10</v>
      </c>
      <c r="AD23" s="22">
        <f>COUNTIFS(U:U,Z23,V:V,AA23,W:W,AB23,X:X,AC23)</f>
        <v>0</v>
      </c>
    </row>
    <row r="24" spans="2:30" x14ac:dyDescent="0.3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22">
        <v>1</v>
      </c>
      <c r="AA24" s="22">
        <v>3</v>
      </c>
      <c r="AB24" s="22">
        <v>6</v>
      </c>
      <c r="AC24" s="22">
        <v>10</v>
      </c>
      <c r="AD24" s="22">
        <f>COUNTIFS(U:U,Z24,V:V,AA24,W:W,AB24,X:X,AC24)</f>
        <v>1572</v>
      </c>
    </row>
    <row r="25" spans="2:30" x14ac:dyDescent="0.3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102</v>
      </c>
      <c r="AD25">
        <f>SUM(AD1:AD24)</f>
        <v>10000</v>
      </c>
    </row>
    <row r="26" spans="2:30" x14ac:dyDescent="0.3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 x14ac:dyDescent="0.3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 x14ac:dyDescent="0.3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 x14ac:dyDescent="0.3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 x14ac:dyDescent="0.3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 x14ac:dyDescent="0.3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 x14ac:dyDescent="0.3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 x14ac:dyDescent="0.3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 x14ac:dyDescent="0.3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 x14ac:dyDescent="0.3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 x14ac:dyDescent="0.3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 x14ac:dyDescent="0.3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 x14ac:dyDescent="0.3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 x14ac:dyDescent="0.3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 x14ac:dyDescent="0.3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 x14ac:dyDescent="0.3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 x14ac:dyDescent="0.3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 x14ac:dyDescent="0.3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 x14ac:dyDescent="0.3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 x14ac:dyDescent="0.3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 x14ac:dyDescent="0.3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 x14ac:dyDescent="0.3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 x14ac:dyDescent="0.3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 x14ac:dyDescent="0.3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 x14ac:dyDescent="0.3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 x14ac:dyDescent="0.3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 x14ac:dyDescent="0.3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 x14ac:dyDescent="0.3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 x14ac:dyDescent="0.3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 x14ac:dyDescent="0.3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 x14ac:dyDescent="0.3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 x14ac:dyDescent="0.3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 x14ac:dyDescent="0.3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 x14ac:dyDescent="0.3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 x14ac:dyDescent="0.3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 x14ac:dyDescent="0.3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 x14ac:dyDescent="0.3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 x14ac:dyDescent="0.3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 x14ac:dyDescent="0.3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 x14ac:dyDescent="0.3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 x14ac:dyDescent="0.3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 x14ac:dyDescent="0.3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 x14ac:dyDescent="0.3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 x14ac:dyDescent="0.3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 x14ac:dyDescent="0.3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 x14ac:dyDescent="0.3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 x14ac:dyDescent="0.3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 x14ac:dyDescent="0.3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 x14ac:dyDescent="0.3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 x14ac:dyDescent="0.3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 x14ac:dyDescent="0.3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 x14ac:dyDescent="0.3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 x14ac:dyDescent="0.3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 x14ac:dyDescent="0.3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 x14ac:dyDescent="0.3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 x14ac:dyDescent="0.3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 x14ac:dyDescent="0.3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 x14ac:dyDescent="0.3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 x14ac:dyDescent="0.3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 x14ac:dyDescent="0.3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 x14ac:dyDescent="0.3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 x14ac:dyDescent="0.3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 x14ac:dyDescent="0.3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 x14ac:dyDescent="0.3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 x14ac:dyDescent="0.3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 x14ac:dyDescent="0.3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 x14ac:dyDescent="0.3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 x14ac:dyDescent="0.3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 x14ac:dyDescent="0.3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 x14ac:dyDescent="0.3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 x14ac:dyDescent="0.3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 x14ac:dyDescent="0.3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 x14ac:dyDescent="0.3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 x14ac:dyDescent="0.3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 x14ac:dyDescent="0.3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 x14ac:dyDescent="0.3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 x14ac:dyDescent="0.3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 x14ac:dyDescent="0.3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 x14ac:dyDescent="0.3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 x14ac:dyDescent="0.3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 x14ac:dyDescent="0.3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 x14ac:dyDescent="0.3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 x14ac:dyDescent="0.3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 x14ac:dyDescent="0.3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 x14ac:dyDescent="0.3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 x14ac:dyDescent="0.3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 x14ac:dyDescent="0.3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 x14ac:dyDescent="0.3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 x14ac:dyDescent="0.3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 x14ac:dyDescent="0.3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 x14ac:dyDescent="0.3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 x14ac:dyDescent="0.3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 x14ac:dyDescent="0.3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 x14ac:dyDescent="0.3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 x14ac:dyDescent="0.3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 x14ac:dyDescent="0.3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 x14ac:dyDescent="0.3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 x14ac:dyDescent="0.3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 x14ac:dyDescent="0.3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 x14ac:dyDescent="0.3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 x14ac:dyDescent="0.3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 x14ac:dyDescent="0.3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 x14ac:dyDescent="0.3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 x14ac:dyDescent="0.3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 x14ac:dyDescent="0.3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 x14ac:dyDescent="0.3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 x14ac:dyDescent="0.3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 x14ac:dyDescent="0.3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 x14ac:dyDescent="0.3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 x14ac:dyDescent="0.3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 x14ac:dyDescent="0.3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 x14ac:dyDescent="0.3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 x14ac:dyDescent="0.3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 x14ac:dyDescent="0.3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 x14ac:dyDescent="0.3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 x14ac:dyDescent="0.3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 x14ac:dyDescent="0.3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 x14ac:dyDescent="0.3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 x14ac:dyDescent="0.3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 x14ac:dyDescent="0.3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 x14ac:dyDescent="0.3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 x14ac:dyDescent="0.3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 x14ac:dyDescent="0.3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 x14ac:dyDescent="0.3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 x14ac:dyDescent="0.3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 x14ac:dyDescent="0.3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 x14ac:dyDescent="0.3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 x14ac:dyDescent="0.3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 x14ac:dyDescent="0.3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 x14ac:dyDescent="0.3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 x14ac:dyDescent="0.3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 x14ac:dyDescent="0.3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 x14ac:dyDescent="0.3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 x14ac:dyDescent="0.3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 x14ac:dyDescent="0.3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 x14ac:dyDescent="0.3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 x14ac:dyDescent="0.3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 x14ac:dyDescent="0.3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 x14ac:dyDescent="0.3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 x14ac:dyDescent="0.3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 x14ac:dyDescent="0.3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 x14ac:dyDescent="0.3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 x14ac:dyDescent="0.3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 x14ac:dyDescent="0.3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 x14ac:dyDescent="0.3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 x14ac:dyDescent="0.3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 x14ac:dyDescent="0.3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 x14ac:dyDescent="0.3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 x14ac:dyDescent="0.3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 x14ac:dyDescent="0.3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 x14ac:dyDescent="0.3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 x14ac:dyDescent="0.3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 x14ac:dyDescent="0.3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 x14ac:dyDescent="0.3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 x14ac:dyDescent="0.3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 x14ac:dyDescent="0.3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 x14ac:dyDescent="0.3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 x14ac:dyDescent="0.3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 x14ac:dyDescent="0.3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 x14ac:dyDescent="0.3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 x14ac:dyDescent="0.3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 x14ac:dyDescent="0.3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 x14ac:dyDescent="0.3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 x14ac:dyDescent="0.3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 x14ac:dyDescent="0.3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 x14ac:dyDescent="0.3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 x14ac:dyDescent="0.3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 x14ac:dyDescent="0.3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 x14ac:dyDescent="0.3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 x14ac:dyDescent="0.3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 x14ac:dyDescent="0.3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 x14ac:dyDescent="0.3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 x14ac:dyDescent="0.3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 x14ac:dyDescent="0.3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 x14ac:dyDescent="0.3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 x14ac:dyDescent="0.3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 x14ac:dyDescent="0.3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 x14ac:dyDescent="0.3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 x14ac:dyDescent="0.3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 x14ac:dyDescent="0.3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 x14ac:dyDescent="0.3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 x14ac:dyDescent="0.3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 x14ac:dyDescent="0.3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 x14ac:dyDescent="0.3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 x14ac:dyDescent="0.3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 x14ac:dyDescent="0.3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 x14ac:dyDescent="0.3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 x14ac:dyDescent="0.3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 x14ac:dyDescent="0.3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 x14ac:dyDescent="0.3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 x14ac:dyDescent="0.3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 x14ac:dyDescent="0.3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 x14ac:dyDescent="0.3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 x14ac:dyDescent="0.3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 x14ac:dyDescent="0.3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 x14ac:dyDescent="0.3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 x14ac:dyDescent="0.3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 x14ac:dyDescent="0.3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 x14ac:dyDescent="0.3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 x14ac:dyDescent="0.3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 x14ac:dyDescent="0.3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 x14ac:dyDescent="0.3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 x14ac:dyDescent="0.3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 x14ac:dyDescent="0.3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 x14ac:dyDescent="0.3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 x14ac:dyDescent="0.3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 x14ac:dyDescent="0.3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 x14ac:dyDescent="0.3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 x14ac:dyDescent="0.3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 x14ac:dyDescent="0.3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 x14ac:dyDescent="0.3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 x14ac:dyDescent="0.3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 x14ac:dyDescent="0.3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 x14ac:dyDescent="0.3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 x14ac:dyDescent="0.3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 x14ac:dyDescent="0.3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 x14ac:dyDescent="0.3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 x14ac:dyDescent="0.3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 x14ac:dyDescent="0.3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 x14ac:dyDescent="0.3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 x14ac:dyDescent="0.3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 x14ac:dyDescent="0.3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 x14ac:dyDescent="0.3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 x14ac:dyDescent="0.3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 x14ac:dyDescent="0.3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 x14ac:dyDescent="0.3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 x14ac:dyDescent="0.3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 x14ac:dyDescent="0.3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 x14ac:dyDescent="0.3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 x14ac:dyDescent="0.3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 x14ac:dyDescent="0.3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 x14ac:dyDescent="0.3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 x14ac:dyDescent="0.3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 x14ac:dyDescent="0.3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 x14ac:dyDescent="0.3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 x14ac:dyDescent="0.3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 x14ac:dyDescent="0.3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 x14ac:dyDescent="0.3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 x14ac:dyDescent="0.3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 x14ac:dyDescent="0.3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 x14ac:dyDescent="0.3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 x14ac:dyDescent="0.3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 x14ac:dyDescent="0.3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 x14ac:dyDescent="0.3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 x14ac:dyDescent="0.3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 x14ac:dyDescent="0.3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 x14ac:dyDescent="0.3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 x14ac:dyDescent="0.3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 x14ac:dyDescent="0.3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 x14ac:dyDescent="0.3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 x14ac:dyDescent="0.3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 x14ac:dyDescent="0.3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 x14ac:dyDescent="0.3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 x14ac:dyDescent="0.3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 x14ac:dyDescent="0.3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 x14ac:dyDescent="0.3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 x14ac:dyDescent="0.3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 x14ac:dyDescent="0.3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 x14ac:dyDescent="0.3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 x14ac:dyDescent="0.3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 x14ac:dyDescent="0.3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 x14ac:dyDescent="0.3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 x14ac:dyDescent="0.3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 x14ac:dyDescent="0.3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 x14ac:dyDescent="0.3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 x14ac:dyDescent="0.3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 x14ac:dyDescent="0.3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 x14ac:dyDescent="0.3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 x14ac:dyDescent="0.3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 x14ac:dyDescent="0.3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 x14ac:dyDescent="0.3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 x14ac:dyDescent="0.3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 x14ac:dyDescent="0.3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 x14ac:dyDescent="0.3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 x14ac:dyDescent="0.3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 x14ac:dyDescent="0.3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 x14ac:dyDescent="0.3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 x14ac:dyDescent="0.3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 x14ac:dyDescent="0.3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 x14ac:dyDescent="0.3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 x14ac:dyDescent="0.3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 x14ac:dyDescent="0.3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 x14ac:dyDescent="0.3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 x14ac:dyDescent="0.3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 x14ac:dyDescent="0.3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 x14ac:dyDescent="0.3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 x14ac:dyDescent="0.3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 x14ac:dyDescent="0.3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 x14ac:dyDescent="0.3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 x14ac:dyDescent="0.3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 x14ac:dyDescent="0.3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 x14ac:dyDescent="0.3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 x14ac:dyDescent="0.3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 x14ac:dyDescent="0.3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 x14ac:dyDescent="0.3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 x14ac:dyDescent="0.3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 x14ac:dyDescent="0.3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 x14ac:dyDescent="0.3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 x14ac:dyDescent="0.3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 x14ac:dyDescent="0.3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 x14ac:dyDescent="0.3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 x14ac:dyDescent="0.3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 x14ac:dyDescent="0.3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 x14ac:dyDescent="0.3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 x14ac:dyDescent="0.3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 x14ac:dyDescent="0.3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 x14ac:dyDescent="0.3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 x14ac:dyDescent="0.3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 x14ac:dyDescent="0.3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 x14ac:dyDescent="0.3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 x14ac:dyDescent="0.3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 x14ac:dyDescent="0.3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 x14ac:dyDescent="0.3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 x14ac:dyDescent="0.3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 x14ac:dyDescent="0.3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 x14ac:dyDescent="0.3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 x14ac:dyDescent="0.3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 x14ac:dyDescent="0.3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 x14ac:dyDescent="0.3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 x14ac:dyDescent="0.3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 x14ac:dyDescent="0.3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 x14ac:dyDescent="0.3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 x14ac:dyDescent="0.3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 x14ac:dyDescent="0.3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 x14ac:dyDescent="0.3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 x14ac:dyDescent="0.3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 x14ac:dyDescent="0.3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 x14ac:dyDescent="0.3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 x14ac:dyDescent="0.3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 x14ac:dyDescent="0.3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 x14ac:dyDescent="0.3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 x14ac:dyDescent="0.3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 x14ac:dyDescent="0.3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 x14ac:dyDescent="0.3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 x14ac:dyDescent="0.3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 x14ac:dyDescent="0.3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 x14ac:dyDescent="0.3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 x14ac:dyDescent="0.3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 x14ac:dyDescent="0.3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 x14ac:dyDescent="0.3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 x14ac:dyDescent="0.3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 x14ac:dyDescent="0.3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 x14ac:dyDescent="0.3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 x14ac:dyDescent="0.3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 x14ac:dyDescent="0.3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 x14ac:dyDescent="0.3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 x14ac:dyDescent="0.3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 x14ac:dyDescent="0.3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 x14ac:dyDescent="0.3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 x14ac:dyDescent="0.3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 x14ac:dyDescent="0.3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 x14ac:dyDescent="0.3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 x14ac:dyDescent="0.3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 x14ac:dyDescent="0.3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 x14ac:dyDescent="0.3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 x14ac:dyDescent="0.3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 x14ac:dyDescent="0.3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 x14ac:dyDescent="0.3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 x14ac:dyDescent="0.3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 x14ac:dyDescent="0.3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 x14ac:dyDescent="0.3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 x14ac:dyDescent="0.3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 x14ac:dyDescent="0.3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 x14ac:dyDescent="0.3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 x14ac:dyDescent="0.3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 x14ac:dyDescent="0.3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 x14ac:dyDescent="0.3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 x14ac:dyDescent="0.3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 x14ac:dyDescent="0.3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 x14ac:dyDescent="0.3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 x14ac:dyDescent="0.3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 x14ac:dyDescent="0.3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 x14ac:dyDescent="0.3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 x14ac:dyDescent="0.3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 x14ac:dyDescent="0.3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 x14ac:dyDescent="0.3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 x14ac:dyDescent="0.3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 x14ac:dyDescent="0.3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 x14ac:dyDescent="0.3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 x14ac:dyDescent="0.3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 x14ac:dyDescent="0.3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 x14ac:dyDescent="0.3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 x14ac:dyDescent="0.3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 x14ac:dyDescent="0.3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 x14ac:dyDescent="0.3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 x14ac:dyDescent="0.3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 x14ac:dyDescent="0.3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 x14ac:dyDescent="0.3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 x14ac:dyDescent="0.3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 x14ac:dyDescent="0.3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 x14ac:dyDescent="0.3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 x14ac:dyDescent="0.3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 x14ac:dyDescent="0.3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 x14ac:dyDescent="0.3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 x14ac:dyDescent="0.3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 x14ac:dyDescent="0.3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 x14ac:dyDescent="0.3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 x14ac:dyDescent="0.3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 x14ac:dyDescent="0.3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 x14ac:dyDescent="0.3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 x14ac:dyDescent="0.3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 x14ac:dyDescent="0.3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 x14ac:dyDescent="0.3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 x14ac:dyDescent="0.3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 x14ac:dyDescent="0.3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 x14ac:dyDescent="0.3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 x14ac:dyDescent="0.3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 x14ac:dyDescent="0.3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 x14ac:dyDescent="0.3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 x14ac:dyDescent="0.3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 x14ac:dyDescent="0.3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 x14ac:dyDescent="0.3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 x14ac:dyDescent="0.3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 x14ac:dyDescent="0.3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 x14ac:dyDescent="0.3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 x14ac:dyDescent="0.3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 x14ac:dyDescent="0.3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 x14ac:dyDescent="0.3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 x14ac:dyDescent="0.3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 x14ac:dyDescent="0.3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 x14ac:dyDescent="0.3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 x14ac:dyDescent="0.3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 x14ac:dyDescent="0.3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 x14ac:dyDescent="0.3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 x14ac:dyDescent="0.3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 x14ac:dyDescent="0.3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 x14ac:dyDescent="0.3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 x14ac:dyDescent="0.3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 x14ac:dyDescent="0.3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 x14ac:dyDescent="0.3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 x14ac:dyDescent="0.3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 x14ac:dyDescent="0.3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 x14ac:dyDescent="0.3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 x14ac:dyDescent="0.3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 x14ac:dyDescent="0.3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 x14ac:dyDescent="0.3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 x14ac:dyDescent="0.3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 x14ac:dyDescent="0.3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 x14ac:dyDescent="0.3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 x14ac:dyDescent="0.3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 x14ac:dyDescent="0.3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 x14ac:dyDescent="0.3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 x14ac:dyDescent="0.3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 x14ac:dyDescent="0.3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 x14ac:dyDescent="0.3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 x14ac:dyDescent="0.3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 x14ac:dyDescent="0.3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 x14ac:dyDescent="0.3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 x14ac:dyDescent="0.3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 x14ac:dyDescent="0.3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 x14ac:dyDescent="0.3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 x14ac:dyDescent="0.3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 x14ac:dyDescent="0.3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 x14ac:dyDescent="0.3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 x14ac:dyDescent="0.3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 x14ac:dyDescent="0.3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 x14ac:dyDescent="0.3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 x14ac:dyDescent="0.3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 x14ac:dyDescent="0.3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 x14ac:dyDescent="0.3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 x14ac:dyDescent="0.3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 x14ac:dyDescent="0.3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 x14ac:dyDescent="0.3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 x14ac:dyDescent="0.3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 x14ac:dyDescent="0.3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 x14ac:dyDescent="0.3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 x14ac:dyDescent="0.3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 x14ac:dyDescent="0.3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 x14ac:dyDescent="0.3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 x14ac:dyDescent="0.3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 x14ac:dyDescent="0.3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 x14ac:dyDescent="0.3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 x14ac:dyDescent="0.3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 x14ac:dyDescent="0.3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 x14ac:dyDescent="0.3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 x14ac:dyDescent="0.3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 x14ac:dyDescent="0.3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 x14ac:dyDescent="0.3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 x14ac:dyDescent="0.3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 x14ac:dyDescent="0.3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 x14ac:dyDescent="0.3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 x14ac:dyDescent="0.3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 x14ac:dyDescent="0.3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 x14ac:dyDescent="0.3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 x14ac:dyDescent="0.3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 x14ac:dyDescent="0.3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 x14ac:dyDescent="0.3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 x14ac:dyDescent="0.3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 x14ac:dyDescent="0.3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 x14ac:dyDescent="0.3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 x14ac:dyDescent="0.3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 x14ac:dyDescent="0.3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 x14ac:dyDescent="0.3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 x14ac:dyDescent="0.3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 x14ac:dyDescent="0.3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 x14ac:dyDescent="0.3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 x14ac:dyDescent="0.3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 x14ac:dyDescent="0.3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 x14ac:dyDescent="0.3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 x14ac:dyDescent="0.3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 x14ac:dyDescent="0.3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 x14ac:dyDescent="0.3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 x14ac:dyDescent="0.3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 x14ac:dyDescent="0.3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 x14ac:dyDescent="0.3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 x14ac:dyDescent="0.3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 x14ac:dyDescent="0.3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 x14ac:dyDescent="0.3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 x14ac:dyDescent="0.3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 x14ac:dyDescent="0.3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 x14ac:dyDescent="0.3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 x14ac:dyDescent="0.3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 x14ac:dyDescent="0.3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 x14ac:dyDescent="0.3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 x14ac:dyDescent="0.3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 x14ac:dyDescent="0.3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 x14ac:dyDescent="0.3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 x14ac:dyDescent="0.3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 x14ac:dyDescent="0.3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 x14ac:dyDescent="0.3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 x14ac:dyDescent="0.3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 x14ac:dyDescent="0.3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 x14ac:dyDescent="0.3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 x14ac:dyDescent="0.3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 x14ac:dyDescent="0.3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 x14ac:dyDescent="0.3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 x14ac:dyDescent="0.3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 x14ac:dyDescent="0.3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 x14ac:dyDescent="0.3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 x14ac:dyDescent="0.3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 x14ac:dyDescent="0.3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 x14ac:dyDescent="0.3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 x14ac:dyDescent="0.3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 x14ac:dyDescent="0.3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 x14ac:dyDescent="0.3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 x14ac:dyDescent="0.3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 x14ac:dyDescent="0.3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 x14ac:dyDescent="0.3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 x14ac:dyDescent="0.3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 x14ac:dyDescent="0.3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 x14ac:dyDescent="0.3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 x14ac:dyDescent="0.3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 x14ac:dyDescent="0.3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 x14ac:dyDescent="0.3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 x14ac:dyDescent="0.3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 x14ac:dyDescent="0.3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 x14ac:dyDescent="0.3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 x14ac:dyDescent="0.3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 x14ac:dyDescent="0.3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 x14ac:dyDescent="0.3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 x14ac:dyDescent="0.3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 x14ac:dyDescent="0.3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 x14ac:dyDescent="0.3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 x14ac:dyDescent="0.3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 x14ac:dyDescent="0.3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 x14ac:dyDescent="0.3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 x14ac:dyDescent="0.3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 x14ac:dyDescent="0.3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 x14ac:dyDescent="0.3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 x14ac:dyDescent="0.3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 x14ac:dyDescent="0.3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 x14ac:dyDescent="0.3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 x14ac:dyDescent="0.3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 x14ac:dyDescent="0.3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 x14ac:dyDescent="0.3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 x14ac:dyDescent="0.3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 x14ac:dyDescent="0.3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 x14ac:dyDescent="0.3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 x14ac:dyDescent="0.3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 x14ac:dyDescent="0.3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 x14ac:dyDescent="0.3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 x14ac:dyDescent="0.3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 x14ac:dyDescent="0.3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 x14ac:dyDescent="0.3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 x14ac:dyDescent="0.3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 x14ac:dyDescent="0.3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 x14ac:dyDescent="0.3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 x14ac:dyDescent="0.3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 x14ac:dyDescent="0.3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 x14ac:dyDescent="0.3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 x14ac:dyDescent="0.3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 x14ac:dyDescent="0.3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 x14ac:dyDescent="0.3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 x14ac:dyDescent="0.3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 x14ac:dyDescent="0.3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 x14ac:dyDescent="0.3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 x14ac:dyDescent="0.3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 x14ac:dyDescent="0.3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 x14ac:dyDescent="0.3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 x14ac:dyDescent="0.3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 x14ac:dyDescent="0.3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 x14ac:dyDescent="0.3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 x14ac:dyDescent="0.3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 x14ac:dyDescent="0.3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 x14ac:dyDescent="0.3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 x14ac:dyDescent="0.3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 x14ac:dyDescent="0.3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 x14ac:dyDescent="0.3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 x14ac:dyDescent="0.3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 x14ac:dyDescent="0.3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 x14ac:dyDescent="0.3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 x14ac:dyDescent="0.3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 x14ac:dyDescent="0.3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 x14ac:dyDescent="0.3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 x14ac:dyDescent="0.3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 x14ac:dyDescent="0.3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 x14ac:dyDescent="0.3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 x14ac:dyDescent="0.3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 x14ac:dyDescent="0.3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 x14ac:dyDescent="0.3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 x14ac:dyDescent="0.3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 x14ac:dyDescent="0.3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 x14ac:dyDescent="0.3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 x14ac:dyDescent="0.3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 x14ac:dyDescent="0.3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 x14ac:dyDescent="0.3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 x14ac:dyDescent="0.3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 x14ac:dyDescent="0.3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 x14ac:dyDescent="0.3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 x14ac:dyDescent="0.3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 x14ac:dyDescent="0.3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 x14ac:dyDescent="0.3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 x14ac:dyDescent="0.3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 x14ac:dyDescent="0.3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 x14ac:dyDescent="0.3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 x14ac:dyDescent="0.3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 x14ac:dyDescent="0.3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 x14ac:dyDescent="0.3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 x14ac:dyDescent="0.3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 x14ac:dyDescent="0.3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 x14ac:dyDescent="0.3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 x14ac:dyDescent="0.3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 x14ac:dyDescent="0.3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 x14ac:dyDescent="0.3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 x14ac:dyDescent="0.3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 x14ac:dyDescent="0.3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 x14ac:dyDescent="0.3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 x14ac:dyDescent="0.3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 x14ac:dyDescent="0.3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 x14ac:dyDescent="0.3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 x14ac:dyDescent="0.3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 x14ac:dyDescent="0.3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 x14ac:dyDescent="0.3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 x14ac:dyDescent="0.3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 x14ac:dyDescent="0.3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 x14ac:dyDescent="0.3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 x14ac:dyDescent="0.3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 x14ac:dyDescent="0.3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 x14ac:dyDescent="0.3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 x14ac:dyDescent="0.3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 x14ac:dyDescent="0.3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 x14ac:dyDescent="0.3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 x14ac:dyDescent="0.3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 x14ac:dyDescent="0.3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 x14ac:dyDescent="0.3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 x14ac:dyDescent="0.3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 x14ac:dyDescent="0.3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 x14ac:dyDescent="0.3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 x14ac:dyDescent="0.3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 x14ac:dyDescent="0.3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 x14ac:dyDescent="0.3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 x14ac:dyDescent="0.3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 x14ac:dyDescent="0.3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 x14ac:dyDescent="0.3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 x14ac:dyDescent="0.3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 x14ac:dyDescent="0.3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 x14ac:dyDescent="0.3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 x14ac:dyDescent="0.3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 x14ac:dyDescent="0.3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 x14ac:dyDescent="0.3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 x14ac:dyDescent="0.3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 x14ac:dyDescent="0.3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 x14ac:dyDescent="0.3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 x14ac:dyDescent="0.3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 x14ac:dyDescent="0.3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 x14ac:dyDescent="0.3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 x14ac:dyDescent="0.3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 x14ac:dyDescent="0.3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 x14ac:dyDescent="0.3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 x14ac:dyDescent="0.3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 x14ac:dyDescent="0.3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 x14ac:dyDescent="0.3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 x14ac:dyDescent="0.3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 x14ac:dyDescent="0.3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 x14ac:dyDescent="0.3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 x14ac:dyDescent="0.3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 x14ac:dyDescent="0.3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 x14ac:dyDescent="0.3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 x14ac:dyDescent="0.3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 x14ac:dyDescent="0.3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 x14ac:dyDescent="0.3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 x14ac:dyDescent="0.3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 x14ac:dyDescent="0.3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 x14ac:dyDescent="0.3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 x14ac:dyDescent="0.3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 x14ac:dyDescent="0.3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 x14ac:dyDescent="0.3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 x14ac:dyDescent="0.3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 x14ac:dyDescent="0.3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 x14ac:dyDescent="0.3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 x14ac:dyDescent="0.3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 x14ac:dyDescent="0.3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 x14ac:dyDescent="0.3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 x14ac:dyDescent="0.3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 x14ac:dyDescent="0.3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 x14ac:dyDescent="0.3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 x14ac:dyDescent="0.3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 x14ac:dyDescent="0.3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 x14ac:dyDescent="0.3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 x14ac:dyDescent="0.3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 x14ac:dyDescent="0.3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 x14ac:dyDescent="0.3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 x14ac:dyDescent="0.3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 x14ac:dyDescent="0.3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 x14ac:dyDescent="0.3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 x14ac:dyDescent="0.3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 x14ac:dyDescent="0.3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 x14ac:dyDescent="0.3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 x14ac:dyDescent="0.3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 x14ac:dyDescent="0.3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 x14ac:dyDescent="0.3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 x14ac:dyDescent="0.3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 x14ac:dyDescent="0.3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 x14ac:dyDescent="0.3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 x14ac:dyDescent="0.3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 x14ac:dyDescent="0.3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 x14ac:dyDescent="0.3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 x14ac:dyDescent="0.3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 x14ac:dyDescent="0.3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 x14ac:dyDescent="0.3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 x14ac:dyDescent="0.3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 x14ac:dyDescent="0.3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 x14ac:dyDescent="0.3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 x14ac:dyDescent="0.3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 x14ac:dyDescent="0.3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 x14ac:dyDescent="0.3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 x14ac:dyDescent="0.3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 x14ac:dyDescent="0.3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 x14ac:dyDescent="0.3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 x14ac:dyDescent="0.3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 x14ac:dyDescent="0.3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 x14ac:dyDescent="0.3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 x14ac:dyDescent="0.3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 x14ac:dyDescent="0.3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 x14ac:dyDescent="0.3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 x14ac:dyDescent="0.3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 x14ac:dyDescent="0.3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 x14ac:dyDescent="0.3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 x14ac:dyDescent="0.3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 x14ac:dyDescent="0.3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 x14ac:dyDescent="0.3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 x14ac:dyDescent="0.3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 x14ac:dyDescent="0.3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 x14ac:dyDescent="0.3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 x14ac:dyDescent="0.3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 x14ac:dyDescent="0.3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 x14ac:dyDescent="0.3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 x14ac:dyDescent="0.3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 x14ac:dyDescent="0.3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 x14ac:dyDescent="0.3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 x14ac:dyDescent="0.3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 x14ac:dyDescent="0.3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 x14ac:dyDescent="0.3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 x14ac:dyDescent="0.3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 x14ac:dyDescent="0.3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 x14ac:dyDescent="0.3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 x14ac:dyDescent="0.3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 x14ac:dyDescent="0.3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 x14ac:dyDescent="0.3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 x14ac:dyDescent="0.3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 x14ac:dyDescent="0.3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 x14ac:dyDescent="0.3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 x14ac:dyDescent="0.3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 x14ac:dyDescent="0.3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 x14ac:dyDescent="0.3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 x14ac:dyDescent="0.3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 x14ac:dyDescent="0.3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 x14ac:dyDescent="0.3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 x14ac:dyDescent="0.3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 x14ac:dyDescent="0.3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 x14ac:dyDescent="0.3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 x14ac:dyDescent="0.3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 x14ac:dyDescent="0.3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 x14ac:dyDescent="0.3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 x14ac:dyDescent="0.3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 x14ac:dyDescent="0.3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 x14ac:dyDescent="0.3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 x14ac:dyDescent="0.3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 x14ac:dyDescent="0.3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 x14ac:dyDescent="0.3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 x14ac:dyDescent="0.3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 x14ac:dyDescent="0.3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 x14ac:dyDescent="0.3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 x14ac:dyDescent="0.3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 x14ac:dyDescent="0.3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 x14ac:dyDescent="0.3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 x14ac:dyDescent="0.3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 x14ac:dyDescent="0.3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 x14ac:dyDescent="0.3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 x14ac:dyDescent="0.3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 x14ac:dyDescent="0.3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 x14ac:dyDescent="0.3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 x14ac:dyDescent="0.3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 x14ac:dyDescent="0.3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 x14ac:dyDescent="0.3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 x14ac:dyDescent="0.3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 x14ac:dyDescent="0.3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 x14ac:dyDescent="0.3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 x14ac:dyDescent="0.3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 x14ac:dyDescent="0.3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 x14ac:dyDescent="0.3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 x14ac:dyDescent="0.3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 x14ac:dyDescent="0.3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 x14ac:dyDescent="0.3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 x14ac:dyDescent="0.3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 x14ac:dyDescent="0.3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 x14ac:dyDescent="0.3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 x14ac:dyDescent="0.3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 x14ac:dyDescent="0.3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 x14ac:dyDescent="0.3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 x14ac:dyDescent="0.3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 x14ac:dyDescent="0.3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 x14ac:dyDescent="0.3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 x14ac:dyDescent="0.3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 x14ac:dyDescent="0.3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 x14ac:dyDescent="0.3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 x14ac:dyDescent="0.3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 x14ac:dyDescent="0.3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 x14ac:dyDescent="0.3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 x14ac:dyDescent="0.3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 x14ac:dyDescent="0.3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 x14ac:dyDescent="0.3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 x14ac:dyDescent="0.3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 x14ac:dyDescent="0.3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 x14ac:dyDescent="0.3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 x14ac:dyDescent="0.3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 x14ac:dyDescent="0.3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 x14ac:dyDescent="0.3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 x14ac:dyDescent="0.3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 x14ac:dyDescent="0.3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 x14ac:dyDescent="0.3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 x14ac:dyDescent="0.3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 x14ac:dyDescent="0.3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 x14ac:dyDescent="0.3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 x14ac:dyDescent="0.3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 x14ac:dyDescent="0.3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 x14ac:dyDescent="0.3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 x14ac:dyDescent="0.3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 x14ac:dyDescent="0.3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 x14ac:dyDescent="0.3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 x14ac:dyDescent="0.3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 x14ac:dyDescent="0.3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 x14ac:dyDescent="0.3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 x14ac:dyDescent="0.3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 x14ac:dyDescent="0.3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 x14ac:dyDescent="0.3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 x14ac:dyDescent="0.3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 x14ac:dyDescent="0.3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 x14ac:dyDescent="0.3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 x14ac:dyDescent="0.3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 x14ac:dyDescent="0.3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 x14ac:dyDescent="0.3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 x14ac:dyDescent="0.3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 x14ac:dyDescent="0.3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 x14ac:dyDescent="0.3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 x14ac:dyDescent="0.3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 x14ac:dyDescent="0.3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 x14ac:dyDescent="0.3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 x14ac:dyDescent="0.3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 x14ac:dyDescent="0.3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 x14ac:dyDescent="0.3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 x14ac:dyDescent="0.3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 x14ac:dyDescent="0.3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 x14ac:dyDescent="0.3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 x14ac:dyDescent="0.3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 x14ac:dyDescent="0.3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 x14ac:dyDescent="0.3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 x14ac:dyDescent="0.3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 x14ac:dyDescent="0.3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 x14ac:dyDescent="0.3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 x14ac:dyDescent="0.3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 x14ac:dyDescent="0.3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 x14ac:dyDescent="0.3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 x14ac:dyDescent="0.3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 x14ac:dyDescent="0.3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 x14ac:dyDescent="0.3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 x14ac:dyDescent="0.3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 x14ac:dyDescent="0.3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 x14ac:dyDescent="0.3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 x14ac:dyDescent="0.3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 x14ac:dyDescent="0.3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 x14ac:dyDescent="0.3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 x14ac:dyDescent="0.3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 x14ac:dyDescent="0.3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 x14ac:dyDescent="0.3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 x14ac:dyDescent="0.3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 x14ac:dyDescent="0.3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 x14ac:dyDescent="0.3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 x14ac:dyDescent="0.3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 x14ac:dyDescent="0.3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 x14ac:dyDescent="0.3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 x14ac:dyDescent="0.3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 x14ac:dyDescent="0.3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 x14ac:dyDescent="0.3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 x14ac:dyDescent="0.3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 x14ac:dyDescent="0.3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 x14ac:dyDescent="0.3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 x14ac:dyDescent="0.3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 x14ac:dyDescent="0.3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 x14ac:dyDescent="0.3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 x14ac:dyDescent="0.3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 x14ac:dyDescent="0.3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 x14ac:dyDescent="0.3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 x14ac:dyDescent="0.3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 x14ac:dyDescent="0.3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 x14ac:dyDescent="0.3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 x14ac:dyDescent="0.3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 x14ac:dyDescent="0.3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 x14ac:dyDescent="0.3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 x14ac:dyDescent="0.3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 x14ac:dyDescent="0.3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 x14ac:dyDescent="0.3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 x14ac:dyDescent="0.3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 x14ac:dyDescent="0.3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 x14ac:dyDescent="0.3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 x14ac:dyDescent="0.3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 x14ac:dyDescent="0.3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 x14ac:dyDescent="0.3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 x14ac:dyDescent="0.3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 x14ac:dyDescent="0.3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 x14ac:dyDescent="0.3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 x14ac:dyDescent="0.3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 x14ac:dyDescent="0.3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 x14ac:dyDescent="0.3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 x14ac:dyDescent="0.3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 x14ac:dyDescent="0.3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 x14ac:dyDescent="0.3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 x14ac:dyDescent="0.3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 x14ac:dyDescent="0.3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 x14ac:dyDescent="0.3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 x14ac:dyDescent="0.3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 x14ac:dyDescent="0.3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 x14ac:dyDescent="0.3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 x14ac:dyDescent="0.3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 x14ac:dyDescent="0.3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 x14ac:dyDescent="0.3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 x14ac:dyDescent="0.3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 x14ac:dyDescent="0.3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 x14ac:dyDescent="0.3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 x14ac:dyDescent="0.3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 x14ac:dyDescent="0.3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 x14ac:dyDescent="0.3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 x14ac:dyDescent="0.3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 x14ac:dyDescent="0.3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 x14ac:dyDescent="0.3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 x14ac:dyDescent="0.3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 x14ac:dyDescent="0.3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 x14ac:dyDescent="0.3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 x14ac:dyDescent="0.3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 x14ac:dyDescent="0.3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 x14ac:dyDescent="0.3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 x14ac:dyDescent="0.3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 x14ac:dyDescent="0.3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 x14ac:dyDescent="0.3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 x14ac:dyDescent="0.3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 x14ac:dyDescent="0.3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 x14ac:dyDescent="0.3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 x14ac:dyDescent="0.3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 x14ac:dyDescent="0.3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 x14ac:dyDescent="0.3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 x14ac:dyDescent="0.3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 x14ac:dyDescent="0.3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 x14ac:dyDescent="0.3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 x14ac:dyDescent="0.3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 x14ac:dyDescent="0.3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 x14ac:dyDescent="0.3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 x14ac:dyDescent="0.3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 x14ac:dyDescent="0.3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 x14ac:dyDescent="0.3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 x14ac:dyDescent="0.3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 x14ac:dyDescent="0.3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 x14ac:dyDescent="0.3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 x14ac:dyDescent="0.3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 x14ac:dyDescent="0.3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 x14ac:dyDescent="0.3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 x14ac:dyDescent="0.3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 x14ac:dyDescent="0.3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 x14ac:dyDescent="0.3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 x14ac:dyDescent="0.3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 x14ac:dyDescent="0.3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 x14ac:dyDescent="0.3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 x14ac:dyDescent="0.3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 x14ac:dyDescent="0.3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 x14ac:dyDescent="0.3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 x14ac:dyDescent="0.3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 x14ac:dyDescent="0.3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 x14ac:dyDescent="0.3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 x14ac:dyDescent="0.3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 x14ac:dyDescent="0.3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 x14ac:dyDescent="0.3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 x14ac:dyDescent="0.3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 x14ac:dyDescent="0.3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 x14ac:dyDescent="0.3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 x14ac:dyDescent="0.3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 x14ac:dyDescent="0.3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 x14ac:dyDescent="0.3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 x14ac:dyDescent="0.3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 x14ac:dyDescent="0.3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 x14ac:dyDescent="0.3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 x14ac:dyDescent="0.3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 x14ac:dyDescent="0.3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 x14ac:dyDescent="0.3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 x14ac:dyDescent="0.3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 x14ac:dyDescent="0.3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 x14ac:dyDescent="0.3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 x14ac:dyDescent="0.3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 x14ac:dyDescent="0.3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 x14ac:dyDescent="0.3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 x14ac:dyDescent="0.3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 x14ac:dyDescent="0.3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 x14ac:dyDescent="0.3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 x14ac:dyDescent="0.3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 x14ac:dyDescent="0.3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 x14ac:dyDescent="0.3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 x14ac:dyDescent="0.3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 x14ac:dyDescent="0.3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 x14ac:dyDescent="0.3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 x14ac:dyDescent="0.3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 x14ac:dyDescent="0.3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 x14ac:dyDescent="0.3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 x14ac:dyDescent="0.3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 x14ac:dyDescent="0.3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 x14ac:dyDescent="0.3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 x14ac:dyDescent="0.3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 x14ac:dyDescent="0.3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 x14ac:dyDescent="0.3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 x14ac:dyDescent="0.3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 x14ac:dyDescent="0.3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 x14ac:dyDescent="0.3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 x14ac:dyDescent="0.3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 x14ac:dyDescent="0.3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 x14ac:dyDescent="0.3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 x14ac:dyDescent="0.3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 x14ac:dyDescent="0.3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 x14ac:dyDescent="0.3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 x14ac:dyDescent="0.3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 x14ac:dyDescent="0.3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 x14ac:dyDescent="0.3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 x14ac:dyDescent="0.3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 x14ac:dyDescent="0.3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 x14ac:dyDescent="0.3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 x14ac:dyDescent="0.3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 x14ac:dyDescent="0.3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 x14ac:dyDescent="0.3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 x14ac:dyDescent="0.3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 x14ac:dyDescent="0.3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 x14ac:dyDescent="0.3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 x14ac:dyDescent="0.3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 x14ac:dyDescent="0.3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 x14ac:dyDescent="0.3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 x14ac:dyDescent="0.3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 x14ac:dyDescent="0.3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 x14ac:dyDescent="0.3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 x14ac:dyDescent="0.3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 x14ac:dyDescent="0.3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 x14ac:dyDescent="0.3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 x14ac:dyDescent="0.3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 x14ac:dyDescent="0.3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 x14ac:dyDescent="0.3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 x14ac:dyDescent="0.3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 x14ac:dyDescent="0.3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 x14ac:dyDescent="0.3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 x14ac:dyDescent="0.3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 x14ac:dyDescent="0.3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 x14ac:dyDescent="0.3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 x14ac:dyDescent="0.3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 x14ac:dyDescent="0.3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 x14ac:dyDescent="0.3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 x14ac:dyDescent="0.3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 x14ac:dyDescent="0.3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 x14ac:dyDescent="0.3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 x14ac:dyDescent="0.3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 x14ac:dyDescent="0.3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 x14ac:dyDescent="0.3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 x14ac:dyDescent="0.3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 x14ac:dyDescent="0.3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 x14ac:dyDescent="0.3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 x14ac:dyDescent="0.3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 x14ac:dyDescent="0.3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 x14ac:dyDescent="0.3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 x14ac:dyDescent="0.3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 x14ac:dyDescent="0.3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 x14ac:dyDescent="0.3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 x14ac:dyDescent="0.3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 x14ac:dyDescent="0.3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 x14ac:dyDescent="0.3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 x14ac:dyDescent="0.3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 x14ac:dyDescent="0.3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 x14ac:dyDescent="0.3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 x14ac:dyDescent="0.3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 x14ac:dyDescent="0.3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 x14ac:dyDescent="0.3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 x14ac:dyDescent="0.3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 x14ac:dyDescent="0.3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 x14ac:dyDescent="0.3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 x14ac:dyDescent="0.3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 x14ac:dyDescent="0.3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 x14ac:dyDescent="0.3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 x14ac:dyDescent="0.3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 x14ac:dyDescent="0.3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 x14ac:dyDescent="0.3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 x14ac:dyDescent="0.3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 x14ac:dyDescent="0.3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 x14ac:dyDescent="0.3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 x14ac:dyDescent="0.3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 x14ac:dyDescent="0.3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 x14ac:dyDescent="0.3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 x14ac:dyDescent="0.3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 x14ac:dyDescent="0.3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 x14ac:dyDescent="0.3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 x14ac:dyDescent="0.3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 x14ac:dyDescent="0.3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 x14ac:dyDescent="0.3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 x14ac:dyDescent="0.3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 x14ac:dyDescent="0.3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 x14ac:dyDescent="0.3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 x14ac:dyDescent="0.3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 x14ac:dyDescent="0.3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 x14ac:dyDescent="0.3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 x14ac:dyDescent="0.3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 x14ac:dyDescent="0.3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 x14ac:dyDescent="0.3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 x14ac:dyDescent="0.3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 x14ac:dyDescent="0.3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 x14ac:dyDescent="0.3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 x14ac:dyDescent="0.3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 x14ac:dyDescent="0.3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 x14ac:dyDescent="0.3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 x14ac:dyDescent="0.3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 x14ac:dyDescent="0.3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 x14ac:dyDescent="0.3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 x14ac:dyDescent="0.3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 x14ac:dyDescent="0.3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 x14ac:dyDescent="0.3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 x14ac:dyDescent="0.3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 x14ac:dyDescent="0.3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 x14ac:dyDescent="0.3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 x14ac:dyDescent="0.3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 x14ac:dyDescent="0.3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 x14ac:dyDescent="0.3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 x14ac:dyDescent="0.3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 x14ac:dyDescent="0.3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 x14ac:dyDescent="0.3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 x14ac:dyDescent="0.3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 x14ac:dyDescent="0.3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 x14ac:dyDescent="0.3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 x14ac:dyDescent="0.3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 x14ac:dyDescent="0.3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 x14ac:dyDescent="0.3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 x14ac:dyDescent="0.3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 x14ac:dyDescent="0.3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 x14ac:dyDescent="0.3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 x14ac:dyDescent="0.3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 x14ac:dyDescent="0.3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 x14ac:dyDescent="0.3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 x14ac:dyDescent="0.3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 x14ac:dyDescent="0.3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 x14ac:dyDescent="0.3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 x14ac:dyDescent="0.3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 x14ac:dyDescent="0.3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 x14ac:dyDescent="0.3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 x14ac:dyDescent="0.3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 x14ac:dyDescent="0.3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 x14ac:dyDescent="0.3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 x14ac:dyDescent="0.3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 x14ac:dyDescent="0.3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 x14ac:dyDescent="0.3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 x14ac:dyDescent="0.3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 x14ac:dyDescent="0.3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 x14ac:dyDescent="0.3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 x14ac:dyDescent="0.3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 x14ac:dyDescent="0.3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 x14ac:dyDescent="0.3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 x14ac:dyDescent="0.3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 x14ac:dyDescent="0.3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 x14ac:dyDescent="0.3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 x14ac:dyDescent="0.3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 x14ac:dyDescent="0.3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 x14ac:dyDescent="0.3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 x14ac:dyDescent="0.3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 x14ac:dyDescent="0.3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 x14ac:dyDescent="0.3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 x14ac:dyDescent="0.3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 x14ac:dyDescent="0.3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 x14ac:dyDescent="0.3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 x14ac:dyDescent="0.3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 x14ac:dyDescent="0.3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 x14ac:dyDescent="0.3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 x14ac:dyDescent="0.3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 x14ac:dyDescent="0.3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 x14ac:dyDescent="0.3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 x14ac:dyDescent="0.3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 x14ac:dyDescent="0.3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 x14ac:dyDescent="0.3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 x14ac:dyDescent="0.3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 x14ac:dyDescent="0.3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 x14ac:dyDescent="0.3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 x14ac:dyDescent="0.3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 x14ac:dyDescent="0.3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 x14ac:dyDescent="0.3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 x14ac:dyDescent="0.3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 x14ac:dyDescent="0.3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 x14ac:dyDescent="0.3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 x14ac:dyDescent="0.3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 x14ac:dyDescent="0.3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 x14ac:dyDescent="0.3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 x14ac:dyDescent="0.3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 x14ac:dyDescent="0.3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 x14ac:dyDescent="0.3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 x14ac:dyDescent="0.3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 x14ac:dyDescent="0.3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 x14ac:dyDescent="0.3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 x14ac:dyDescent="0.3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 x14ac:dyDescent="0.3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 x14ac:dyDescent="0.3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 x14ac:dyDescent="0.3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 x14ac:dyDescent="0.3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 x14ac:dyDescent="0.3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 x14ac:dyDescent="0.3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 x14ac:dyDescent="0.3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 x14ac:dyDescent="0.3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 x14ac:dyDescent="0.3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 x14ac:dyDescent="0.3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 x14ac:dyDescent="0.3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 x14ac:dyDescent="0.3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 x14ac:dyDescent="0.3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 x14ac:dyDescent="0.3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 x14ac:dyDescent="0.3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 x14ac:dyDescent="0.3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 x14ac:dyDescent="0.3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 x14ac:dyDescent="0.3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 x14ac:dyDescent="0.3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 x14ac:dyDescent="0.3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 x14ac:dyDescent="0.3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 x14ac:dyDescent="0.3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 x14ac:dyDescent="0.3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 x14ac:dyDescent="0.3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 x14ac:dyDescent="0.3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 x14ac:dyDescent="0.3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 x14ac:dyDescent="0.3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 x14ac:dyDescent="0.3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 x14ac:dyDescent="0.3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 x14ac:dyDescent="0.3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 x14ac:dyDescent="0.3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 x14ac:dyDescent="0.3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 x14ac:dyDescent="0.3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 x14ac:dyDescent="0.3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 x14ac:dyDescent="0.3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 x14ac:dyDescent="0.3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 x14ac:dyDescent="0.3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 x14ac:dyDescent="0.3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 x14ac:dyDescent="0.3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 x14ac:dyDescent="0.3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 x14ac:dyDescent="0.3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 x14ac:dyDescent="0.3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 x14ac:dyDescent="0.3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 x14ac:dyDescent="0.3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 x14ac:dyDescent="0.3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 x14ac:dyDescent="0.3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 x14ac:dyDescent="0.3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 x14ac:dyDescent="0.3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 x14ac:dyDescent="0.3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 x14ac:dyDescent="0.3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 x14ac:dyDescent="0.3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 x14ac:dyDescent="0.3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 x14ac:dyDescent="0.3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 x14ac:dyDescent="0.3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 x14ac:dyDescent="0.3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 x14ac:dyDescent="0.3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 x14ac:dyDescent="0.3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 x14ac:dyDescent="0.3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 x14ac:dyDescent="0.3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 x14ac:dyDescent="0.3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 x14ac:dyDescent="0.3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 x14ac:dyDescent="0.3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 x14ac:dyDescent="0.3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 x14ac:dyDescent="0.3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 x14ac:dyDescent="0.3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 x14ac:dyDescent="0.3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 x14ac:dyDescent="0.3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 x14ac:dyDescent="0.3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 x14ac:dyDescent="0.3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 x14ac:dyDescent="0.3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 x14ac:dyDescent="0.3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 x14ac:dyDescent="0.3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 x14ac:dyDescent="0.3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 x14ac:dyDescent="0.3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 x14ac:dyDescent="0.3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 x14ac:dyDescent="0.3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 x14ac:dyDescent="0.3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 x14ac:dyDescent="0.3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 x14ac:dyDescent="0.3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 x14ac:dyDescent="0.3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 x14ac:dyDescent="0.3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 x14ac:dyDescent="0.3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 x14ac:dyDescent="0.3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 x14ac:dyDescent="0.3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 x14ac:dyDescent="0.3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 x14ac:dyDescent="0.3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 x14ac:dyDescent="0.3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 x14ac:dyDescent="0.3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 x14ac:dyDescent="0.3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 x14ac:dyDescent="0.3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 x14ac:dyDescent="0.3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 x14ac:dyDescent="0.3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 x14ac:dyDescent="0.3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 x14ac:dyDescent="0.3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 x14ac:dyDescent="0.3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 x14ac:dyDescent="0.3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 x14ac:dyDescent="0.3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 x14ac:dyDescent="0.3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 x14ac:dyDescent="0.3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 x14ac:dyDescent="0.3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 x14ac:dyDescent="0.3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 x14ac:dyDescent="0.3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 x14ac:dyDescent="0.3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 x14ac:dyDescent="0.3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 x14ac:dyDescent="0.3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 x14ac:dyDescent="0.3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 x14ac:dyDescent="0.3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 x14ac:dyDescent="0.3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 x14ac:dyDescent="0.3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 x14ac:dyDescent="0.3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 x14ac:dyDescent="0.3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 x14ac:dyDescent="0.3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 x14ac:dyDescent="0.3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 x14ac:dyDescent="0.3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 x14ac:dyDescent="0.3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 x14ac:dyDescent="0.3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 x14ac:dyDescent="0.3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 x14ac:dyDescent="0.3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 x14ac:dyDescent="0.3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 x14ac:dyDescent="0.3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 x14ac:dyDescent="0.3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 x14ac:dyDescent="0.3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 x14ac:dyDescent="0.3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 x14ac:dyDescent="0.3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 x14ac:dyDescent="0.3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 x14ac:dyDescent="0.3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 x14ac:dyDescent="0.3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 x14ac:dyDescent="0.3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 x14ac:dyDescent="0.3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 x14ac:dyDescent="0.3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 x14ac:dyDescent="0.3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 x14ac:dyDescent="0.3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 x14ac:dyDescent="0.3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 x14ac:dyDescent="0.3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 x14ac:dyDescent="0.3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 x14ac:dyDescent="0.3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 x14ac:dyDescent="0.3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 x14ac:dyDescent="0.3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 x14ac:dyDescent="0.3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 x14ac:dyDescent="0.3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 x14ac:dyDescent="0.3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 x14ac:dyDescent="0.3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 x14ac:dyDescent="0.3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 x14ac:dyDescent="0.3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 x14ac:dyDescent="0.3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 x14ac:dyDescent="0.3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 x14ac:dyDescent="0.3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 x14ac:dyDescent="0.3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 x14ac:dyDescent="0.3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 x14ac:dyDescent="0.3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 x14ac:dyDescent="0.3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 x14ac:dyDescent="0.3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 x14ac:dyDescent="0.3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 x14ac:dyDescent="0.3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 x14ac:dyDescent="0.3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 x14ac:dyDescent="0.3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 x14ac:dyDescent="0.3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 x14ac:dyDescent="0.3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 x14ac:dyDescent="0.3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 x14ac:dyDescent="0.3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 x14ac:dyDescent="0.3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 x14ac:dyDescent="0.3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 x14ac:dyDescent="0.3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 x14ac:dyDescent="0.3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 x14ac:dyDescent="0.3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 x14ac:dyDescent="0.3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 x14ac:dyDescent="0.3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 x14ac:dyDescent="0.3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 x14ac:dyDescent="0.3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 x14ac:dyDescent="0.3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 x14ac:dyDescent="0.3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 x14ac:dyDescent="0.3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 x14ac:dyDescent="0.3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 x14ac:dyDescent="0.3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 x14ac:dyDescent="0.3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 x14ac:dyDescent="0.3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 x14ac:dyDescent="0.3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 x14ac:dyDescent="0.3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 x14ac:dyDescent="0.3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 x14ac:dyDescent="0.3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 x14ac:dyDescent="0.3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 x14ac:dyDescent="0.3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 x14ac:dyDescent="0.3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 x14ac:dyDescent="0.3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 x14ac:dyDescent="0.3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 x14ac:dyDescent="0.3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 x14ac:dyDescent="0.3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 x14ac:dyDescent="0.3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 x14ac:dyDescent="0.3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 x14ac:dyDescent="0.3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 x14ac:dyDescent="0.3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 x14ac:dyDescent="0.3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 x14ac:dyDescent="0.3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 x14ac:dyDescent="0.3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 x14ac:dyDescent="0.3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 x14ac:dyDescent="0.3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 x14ac:dyDescent="0.3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 x14ac:dyDescent="0.3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 x14ac:dyDescent="0.3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 x14ac:dyDescent="0.3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 x14ac:dyDescent="0.3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 x14ac:dyDescent="0.3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 x14ac:dyDescent="0.3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 x14ac:dyDescent="0.3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 x14ac:dyDescent="0.3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 x14ac:dyDescent="0.3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 x14ac:dyDescent="0.3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 x14ac:dyDescent="0.3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 x14ac:dyDescent="0.3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 x14ac:dyDescent="0.3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 x14ac:dyDescent="0.3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 x14ac:dyDescent="0.3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 x14ac:dyDescent="0.3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 x14ac:dyDescent="0.3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 x14ac:dyDescent="0.3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 x14ac:dyDescent="0.3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 x14ac:dyDescent="0.3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 x14ac:dyDescent="0.3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 x14ac:dyDescent="0.3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 x14ac:dyDescent="0.3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 x14ac:dyDescent="0.3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 x14ac:dyDescent="0.3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 x14ac:dyDescent="0.3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 x14ac:dyDescent="0.3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 x14ac:dyDescent="0.3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 x14ac:dyDescent="0.3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 x14ac:dyDescent="0.3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 x14ac:dyDescent="0.3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 x14ac:dyDescent="0.3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 x14ac:dyDescent="0.3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 x14ac:dyDescent="0.3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 x14ac:dyDescent="0.3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 x14ac:dyDescent="0.3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 x14ac:dyDescent="0.3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 x14ac:dyDescent="0.3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 x14ac:dyDescent="0.3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 x14ac:dyDescent="0.3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 x14ac:dyDescent="0.3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 x14ac:dyDescent="0.3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 x14ac:dyDescent="0.3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 x14ac:dyDescent="0.3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 x14ac:dyDescent="0.3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 x14ac:dyDescent="0.3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 x14ac:dyDescent="0.3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 x14ac:dyDescent="0.3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 x14ac:dyDescent="0.3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 x14ac:dyDescent="0.3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 x14ac:dyDescent="0.3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 x14ac:dyDescent="0.3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 x14ac:dyDescent="0.3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 x14ac:dyDescent="0.3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 x14ac:dyDescent="0.3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 x14ac:dyDescent="0.3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 x14ac:dyDescent="0.3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 x14ac:dyDescent="0.3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 x14ac:dyDescent="0.3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 x14ac:dyDescent="0.3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 x14ac:dyDescent="0.3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 x14ac:dyDescent="0.3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 x14ac:dyDescent="0.3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 x14ac:dyDescent="0.3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 x14ac:dyDescent="0.3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 x14ac:dyDescent="0.3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 x14ac:dyDescent="0.3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 x14ac:dyDescent="0.3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 x14ac:dyDescent="0.3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 x14ac:dyDescent="0.3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 x14ac:dyDescent="0.3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 x14ac:dyDescent="0.3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 x14ac:dyDescent="0.3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 x14ac:dyDescent="0.3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 x14ac:dyDescent="0.3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 x14ac:dyDescent="0.3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 x14ac:dyDescent="0.3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 x14ac:dyDescent="0.3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 x14ac:dyDescent="0.3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 x14ac:dyDescent="0.3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 x14ac:dyDescent="0.3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 x14ac:dyDescent="0.3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 x14ac:dyDescent="0.3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 x14ac:dyDescent="0.3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 x14ac:dyDescent="0.3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 x14ac:dyDescent="0.3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 x14ac:dyDescent="0.3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 x14ac:dyDescent="0.3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 x14ac:dyDescent="0.3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 x14ac:dyDescent="0.3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 x14ac:dyDescent="0.3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 x14ac:dyDescent="0.3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 x14ac:dyDescent="0.3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 x14ac:dyDescent="0.3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 x14ac:dyDescent="0.3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 x14ac:dyDescent="0.3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 x14ac:dyDescent="0.3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 x14ac:dyDescent="0.3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 x14ac:dyDescent="0.3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 x14ac:dyDescent="0.3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 x14ac:dyDescent="0.3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 x14ac:dyDescent="0.3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 x14ac:dyDescent="0.3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 x14ac:dyDescent="0.3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 x14ac:dyDescent="0.3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 x14ac:dyDescent="0.3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 x14ac:dyDescent="0.3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 x14ac:dyDescent="0.3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 x14ac:dyDescent="0.3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 x14ac:dyDescent="0.3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 x14ac:dyDescent="0.3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 x14ac:dyDescent="0.3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 x14ac:dyDescent="0.3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 x14ac:dyDescent="0.3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 x14ac:dyDescent="0.3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 x14ac:dyDescent="0.3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 x14ac:dyDescent="0.3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 x14ac:dyDescent="0.3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 x14ac:dyDescent="0.3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 x14ac:dyDescent="0.3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 x14ac:dyDescent="0.3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 x14ac:dyDescent="0.3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 x14ac:dyDescent="0.3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 x14ac:dyDescent="0.3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 x14ac:dyDescent="0.3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 x14ac:dyDescent="0.3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 x14ac:dyDescent="0.3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 x14ac:dyDescent="0.3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 x14ac:dyDescent="0.3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 x14ac:dyDescent="0.3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 x14ac:dyDescent="0.3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 x14ac:dyDescent="0.3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 x14ac:dyDescent="0.3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 x14ac:dyDescent="0.3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 x14ac:dyDescent="0.3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 x14ac:dyDescent="0.3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 x14ac:dyDescent="0.3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 x14ac:dyDescent="0.3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 x14ac:dyDescent="0.3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 x14ac:dyDescent="0.3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 x14ac:dyDescent="0.3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 x14ac:dyDescent="0.3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 x14ac:dyDescent="0.3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 x14ac:dyDescent="0.3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 x14ac:dyDescent="0.3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 x14ac:dyDescent="0.3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 x14ac:dyDescent="0.3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 x14ac:dyDescent="0.3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 x14ac:dyDescent="0.3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 x14ac:dyDescent="0.3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 x14ac:dyDescent="0.3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 x14ac:dyDescent="0.3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 x14ac:dyDescent="0.3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 x14ac:dyDescent="0.3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 x14ac:dyDescent="0.3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 x14ac:dyDescent="0.3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 x14ac:dyDescent="0.3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 x14ac:dyDescent="0.3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 x14ac:dyDescent="0.3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 x14ac:dyDescent="0.3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 x14ac:dyDescent="0.3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 x14ac:dyDescent="0.3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 x14ac:dyDescent="0.3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 x14ac:dyDescent="0.3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 x14ac:dyDescent="0.3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 x14ac:dyDescent="0.3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 x14ac:dyDescent="0.3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 x14ac:dyDescent="0.3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 x14ac:dyDescent="0.3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 x14ac:dyDescent="0.3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 x14ac:dyDescent="0.3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 x14ac:dyDescent="0.3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 x14ac:dyDescent="0.3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 x14ac:dyDescent="0.3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 x14ac:dyDescent="0.3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 x14ac:dyDescent="0.3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 x14ac:dyDescent="0.3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 x14ac:dyDescent="0.3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 x14ac:dyDescent="0.3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 x14ac:dyDescent="0.3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 x14ac:dyDescent="0.3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 x14ac:dyDescent="0.3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 x14ac:dyDescent="0.3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 x14ac:dyDescent="0.3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 x14ac:dyDescent="0.3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 x14ac:dyDescent="0.3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 x14ac:dyDescent="0.3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 x14ac:dyDescent="0.3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 x14ac:dyDescent="0.3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 x14ac:dyDescent="0.3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 x14ac:dyDescent="0.3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 x14ac:dyDescent="0.3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 x14ac:dyDescent="0.3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 x14ac:dyDescent="0.3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 x14ac:dyDescent="0.3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 x14ac:dyDescent="0.3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 x14ac:dyDescent="0.3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 x14ac:dyDescent="0.3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 x14ac:dyDescent="0.3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 x14ac:dyDescent="0.3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 x14ac:dyDescent="0.3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 x14ac:dyDescent="0.3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 x14ac:dyDescent="0.3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 x14ac:dyDescent="0.3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 x14ac:dyDescent="0.3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 x14ac:dyDescent="0.3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 x14ac:dyDescent="0.3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 x14ac:dyDescent="0.3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 x14ac:dyDescent="0.3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 x14ac:dyDescent="0.3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 x14ac:dyDescent="0.3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 x14ac:dyDescent="0.3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 x14ac:dyDescent="0.3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 x14ac:dyDescent="0.3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 x14ac:dyDescent="0.3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 x14ac:dyDescent="0.3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 x14ac:dyDescent="0.3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 x14ac:dyDescent="0.3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 x14ac:dyDescent="0.3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 x14ac:dyDescent="0.3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 x14ac:dyDescent="0.3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 x14ac:dyDescent="0.3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 x14ac:dyDescent="0.3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 x14ac:dyDescent="0.3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 x14ac:dyDescent="0.3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 x14ac:dyDescent="0.3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 x14ac:dyDescent="0.3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 x14ac:dyDescent="0.3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 x14ac:dyDescent="0.3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 x14ac:dyDescent="0.3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 x14ac:dyDescent="0.3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 x14ac:dyDescent="0.3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 x14ac:dyDescent="0.3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 x14ac:dyDescent="0.3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 x14ac:dyDescent="0.3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 x14ac:dyDescent="0.3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 x14ac:dyDescent="0.3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 x14ac:dyDescent="0.3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 x14ac:dyDescent="0.3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 x14ac:dyDescent="0.3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 x14ac:dyDescent="0.3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 x14ac:dyDescent="0.3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 x14ac:dyDescent="0.3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 x14ac:dyDescent="0.3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 x14ac:dyDescent="0.3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 x14ac:dyDescent="0.3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 x14ac:dyDescent="0.3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 x14ac:dyDescent="0.3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 x14ac:dyDescent="0.3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 x14ac:dyDescent="0.3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 x14ac:dyDescent="0.3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 x14ac:dyDescent="0.3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 x14ac:dyDescent="0.3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 x14ac:dyDescent="0.3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 x14ac:dyDescent="0.3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 x14ac:dyDescent="0.3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 x14ac:dyDescent="0.3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 x14ac:dyDescent="0.3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 x14ac:dyDescent="0.3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 x14ac:dyDescent="0.3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 x14ac:dyDescent="0.3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 x14ac:dyDescent="0.3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 x14ac:dyDescent="0.3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 x14ac:dyDescent="0.3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 x14ac:dyDescent="0.3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 x14ac:dyDescent="0.3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 x14ac:dyDescent="0.3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 x14ac:dyDescent="0.3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 x14ac:dyDescent="0.3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 x14ac:dyDescent="0.3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 x14ac:dyDescent="0.3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 x14ac:dyDescent="0.3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 x14ac:dyDescent="0.3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 x14ac:dyDescent="0.3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 x14ac:dyDescent="0.3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 x14ac:dyDescent="0.3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 x14ac:dyDescent="0.3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 x14ac:dyDescent="0.3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 x14ac:dyDescent="0.3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 x14ac:dyDescent="0.3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 x14ac:dyDescent="0.3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 x14ac:dyDescent="0.3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 x14ac:dyDescent="0.3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 x14ac:dyDescent="0.3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 x14ac:dyDescent="0.3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 x14ac:dyDescent="0.3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 x14ac:dyDescent="0.3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 x14ac:dyDescent="0.3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 x14ac:dyDescent="0.3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 x14ac:dyDescent="0.3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 x14ac:dyDescent="0.3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 x14ac:dyDescent="0.3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 x14ac:dyDescent="0.3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 x14ac:dyDescent="0.3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 x14ac:dyDescent="0.3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 x14ac:dyDescent="0.3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 x14ac:dyDescent="0.3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 x14ac:dyDescent="0.3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 x14ac:dyDescent="0.3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 x14ac:dyDescent="0.3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 x14ac:dyDescent="0.3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 x14ac:dyDescent="0.3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 x14ac:dyDescent="0.3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 x14ac:dyDescent="0.3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 x14ac:dyDescent="0.3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 x14ac:dyDescent="0.3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 x14ac:dyDescent="0.3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 x14ac:dyDescent="0.3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 x14ac:dyDescent="0.3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 x14ac:dyDescent="0.3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 x14ac:dyDescent="0.3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 x14ac:dyDescent="0.3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 x14ac:dyDescent="0.3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 x14ac:dyDescent="0.3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 x14ac:dyDescent="0.3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 x14ac:dyDescent="0.3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 x14ac:dyDescent="0.3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 x14ac:dyDescent="0.3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 x14ac:dyDescent="0.3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 x14ac:dyDescent="0.3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 x14ac:dyDescent="0.3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 x14ac:dyDescent="0.3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 x14ac:dyDescent="0.3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 x14ac:dyDescent="0.3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 x14ac:dyDescent="0.3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 x14ac:dyDescent="0.3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 x14ac:dyDescent="0.3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 x14ac:dyDescent="0.3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 x14ac:dyDescent="0.3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 x14ac:dyDescent="0.3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 x14ac:dyDescent="0.3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 x14ac:dyDescent="0.3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 x14ac:dyDescent="0.3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 x14ac:dyDescent="0.3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 x14ac:dyDescent="0.3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 x14ac:dyDescent="0.3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 x14ac:dyDescent="0.3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 x14ac:dyDescent="0.3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 x14ac:dyDescent="0.3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 x14ac:dyDescent="0.3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 x14ac:dyDescent="0.3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 x14ac:dyDescent="0.3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 x14ac:dyDescent="0.3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 x14ac:dyDescent="0.3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 x14ac:dyDescent="0.3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 x14ac:dyDescent="0.3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 x14ac:dyDescent="0.3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 x14ac:dyDescent="0.3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 x14ac:dyDescent="0.3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 x14ac:dyDescent="0.3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 x14ac:dyDescent="0.3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 x14ac:dyDescent="0.3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 x14ac:dyDescent="0.3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 x14ac:dyDescent="0.3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 x14ac:dyDescent="0.3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 x14ac:dyDescent="0.3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 x14ac:dyDescent="0.3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 x14ac:dyDescent="0.3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 x14ac:dyDescent="0.3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 x14ac:dyDescent="0.3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 x14ac:dyDescent="0.3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 x14ac:dyDescent="0.3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 x14ac:dyDescent="0.3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 x14ac:dyDescent="0.3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 x14ac:dyDescent="0.3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 x14ac:dyDescent="0.3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 x14ac:dyDescent="0.3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 x14ac:dyDescent="0.3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 x14ac:dyDescent="0.3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 x14ac:dyDescent="0.3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 x14ac:dyDescent="0.3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 x14ac:dyDescent="0.3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 x14ac:dyDescent="0.3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 x14ac:dyDescent="0.3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 x14ac:dyDescent="0.3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 x14ac:dyDescent="0.3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 x14ac:dyDescent="0.3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 x14ac:dyDescent="0.3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 x14ac:dyDescent="0.3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 x14ac:dyDescent="0.3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 x14ac:dyDescent="0.3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 x14ac:dyDescent="0.3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 x14ac:dyDescent="0.3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 x14ac:dyDescent="0.3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 x14ac:dyDescent="0.3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 x14ac:dyDescent="0.3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 x14ac:dyDescent="0.3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 x14ac:dyDescent="0.3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 x14ac:dyDescent="0.3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 x14ac:dyDescent="0.3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 x14ac:dyDescent="0.3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 x14ac:dyDescent="0.3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 x14ac:dyDescent="0.3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 x14ac:dyDescent="0.3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 x14ac:dyDescent="0.3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 x14ac:dyDescent="0.3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 x14ac:dyDescent="0.3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 x14ac:dyDescent="0.3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 x14ac:dyDescent="0.3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 x14ac:dyDescent="0.3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 x14ac:dyDescent="0.3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 x14ac:dyDescent="0.3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 x14ac:dyDescent="0.3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 x14ac:dyDescent="0.3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 x14ac:dyDescent="0.3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 x14ac:dyDescent="0.3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 x14ac:dyDescent="0.3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 x14ac:dyDescent="0.3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 x14ac:dyDescent="0.3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 x14ac:dyDescent="0.3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 x14ac:dyDescent="0.3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 x14ac:dyDescent="0.3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 x14ac:dyDescent="0.3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 x14ac:dyDescent="0.3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 x14ac:dyDescent="0.3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 x14ac:dyDescent="0.3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 x14ac:dyDescent="0.3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 x14ac:dyDescent="0.3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 x14ac:dyDescent="0.3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 x14ac:dyDescent="0.3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 x14ac:dyDescent="0.3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 x14ac:dyDescent="0.3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 x14ac:dyDescent="0.3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 x14ac:dyDescent="0.3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 x14ac:dyDescent="0.3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 x14ac:dyDescent="0.3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 x14ac:dyDescent="0.3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 x14ac:dyDescent="0.3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 x14ac:dyDescent="0.3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 x14ac:dyDescent="0.3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 x14ac:dyDescent="0.3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 x14ac:dyDescent="0.3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 x14ac:dyDescent="0.3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 x14ac:dyDescent="0.3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 x14ac:dyDescent="0.3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 x14ac:dyDescent="0.3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 x14ac:dyDescent="0.3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 x14ac:dyDescent="0.3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 x14ac:dyDescent="0.3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 x14ac:dyDescent="0.3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 x14ac:dyDescent="0.3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 x14ac:dyDescent="0.3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 x14ac:dyDescent="0.3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 x14ac:dyDescent="0.3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 x14ac:dyDescent="0.3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 x14ac:dyDescent="0.3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 x14ac:dyDescent="0.3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 x14ac:dyDescent="0.3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 x14ac:dyDescent="0.3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 x14ac:dyDescent="0.3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 x14ac:dyDescent="0.3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 x14ac:dyDescent="0.3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 x14ac:dyDescent="0.3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 x14ac:dyDescent="0.3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 x14ac:dyDescent="0.3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 x14ac:dyDescent="0.3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 x14ac:dyDescent="0.3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 x14ac:dyDescent="0.3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 x14ac:dyDescent="0.3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 x14ac:dyDescent="0.3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 x14ac:dyDescent="0.3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 x14ac:dyDescent="0.3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 x14ac:dyDescent="0.3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 x14ac:dyDescent="0.3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 x14ac:dyDescent="0.3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 x14ac:dyDescent="0.3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 x14ac:dyDescent="0.3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 x14ac:dyDescent="0.3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 x14ac:dyDescent="0.3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 x14ac:dyDescent="0.3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 x14ac:dyDescent="0.3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 x14ac:dyDescent="0.3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 x14ac:dyDescent="0.3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 x14ac:dyDescent="0.3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 x14ac:dyDescent="0.3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 x14ac:dyDescent="0.3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 x14ac:dyDescent="0.3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 x14ac:dyDescent="0.3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 x14ac:dyDescent="0.3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 x14ac:dyDescent="0.3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 x14ac:dyDescent="0.3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 x14ac:dyDescent="0.3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 x14ac:dyDescent="0.3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 x14ac:dyDescent="0.3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 x14ac:dyDescent="0.3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 x14ac:dyDescent="0.3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 x14ac:dyDescent="0.3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 x14ac:dyDescent="0.3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 x14ac:dyDescent="0.3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 x14ac:dyDescent="0.3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 x14ac:dyDescent="0.3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 x14ac:dyDescent="0.3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 x14ac:dyDescent="0.3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 x14ac:dyDescent="0.3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 x14ac:dyDescent="0.3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 x14ac:dyDescent="0.3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 x14ac:dyDescent="0.3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 x14ac:dyDescent="0.3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 x14ac:dyDescent="0.3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 x14ac:dyDescent="0.3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 x14ac:dyDescent="0.3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 x14ac:dyDescent="0.3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 x14ac:dyDescent="0.3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 x14ac:dyDescent="0.3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 x14ac:dyDescent="0.3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 x14ac:dyDescent="0.3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 x14ac:dyDescent="0.3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 x14ac:dyDescent="0.3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 x14ac:dyDescent="0.3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 x14ac:dyDescent="0.3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 x14ac:dyDescent="0.3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 x14ac:dyDescent="0.3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 x14ac:dyDescent="0.3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 x14ac:dyDescent="0.3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 x14ac:dyDescent="0.3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 x14ac:dyDescent="0.3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 x14ac:dyDescent="0.3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 x14ac:dyDescent="0.3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 x14ac:dyDescent="0.3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 x14ac:dyDescent="0.3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 x14ac:dyDescent="0.3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 x14ac:dyDescent="0.3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 x14ac:dyDescent="0.3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 x14ac:dyDescent="0.3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 x14ac:dyDescent="0.3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 x14ac:dyDescent="0.3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 x14ac:dyDescent="0.3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 x14ac:dyDescent="0.3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 x14ac:dyDescent="0.3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 x14ac:dyDescent="0.3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 x14ac:dyDescent="0.3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 x14ac:dyDescent="0.3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 x14ac:dyDescent="0.3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 x14ac:dyDescent="0.3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 x14ac:dyDescent="0.3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 x14ac:dyDescent="0.3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 x14ac:dyDescent="0.3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 x14ac:dyDescent="0.3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 x14ac:dyDescent="0.3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 x14ac:dyDescent="0.3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 x14ac:dyDescent="0.3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 x14ac:dyDescent="0.3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 x14ac:dyDescent="0.3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 x14ac:dyDescent="0.3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 x14ac:dyDescent="0.3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 x14ac:dyDescent="0.3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 x14ac:dyDescent="0.3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 x14ac:dyDescent="0.3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 x14ac:dyDescent="0.3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 x14ac:dyDescent="0.3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 x14ac:dyDescent="0.3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 x14ac:dyDescent="0.3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 x14ac:dyDescent="0.3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 x14ac:dyDescent="0.3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 x14ac:dyDescent="0.3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 x14ac:dyDescent="0.3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 x14ac:dyDescent="0.3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 x14ac:dyDescent="0.3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 x14ac:dyDescent="0.3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 x14ac:dyDescent="0.3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 x14ac:dyDescent="0.3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 x14ac:dyDescent="0.3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 x14ac:dyDescent="0.3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 x14ac:dyDescent="0.3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 x14ac:dyDescent="0.3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 x14ac:dyDescent="0.3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 x14ac:dyDescent="0.3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 x14ac:dyDescent="0.3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 x14ac:dyDescent="0.3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 x14ac:dyDescent="0.3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 x14ac:dyDescent="0.3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 x14ac:dyDescent="0.3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 x14ac:dyDescent="0.3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 x14ac:dyDescent="0.3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 x14ac:dyDescent="0.3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 x14ac:dyDescent="0.3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 x14ac:dyDescent="0.3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 x14ac:dyDescent="0.3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 x14ac:dyDescent="0.3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 x14ac:dyDescent="0.3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 x14ac:dyDescent="0.3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 x14ac:dyDescent="0.3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 x14ac:dyDescent="0.3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 x14ac:dyDescent="0.3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 x14ac:dyDescent="0.3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 x14ac:dyDescent="0.3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 x14ac:dyDescent="0.3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 x14ac:dyDescent="0.3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 x14ac:dyDescent="0.3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 x14ac:dyDescent="0.3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 x14ac:dyDescent="0.3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 x14ac:dyDescent="0.3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 x14ac:dyDescent="0.3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 x14ac:dyDescent="0.3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 x14ac:dyDescent="0.3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 x14ac:dyDescent="0.3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 x14ac:dyDescent="0.3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 x14ac:dyDescent="0.3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 x14ac:dyDescent="0.3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 x14ac:dyDescent="0.3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 x14ac:dyDescent="0.3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 x14ac:dyDescent="0.3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 x14ac:dyDescent="0.3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 x14ac:dyDescent="0.3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 x14ac:dyDescent="0.3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 x14ac:dyDescent="0.3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 x14ac:dyDescent="0.3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 x14ac:dyDescent="0.3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 x14ac:dyDescent="0.3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 x14ac:dyDescent="0.3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 x14ac:dyDescent="0.3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 x14ac:dyDescent="0.3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 x14ac:dyDescent="0.3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 x14ac:dyDescent="0.3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 x14ac:dyDescent="0.3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 x14ac:dyDescent="0.3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 x14ac:dyDescent="0.3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 x14ac:dyDescent="0.3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 x14ac:dyDescent="0.3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 x14ac:dyDescent="0.3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 x14ac:dyDescent="0.3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 x14ac:dyDescent="0.3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 x14ac:dyDescent="0.3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 x14ac:dyDescent="0.3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 x14ac:dyDescent="0.3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 x14ac:dyDescent="0.3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 x14ac:dyDescent="0.3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 x14ac:dyDescent="0.3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 x14ac:dyDescent="0.3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 x14ac:dyDescent="0.3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 x14ac:dyDescent="0.3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 x14ac:dyDescent="0.3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 x14ac:dyDescent="0.3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 x14ac:dyDescent="0.3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 x14ac:dyDescent="0.3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 x14ac:dyDescent="0.3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 x14ac:dyDescent="0.3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 x14ac:dyDescent="0.3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 x14ac:dyDescent="0.3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 x14ac:dyDescent="0.3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 x14ac:dyDescent="0.3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 x14ac:dyDescent="0.3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 x14ac:dyDescent="0.3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 x14ac:dyDescent="0.3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 x14ac:dyDescent="0.3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 x14ac:dyDescent="0.3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 x14ac:dyDescent="0.3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 x14ac:dyDescent="0.3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 x14ac:dyDescent="0.3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 x14ac:dyDescent="0.3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 x14ac:dyDescent="0.3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 x14ac:dyDescent="0.3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 x14ac:dyDescent="0.3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 x14ac:dyDescent="0.3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 x14ac:dyDescent="0.3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 x14ac:dyDescent="0.3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 x14ac:dyDescent="0.3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 x14ac:dyDescent="0.3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 x14ac:dyDescent="0.3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 x14ac:dyDescent="0.3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 x14ac:dyDescent="0.3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 x14ac:dyDescent="0.3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 x14ac:dyDescent="0.3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 x14ac:dyDescent="0.3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 x14ac:dyDescent="0.3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 x14ac:dyDescent="0.3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 x14ac:dyDescent="0.3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 x14ac:dyDescent="0.3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 x14ac:dyDescent="0.3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 x14ac:dyDescent="0.3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 x14ac:dyDescent="0.3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 x14ac:dyDescent="0.3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 x14ac:dyDescent="0.3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 x14ac:dyDescent="0.3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 x14ac:dyDescent="0.3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 x14ac:dyDescent="0.3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 x14ac:dyDescent="0.3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 x14ac:dyDescent="0.3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 x14ac:dyDescent="0.3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 x14ac:dyDescent="0.3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 x14ac:dyDescent="0.3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 x14ac:dyDescent="0.3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 x14ac:dyDescent="0.3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 x14ac:dyDescent="0.3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 x14ac:dyDescent="0.3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 x14ac:dyDescent="0.3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 x14ac:dyDescent="0.3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 x14ac:dyDescent="0.3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 x14ac:dyDescent="0.3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 x14ac:dyDescent="0.3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 x14ac:dyDescent="0.3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 x14ac:dyDescent="0.3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 x14ac:dyDescent="0.3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 x14ac:dyDescent="0.3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 x14ac:dyDescent="0.3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 x14ac:dyDescent="0.3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 x14ac:dyDescent="0.3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 x14ac:dyDescent="0.3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 x14ac:dyDescent="0.3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 x14ac:dyDescent="0.3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 x14ac:dyDescent="0.3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 x14ac:dyDescent="0.3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 x14ac:dyDescent="0.3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 x14ac:dyDescent="0.3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 x14ac:dyDescent="0.3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 x14ac:dyDescent="0.3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 x14ac:dyDescent="0.3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 x14ac:dyDescent="0.3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 x14ac:dyDescent="0.3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 x14ac:dyDescent="0.3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 x14ac:dyDescent="0.3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 x14ac:dyDescent="0.3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 x14ac:dyDescent="0.3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 x14ac:dyDescent="0.3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 x14ac:dyDescent="0.3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 x14ac:dyDescent="0.3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 x14ac:dyDescent="0.3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 x14ac:dyDescent="0.3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 x14ac:dyDescent="0.3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 x14ac:dyDescent="0.3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 x14ac:dyDescent="0.3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 x14ac:dyDescent="0.3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 x14ac:dyDescent="0.3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 x14ac:dyDescent="0.3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 x14ac:dyDescent="0.3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 x14ac:dyDescent="0.3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 x14ac:dyDescent="0.3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 x14ac:dyDescent="0.3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 x14ac:dyDescent="0.3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 x14ac:dyDescent="0.3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 x14ac:dyDescent="0.3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 x14ac:dyDescent="0.3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 x14ac:dyDescent="0.3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 x14ac:dyDescent="0.3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 x14ac:dyDescent="0.3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 x14ac:dyDescent="0.3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 x14ac:dyDescent="0.3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 x14ac:dyDescent="0.3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 x14ac:dyDescent="0.3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 x14ac:dyDescent="0.3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 x14ac:dyDescent="0.3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 x14ac:dyDescent="0.3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 x14ac:dyDescent="0.3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 x14ac:dyDescent="0.3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 x14ac:dyDescent="0.3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 x14ac:dyDescent="0.3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 x14ac:dyDescent="0.3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 x14ac:dyDescent="0.3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 x14ac:dyDescent="0.3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 x14ac:dyDescent="0.3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 x14ac:dyDescent="0.3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 x14ac:dyDescent="0.3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 x14ac:dyDescent="0.3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 x14ac:dyDescent="0.3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 x14ac:dyDescent="0.3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 x14ac:dyDescent="0.3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 x14ac:dyDescent="0.3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 x14ac:dyDescent="0.3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 x14ac:dyDescent="0.3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 x14ac:dyDescent="0.3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 x14ac:dyDescent="0.3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 x14ac:dyDescent="0.3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 x14ac:dyDescent="0.3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 x14ac:dyDescent="0.3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 x14ac:dyDescent="0.3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 x14ac:dyDescent="0.3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 x14ac:dyDescent="0.3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 x14ac:dyDescent="0.3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 x14ac:dyDescent="0.3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 x14ac:dyDescent="0.3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 x14ac:dyDescent="0.3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 x14ac:dyDescent="0.3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 x14ac:dyDescent="0.3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 x14ac:dyDescent="0.3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 x14ac:dyDescent="0.3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 x14ac:dyDescent="0.3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 x14ac:dyDescent="0.3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 x14ac:dyDescent="0.3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 x14ac:dyDescent="0.3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 x14ac:dyDescent="0.3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 x14ac:dyDescent="0.3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 x14ac:dyDescent="0.3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 x14ac:dyDescent="0.3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 x14ac:dyDescent="0.3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 x14ac:dyDescent="0.3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 x14ac:dyDescent="0.3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 x14ac:dyDescent="0.3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 x14ac:dyDescent="0.3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 x14ac:dyDescent="0.3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 x14ac:dyDescent="0.3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 x14ac:dyDescent="0.3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 x14ac:dyDescent="0.3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 x14ac:dyDescent="0.3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 x14ac:dyDescent="0.3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 x14ac:dyDescent="0.3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 x14ac:dyDescent="0.3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 x14ac:dyDescent="0.3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 x14ac:dyDescent="0.3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 x14ac:dyDescent="0.3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 x14ac:dyDescent="0.3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 x14ac:dyDescent="0.3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 x14ac:dyDescent="0.3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 x14ac:dyDescent="0.3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 x14ac:dyDescent="0.3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 x14ac:dyDescent="0.3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 x14ac:dyDescent="0.3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 x14ac:dyDescent="0.3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 x14ac:dyDescent="0.3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 x14ac:dyDescent="0.3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 x14ac:dyDescent="0.3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 x14ac:dyDescent="0.3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 x14ac:dyDescent="0.3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 x14ac:dyDescent="0.3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 x14ac:dyDescent="0.3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 x14ac:dyDescent="0.3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 x14ac:dyDescent="0.3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 x14ac:dyDescent="0.3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 x14ac:dyDescent="0.3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 x14ac:dyDescent="0.3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 x14ac:dyDescent="0.3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 x14ac:dyDescent="0.3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 x14ac:dyDescent="0.3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 x14ac:dyDescent="0.3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 x14ac:dyDescent="0.3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 x14ac:dyDescent="0.3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 x14ac:dyDescent="0.3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 x14ac:dyDescent="0.3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 x14ac:dyDescent="0.3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 x14ac:dyDescent="0.3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 x14ac:dyDescent="0.3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 x14ac:dyDescent="0.3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 x14ac:dyDescent="0.3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 x14ac:dyDescent="0.3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 x14ac:dyDescent="0.3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 x14ac:dyDescent="0.3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 x14ac:dyDescent="0.3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 x14ac:dyDescent="0.3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 x14ac:dyDescent="0.3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 x14ac:dyDescent="0.3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 x14ac:dyDescent="0.3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 x14ac:dyDescent="0.3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 x14ac:dyDescent="0.3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 x14ac:dyDescent="0.3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 x14ac:dyDescent="0.3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 x14ac:dyDescent="0.3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 x14ac:dyDescent="0.3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 x14ac:dyDescent="0.3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 x14ac:dyDescent="0.3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 x14ac:dyDescent="0.3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 x14ac:dyDescent="0.3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 x14ac:dyDescent="0.3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 x14ac:dyDescent="0.3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 x14ac:dyDescent="0.3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 x14ac:dyDescent="0.3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 x14ac:dyDescent="0.3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 x14ac:dyDescent="0.3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 x14ac:dyDescent="0.3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 x14ac:dyDescent="0.3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 x14ac:dyDescent="0.3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 x14ac:dyDescent="0.3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 x14ac:dyDescent="0.3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 x14ac:dyDescent="0.3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 x14ac:dyDescent="0.3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 x14ac:dyDescent="0.3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 x14ac:dyDescent="0.3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 x14ac:dyDescent="0.3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 x14ac:dyDescent="0.3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 x14ac:dyDescent="0.3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 x14ac:dyDescent="0.3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 x14ac:dyDescent="0.3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 x14ac:dyDescent="0.3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 x14ac:dyDescent="0.3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 x14ac:dyDescent="0.3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 x14ac:dyDescent="0.3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 x14ac:dyDescent="0.3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 x14ac:dyDescent="0.3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 x14ac:dyDescent="0.3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 x14ac:dyDescent="0.3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 x14ac:dyDescent="0.3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 x14ac:dyDescent="0.3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 x14ac:dyDescent="0.3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 x14ac:dyDescent="0.3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 x14ac:dyDescent="0.3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 x14ac:dyDescent="0.3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 x14ac:dyDescent="0.3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 x14ac:dyDescent="0.3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 x14ac:dyDescent="0.3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 x14ac:dyDescent="0.3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 x14ac:dyDescent="0.3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 x14ac:dyDescent="0.3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 x14ac:dyDescent="0.3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 x14ac:dyDescent="0.3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 x14ac:dyDescent="0.3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 x14ac:dyDescent="0.3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 x14ac:dyDescent="0.3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 x14ac:dyDescent="0.3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 x14ac:dyDescent="0.3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 x14ac:dyDescent="0.3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 x14ac:dyDescent="0.3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 x14ac:dyDescent="0.3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 x14ac:dyDescent="0.3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 x14ac:dyDescent="0.3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 x14ac:dyDescent="0.3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 x14ac:dyDescent="0.3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 x14ac:dyDescent="0.3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 x14ac:dyDescent="0.3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 x14ac:dyDescent="0.3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 x14ac:dyDescent="0.3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 x14ac:dyDescent="0.3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 x14ac:dyDescent="0.3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 x14ac:dyDescent="0.3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 x14ac:dyDescent="0.3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 x14ac:dyDescent="0.3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 x14ac:dyDescent="0.3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 x14ac:dyDescent="0.3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 x14ac:dyDescent="0.3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 x14ac:dyDescent="0.3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 x14ac:dyDescent="0.3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 x14ac:dyDescent="0.3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 x14ac:dyDescent="0.3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 x14ac:dyDescent="0.3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 x14ac:dyDescent="0.3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 x14ac:dyDescent="0.3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 x14ac:dyDescent="0.3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 x14ac:dyDescent="0.3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 x14ac:dyDescent="0.3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 x14ac:dyDescent="0.3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 x14ac:dyDescent="0.3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 x14ac:dyDescent="0.3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 x14ac:dyDescent="0.3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 x14ac:dyDescent="0.3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 x14ac:dyDescent="0.3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 x14ac:dyDescent="0.3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 x14ac:dyDescent="0.3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 x14ac:dyDescent="0.3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 x14ac:dyDescent="0.3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 x14ac:dyDescent="0.3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 x14ac:dyDescent="0.3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 x14ac:dyDescent="0.3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 x14ac:dyDescent="0.3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 x14ac:dyDescent="0.3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 x14ac:dyDescent="0.3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 x14ac:dyDescent="0.3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 x14ac:dyDescent="0.3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 x14ac:dyDescent="0.3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 x14ac:dyDescent="0.3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 x14ac:dyDescent="0.3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 x14ac:dyDescent="0.3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 x14ac:dyDescent="0.3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 x14ac:dyDescent="0.3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 x14ac:dyDescent="0.3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 x14ac:dyDescent="0.3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 x14ac:dyDescent="0.3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 x14ac:dyDescent="0.3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 x14ac:dyDescent="0.3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 x14ac:dyDescent="0.3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 x14ac:dyDescent="0.3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 x14ac:dyDescent="0.3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 x14ac:dyDescent="0.3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 x14ac:dyDescent="0.3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 x14ac:dyDescent="0.3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 x14ac:dyDescent="0.3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 x14ac:dyDescent="0.3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 x14ac:dyDescent="0.3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 x14ac:dyDescent="0.3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 x14ac:dyDescent="0.3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 x14ac:dyDescent="0.3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 x14ac:dyDescent="0.3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 x14ac:dyDescent="0.3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 x14ac:dyDescent="0.3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 x14ac:dyDescent="0.3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 x14ac:dyDescent="0.3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 x14ac:dyDescent="0.3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 x14ac:dyDescent="0.3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 x14ac:dyDescent="0.3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 x14ac:dyDescent="0.3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 x14ac:dyDescent="0.3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 x14ac:dyDescent="0.3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 x14ac:dyDescent="0.3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 x14ac:dyDescent="0.3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 x14ac:dyDescent="0.3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 x14ac:dyDescent="0.3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 x14ac:dyDescent="0.3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 x14ac:dyDescent="0.3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 x14ac:dyDescent="0.3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 x14ac:dyDescent="0.3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 x14ac:dyDescent="0.3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 x14ac:dyDescent="0.3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 x14ac:dyDescent="0.3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 x14ac:dyDescent="0.3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 x14ac:dyDescent="0.3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 x14ac:dyDescent="0.3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 x14ac:dyDescent="0.3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 x14ac:dyDescent="0.3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 x14ac:dyDescent="0.3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 x14ac:dyDescent="0.3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 x14ac:dyDescent="0.3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 x14ac:dyDescent="0.3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 x14ac:dyDescent="0.3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 x14ac:dyDescent="0.3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 x14ac:dyDescent="0.3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 x14ac:dyDescent="0.3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 x14ac:dyDescent="0.3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 x14ac:dyDescent="0.3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 x14ac:dyDescent="0.3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 x14ac:dyDescent="0.3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 x14ac:dyDescent="0.3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 x14ac:dyDescent="0.3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 x14ac:dyDescent="0.3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 x14ac:dyDescent="0.3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 x14ac:dyDescent="0.3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 x14ac:dyDescent="0.3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 x14ac:dyDescent="0.3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 x14ac:dyDescent="0.3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 x14ac:dyDescent="0.3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 x14ac:dyDescent="0.3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 x14ac:dyDescent="0.3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 x14ac:dyDescent="0.3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 x14ac:dyDescent="0.3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 x14ac:dyDescent="0.3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 x14ac:dyDescent="0.3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 x14ac:dyDescent="0.3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 x14ac:dyDescent="0.3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 x14ac:dyDescent="0.3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 x14ac:dyDescent="0.3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 x14ac:dyDescent="0.3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 x14ac:dyDescent="0.3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 x14ac:dyDescent="0.3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 x14ac:dyDescent="0.3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 x14ac:dyDescent="0.3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 x14ac:dyDescent="0.3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 x14ac:dyDescent="0.3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 x14ac:dyDescent="0.3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 x14ac:dyDescent="0.3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 x14ac:dyDescent="0.3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 x14ac:dyDescent="0.3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 x14ac:dyDescent="0.3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 x14ac:dyDescent="0.3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 x14ac:dyDescent="0.3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 x14ac:dyDescent="0.3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 x14ac:dyDescent="0.3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 x14ac:dyDescent="0.3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 x14ac:dyDescent="0.3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 x14ac:dyDescent="0.3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 x14ac:dyDescent="0.3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 x14ac:dyDescent="0.3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 x14ac:dyDescent="0.3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 x14ac:dyDescent="0.3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 x14ac:dyDescent="0.3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 x14ac:dyDescent="0.3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 x14ac:dyDescent="0.3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 x14ac:dyDescent="0.3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 x14ac:dyDescent="0.3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 x14ac:dyDescent="0.3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 x14ac:dyDescent="0.3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 x14ac:dyDescent="0.3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 x14ac:dyDescent="0.3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 x14ac:dyDescent="0.3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 x14ac:dyDescent="0.3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 x14ac:dyDescent="0.3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 x14ac:dyDescent="0.3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 x14ac:dyDescent="0.3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 x14ac:dyDescent="0.3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 x14ac:dyDescent="0.3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 x14ac:dyDescent="0.3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 x14ac:dyDescent="0.3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 x14ac:dyDescent="0.3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 x14ac:dyDescent="0.3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 x14ac:dyDescent="0.3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 x14ac:dyDescent="0.3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 x14ac:dyDescent="0.3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 x14ac:dyDescent="0.3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 x14ac:dyDescent="0.3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 x14ac:dyDescent="0.3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 x14ac:dyDescent="0.3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 x14ac:dyDescent="0.3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 x14ac:dyDescent="0.3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 x14ac:dyDescent="0.3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 x14ac:dyDescent="0.3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 x14ac:dyDescent="0.3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 x14ac:dyDescent="0.3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 x14ac:dyDescent="0.3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 x14ac:dyDescent="0.3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 x14ac:dyDescent="0.3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 x14ac:dyDescent="0.3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 x14ac:dyDescent="0.3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 x14ac:dyDescent="0.3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 x14ac:dyDescent="0.3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 x14ac:dyDescent="0.3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 x14ac:dyDescent="0.3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 x14ac:dyDescent="0.3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 x14ac:dyDescent="0.3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 x14ac:dyDescent="0.3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 x14ac:dyDescent="0.3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 x14ac:dyDescent="0.3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 x14ac:dyDescent="0.3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 x14ac:dyDescent="0.3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 x14ac:dyDescent="0.3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 x14ac:dyDescent="0.3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 x14ac:dyDescent="0.3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 x14ac:dyDescent="0.3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 x14ac:dyDescent="0.3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 x14ac:dyDescent="0.3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 x14ac:dyDescent="0.3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 x14ac:dyDescent="0.3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 x14ac:dyDescent="0.3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 x14ac:dyDescent="0.3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 x14ac:dyDescent="0.3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 x14ac:dyDescent="0.3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 x14ac:dyDescent="0.3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 x14ac:dyDescent="0.3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 x14ac:dyDescent="0.3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 x14ac:dyDescent="0.3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 x14ac:dyDescent="0.3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 x14ac:dyDescent="0.3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 x14ac:dyDescent="0.3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 x14ac:dyDescent="0.3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 x14ac:dyDescent="0.3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 x14ac:dyDescent="0.3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 x14ac:dyDescent="0.3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 x14ac:dyDescent="0.3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 x14ac:dyDescent="0.3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 x14ac:dyDescent="0.3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 x14ac:dyDescent="0.3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 x14ac:dyDescent="0.3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 x14ac:dyDescent="0.3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 x14ac:dyDescent="0.3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 x14ac:dyDescent="0.3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 x14ac:dyDescent="0.3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 x14ac:dyDescent="0.3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 x14ac:dyDescent="0.3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 x14ac:dyDescent="0.3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 x14ac:dyDescent="0.3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 x14ac:dyDescent="0.3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 x14ac:dyDescent="0.3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 x14ac:dyDescent="0.3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 x14ac:dyDescent="0.3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 x14ac:dyDescent="0.3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 x14ac:dyDescent="0.3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 x14ac:dyDescent="0.3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 x14ac:dyDescent="0.3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 x14ac:dyDescent="0.3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 x14ac:dyDescent="0.3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 x14ac:dyDescent="0.3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 x14ac:dyDescent="0.3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 x14ac:dyDescent="0.3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 x14ac:dyDescent="0.3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 x14ac:dyDescent="0.3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 x14ac:dyDescent="0.3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 x14ac:dyDescent="0.3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 x14ac:dyDescent="0.3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 x14ac:dyDescent="0.3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 x14ac:dyDescent="0.3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 x14ac:dyDescent="0.3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 x14ac:dyDescent="0.3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 x14ac:dyDescent="0.3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 x14ac:dyDescent="0.3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 x14ac:dyDescent="0.3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 x14ac:dyDescent="0.3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 x14ac:dyDescent="0.3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 x14ac:dyDescent="0.3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 x14ac:dyDescent="0.3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 x14ac:dyDescent="0.3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 x14ac:dyDescent="0.3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 x14ac:dyDescent="0.3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 x14ac:dyDescent="0.3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 x14ac:dyDescent="0.3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 x14ac:dyDescent="0.3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 x14ac:dyDescent="0.3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 x14ac:dyDescent="0.3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 x14ac:dyDescent="0.3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 x14ac:dyDescent="0.3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 x14ac:dyDescent="0.3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 x14ac:dyDescent="0.3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 x14ac:dyDescent="0.3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 x14ac:dyDescent="0.3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 x14ac:dyDescent="0.3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 x14ac:dyDescent="0.3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 x14ac:dyDescent="0.3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 x14ac:dyDescent="0.3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 x14ac:dyDescent="0.3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 x14ac:dyDescent="0.3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 x14ac:dyDescent="0.3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 x14ac:dyDescent="0.3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 x14ac:dyDescent="0.3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 x14ac:dyDescent="0.3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 x14ac:dyDescent="0.3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 x14ac:dyDescent="0.3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 x14ac:dyDescent="0.3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 x14ac:dyDescent="0.3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 x14ac:dyDescent="0.3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 x14ac:dyDescent="0.3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 x14ac:dyDescent="0.3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 x14ac:dyDescent="0.3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 x14ac:dyDescent="0.3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 x14ac:dyDescent="0.3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 x14ac:dyDescent="0.3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 x14ac:dyDescent="0.3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 x14ac:dyDescent="0.3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 x14ac:dyDescent="0.3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 x14ac:dyDescent="0.3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 x14ac:dyDescent="0.3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 x14ac:dyDescent="0.3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 x14ac:dyDescent="0.3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 x14ac:dyDescent="0.3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 x14ac:dyDescent="0.3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 x14ac:dyDescent="0.3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 x14ac:dyDescent="0.3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 x14ac:dyDescent="0.3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 x14ac:dyDescent="0.3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 x14ac:dyDescent="0.3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 x14ac:dyDescent="0.3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 x14ac:dyDescent="0.3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 x14ac:dyDescent="0.3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 x14ac:dyDescent="0.3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 x14ac:dyDescent="0.3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 x14ac:dyDescent="0.3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 x14ac:dyDescent="0.3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 x14ac:dyDescent="0.3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 x14ac:dyDescent="0.3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 x14ac:dyDescent="0.3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 x14ac:dyDescent="0.3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 x14ac:dyDescent="0.3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 x14ac:dyDescent="0.3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 x14ac:dyDescent="0.3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 x14ac:dyDescent="0.3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 x14ac:dyDescent="0.3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 x14ac:dyDescent="0.3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 x14ac:dyDescent="0.3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 x14ac:dyDescent="0.3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 x14ac:dyDescent="0.3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 x14ac:dyDescent="0.3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 x14ac:dyDescent="0.3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 x14ac:dyDescent="0.3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 x14ac:dyDescent="0.3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 x14ac:dyDescent="0.3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 x14ac:dyDescent="0.3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 x14ac:dyDescent="0.3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 x14ac:dyDescent="0.3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 x14ac:dyDescent="0.3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 x14ac:dyDescent="0.3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 x14ac:dyDescent="0.3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 x14ac:dyDescent="0.3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 x14ac:dyDescent="0.3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 x14ac:dyDescent="0.3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 x14ac:dyDescent="0.3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 x14ac:dyDescent="0.3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 x14ac:dyDescent="0.3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 x14ac:dyDescent="0.3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 x14ac:dyDescent="0.3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 x14ac:dyDescent="0.3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 x14ac:dyDescent="0.3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 x14ac:dyDescent="0.3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 x14ac:dyDescent="0.3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 x14ac:dyDescent="0.3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 x14ac:dyDescent="0.3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 x14ac:dyDescent="0.3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 x14ac:dyDescent="0.3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 x14ac:dyDescent="0.3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 x14ac:dyDescent="0.3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 x14ac:dyDescent="0.3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 x14ac:dyDescent="0.3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 x14ac:dyDescent="0.3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 x14ac:dyDescent="0.3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 x14ac:dyDescent="0.3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 x14ac:dyDescent="0.3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 x14ac:dyDescent="0.3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 x14ac:dyDescent="0.3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 x14ac:dyDescent="0.3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 x14ac:dyDescent="0.3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 x14ac:dyDescent="0.3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 x14ac:dyDescent="0.3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 x14ac:dyDescent="0.3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 x14ac:dyDescent="0.3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 x14ac:dyDescent="0.3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 x14ac:dyDescent="0.3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 x14ac:dyDescent="0.3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 x14ac:dyDescent="0.3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 x14ac:dyDescent="0.3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 x14ac:dyDescent="0.3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 x14ac:dyDescent="0.3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 x14ac:dyDescent="0.3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 x14ac:dyDescent="0.3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 x14ac:dyDescent="0.3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 x14ac:dyDescent="0.3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 x14ac:dyDescent="0.3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 x14ac:dyDescent="0.3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 x14ac:dyDescent="0.3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 x14ac:dyDescent="0.3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 x14ac:dyDescent="0.3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 x14ac:dyDescent="0.3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 x14ac:dyDescent="0.3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 x14ac:dyDescent="0.3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 x14ac:dyDescent="0.3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 x14ac:dyDescent="0.3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 x14ac:dyDescent="0.3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 x14ac:dyDescent="0.3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 x14ac:dyDescent="0.3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 x14ac:dyDescent="0.3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 x14ac:dyDescent="0.3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 x14ac:dyDescent="0.3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 x14ac:dyDescent="0.3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 x14ac:dyDescent="0.3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 x14ac:dyDescent="0.3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 x14ac:dyDescent="0.3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 x14ac:dyDescent="0.3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 x14ac:dyDescent="0.3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 x14ac:dyDescent="0.3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 x14ac:dyDescent="0.3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 x14ac:dyDescent="0.3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 x14ac:dyDescent="0.3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 x14ac:dyDescent="0.3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 x14ac:dyDescent="0.3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 x14ac:dyDescent="0.3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 x14ac:dyDescent="0.3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 x14ac:dyDescent="0.3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 x14ac:dyDescent="0.3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 x14ac:dyDescent="0.3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 x14ac:dyDescent="0.3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 x14ac:dyDescent="0.3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 x14ac:dyDescent="0.3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 x14ac:dyDescent="0.3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 x14ac:dyDescent="0.3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 x14ac:dyDescent="0.3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 x14ac:dyDescent="0.3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 x14ac:dyDescent="0.3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 x14ac:dyDescent="0.3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 x14ac:dyDescent="0.3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 x14ac:dyDescent="0.3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 x14ac:dyDescent="0.3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 x14ac:dyDescent="0.3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 x14ac:dyDescent="0.3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 x14ac:dyDescent="0.3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 x14ac:dyDescent="0.3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 x14ac:dyDescent="0.3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 x14ac:dyDescent="0.3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 x14ac:dyDescent="0.3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 x14ac:dyDescent="0.3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 x14ac:dyDescent="0.3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 x14ac:dyDescent="0.3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 x14ac:dyDescent="0.3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 x14ac:dyDescent="0.3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 x14ac:dyDescent="0.3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 x14ac:dyDescent="0.3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 x14ac:dyDescent="0.3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 x14ac:dyDescent="0.3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 x14ac:dyDescent="0.3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 x14ac:dyDescent="0.3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 x14ac:dyDescent="0.3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 x14ac:dyDescent="0.3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 x14ac:dyDescent="0.3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 x14ac:dyDescent="0.3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 x14ac:dyDescent="0.3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 x14ac:dyDescent="0.3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 x14ac:dyDescent="0.3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 x14ac:dyDescent="0.3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 x14ac:dyDescent="0.3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 x14ac:dyDescent="0.3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 x14ac:dyDescent="0.3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 x14ac:dyDescent="0.3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 x14ac:dyDescent="0.3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 x14ac:dyDescent="0.3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 x14ac:dyDescent="0.3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 x14ac:dyDescent="0.3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 x14ac:dyDescent="0.3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 x14ac:dyDescent="0.3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 x14ac:dyDescent="0.3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 x14ac:dyDescent="0.3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 x14ac:dyDescent="0.3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 x14ac:dyDescent="0.3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 x14ac:dyDescent="0.3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 x14ac:dyDescent="0.3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 x14ac:dyDescent="0.3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 x14ac:dyDescent="0.3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 x14ac:dyDescent="0.3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 x14ac:dyDescent="0.3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 x14ac:dyDescent="0.3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 x14ac:dyDescent="0.3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 x14ac:dyDescent="0.3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 x14ac:dyDescent="0.3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 x14ac:dyDescent="0.3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 x14ac:dyDescent="0.3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 x14ac:dyDescent="0.3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 x14ac:dyDescent="0.3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 x14ac:dyDescent="0.3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 x14ac:dyDescent="0.3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 x14ac:dyDescent="0.3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 x14ac:dyDescent="0.3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 x14ac:dyDescent="0.3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 x14ac:dyDescent="0.3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 x14ac:dyDescent="0.3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 x14ac:dyDescent="0.3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 x14ac:dyDescent="0.3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 x14ac:dyDescent="0.3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 x14ac:dyDescent="0.3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 x14ac:dyDescent="0.3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 x14ac:dyDescent="0.3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 x14ac:dyDescent="0.3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 x14ac:dyDescent="0.3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 x14ac:dyDescent="0.3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 x14ac:dyDescent="0.3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 x14ac:dyDescent="0.3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 x14ac:dyDescent="0.3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 x14ac:dyDescent="0.3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 x14ac:dyDescent="0.3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 x14ac:dyDescent="0.3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 x14ac:dyDescent="0.3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 x14ac:dyDescent="0.3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 x14ac:dyDescent="0.3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 x14ac:dyDescent="0.3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 x14ac:dyDescent="0.3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 x14ac:dyDescent="0.3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 x14ac:dyDescent="0.3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 x14ac:dyDescent="0.3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 x14ac:dyDescent="0.3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 x14ac:dyDescent="0.3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 x14ac:dyDescent="0.3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 x14ac:dyDescent="0.3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 x14ac:dyDescent="0.3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 x14ac:dyDescent="0.3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 x14ac:dyDescent="0.3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 x14ac:dyDescent="0.3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 x14ac:dyDescent="0.3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 x14ac:dyDescent="0.3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 x14ac:dyDescent="0.3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 x14ac:dyDescent="0.3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 x14ac:dyDescent="0.3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 x14ac:dyDescent="0.3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 x14ac:dyDescent="0.3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 x14ac:dyDescent="0.3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 x14ac:dyDescent="0.3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 x14ac:dyDescent="0.3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 x14ac:dyDescent="0.3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 x14ac:dyDescent="0.3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 x14ac:dyDescent="0.3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 x14ac:dyDescent="0.3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 x14ac:dyDescent="0.3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 x14ac:dyDescent="0.3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 x14ac:dyDescent="0.3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 x14ac:dyDescent="0.3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 x14ac:dyDescent="0.3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 x14ac:dyDescent="0.3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 x14ac:dyDescent="0.3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 x14ac:dyDescent="0.3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 x14ac:dyDescent="0.3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 x14ac:dyDescent="0.3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 x14ac:dyDescent="0.3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 x14ac:dyDescent="0.3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 x14ac:dyDescent="0.3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 x14ac:dyDescent="0.3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 x14ac:dyDescent="0.3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 x14ac:dyDescent="0.3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 x14ac:dyDescent="0.3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 x14ac:dyDescent="0.3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 x14ac:dyDescent="0.3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 x14ac:dyDescent="0.3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 x14ac:dyDescent="0.3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 x14ac:dyDescent="0.3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 x14ac:dyDescent="0.3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 x14ac:dyDescent="0.3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 x14ac:dyDescent="0.3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 x14ac:dyDescent="0.3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 x14ac:dyDescent="0.3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 x14ac:dyDescent="0.3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 x14ac:dyDescent="0.3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 x14ac:dyDescent="0.3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 x14ac:dyDescent="0.3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 x14ac:dyDescent="0.3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 x14ac:dyDescent="0.3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 x14ac:dyDescent="0.3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 x14ac:dyDescent="0.3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 x14ac:dyDescent="0.3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 x14ac:dyDescent="0.3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 x14ac:dyDescent="0.3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 x14ac:dyDescent="0.3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 x14ac:dyDescent="0.3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 x14ac:dyDescent="0.3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 x14ac:dyDescent="0.3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 x14ac:dyDescent="0.3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 x14ac:dyDescent="0.3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 x14ac:dyDescent="0.3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 x14ac:dyDescent="0.3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 x14ac:dyDescent="0.3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 x14ac:dyDescent="0.3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 x14ac:dyDescent="0.3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 x14ac:dyDescent="0.3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 x14ac:dyDescent="0.3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 x14ac:dyDescent="0.3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 x14ac:dyDescent="0.3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 x14ac:dyDescent="0.3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 x14ac:dyDescent="0.3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 x14ac:dyDescent="0.3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 x14ac:dyDescent="0.3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 x14ac:dyDescent="0.3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 x14ac:dyDescent="0.3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 x14ac:dyDescent="0.3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 x14ac:dyDescent="0.3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 x14ac:dyDescent="0.3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 x14ac:dyDescent="0.3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 x14ac:dyDescent="0.3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 x14ac:dyDescent="0.3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 x14ac:dyDescent="0.3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 x14ac:dyDescent="0.3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 x14ac:dyDescent="0.3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 x14ac:dyDescent="0.3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 x14ac:dyDescent="0.3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 x14ac:dyDescent="0.3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 x14ac:dyDescent="0.3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 x14ac:dyDescent="0.3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 x14ac:dyDescent="0.3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 x14ac:dyDescent="0.3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 x14ac:dyDescent="0.3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 x14ac:dyDescent="0.3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 x14ac:dyDescent="0.3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 x14ac:dyDescent="0.3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 x14ac:dyDescent="0.3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 x14ac:dyDescent="0.3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 x14ac:dyDescent="0.3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 x14ac:dyDescent="0.3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 x14ac:dyDescent="0.3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 x14ac:dyDescent="0.3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 x14ac:dyDescent="0.3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 x14ac:dyDescent="0.3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 x14ac:dyDescent="0.3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 x14ac:dyDescent="0.3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 x14ac:dyDescent="0.3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 x14ac:dyDescent="0.3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 x14ac:dyDescent="0.3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 x14ac:dyDescent="0.3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 x14ac:dyDescent="0.3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 x14ac:dyDescent="0.3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 x14ac:dyDescent="0.3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 x14ac:dyDescent="0.3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 x14ac:dyDescent="0.3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 x14ac:dyDescent="0.3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 x14ac:dyDescent="0.3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 x14ac:dyDescent="0.3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 x14ac:dyDescent="0.3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 x14ac:dyDescent="0.3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 x14ac:dyDescent="0.3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 x14ac:dyDescent="0.3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 x14ac:dyDescent="0.3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 x14ac:dyDescent="0.3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 x14ac:dyDescent="0.3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 x14ac:dyDescent="0.3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 x14ac:dyDescent="0.3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 x14ac:dyDescent="0.3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 x14ac:dyDescent="0.3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 x14ac:dyDescent="0.3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 x14ac:dyDescent="0.3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 x14ac:dyDescent="0.3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 x14ac:dyDescent="0.3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 x14ac:dyDescent="0.3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 x14ac:dyDescent="0.3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 x14ac:dyDescent="0.3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 x14ac:dyDescent="0.3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 x14ac:dyDescent="0.3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 x14ac:dyDescent="0.3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 x14ac:dyDescent="0.3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 x14ac:dyDescent="0.3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 x14ac:dyDescent="0.3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 x14ac:dyDescent="0.3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 x14ac:dyDescent="0.3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 x14ac:dyDescent="0.3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 x14ac:dyDescent="0.3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 x14ac:dyDescent="0.3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 x14ac:dyDescent="0.3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 x14ac:dyDescent="0.3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 x14ac:dyDescent="0.3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 x14ac:dyDescent="0.3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 x14ac:dyDescent="0.3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 x14ac:dyDescent="0.3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 x14ac:dyDescent="0.3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 x14ac:dyDescent="0.3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 x14ac:dyDescent="0.3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 x14ac:dyDescent="0.3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 x14ac:dyDescent="0.3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 x14ac:dyDescent="0.3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 x14ac:dyDescent="0.3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 x14ac:dyDescent="0.3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 x14ac:dyDescent="0.3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 x14ac:dyDescent="0.3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 x14ac:dyDescent="0.3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 x14ac:dyDescent="0.3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 x14ac:dyDescent="0.3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 x14ac:dyDescent="0.3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 x14ac:dyDescent="0.3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 x14ac:dyDescent="0.3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 x14ac:dyDescent="0.3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 x14ac:dyDescent="0.3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 x14ac:dyDescent="0.3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 x14ac:dyDescent="0.3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 x14ac:dyDescent="0.3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 x14ac:dyDescent="0.3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 x14ac:dyDescent="0.3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 x14ac:dyDescent="0.3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 x14ac:dyDescent="0.3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 x14ac:dyDescent="0.3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 x14ac:dyDescent="0.3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 x14ac:dyDescent="0.3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 x14ac:dyDescent="0.3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 x14ac:dyDescent="0.3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 x14ac:dyDescent="0.3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 x14ac:dyDescent="0.3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 x14ac:dyDescent="0.3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 x14ac:dyDescent="0.3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 x14ac:dyDescent="0.3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 x14ac:dyDescent="0.3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 x14ac:dyDescent="0.3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 x14ac:dyDescent="0.3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 x14ac:dyDescent="0.3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 x14ac:dyDescent="0.3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 x14ac:dyDescent="0.3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 x14ac:dyDescent="0.3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 x14ac:dyDescent="0.3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 x14ac:dyDescent="0.3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 x14ac:dyDescent="0.3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 x14ac:dyDescent="0.3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 x14ac:dyDescent="0.3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 x14ac:dyDescent="0.3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 x14ac:dyDescent="0.3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 x14ac:dyDescent="0.3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 x14ac:dyDescent="0.3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 x14ac:dyDescent="0.3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 x14ac:dyDescent="0.3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 x14ac:dyDescent="0.3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 x14ac:dyDescent="0.3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 x14ac:dyDescent="0.3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 x14ac:dyDescent="0.3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 x14ac:dyDescent="0.3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 x14ac:dyDescent="0.3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 x14ac:dyDescent="0.3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 x14ac:dyDescent="0.3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 x14ac:dyDescent="0.3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 x14ac:dyDescent="0.3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 x14ac:dyDescent="0.3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 x14ac:dyDescent="0.3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 x14ac:dyDescent="0.3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 x14ac:dyDescent="0.3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 x14ac:dyDescent="0.3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 x14ac:dyDescent="0.3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 x14ac:dyDescent="0.3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 x14ac:dyDescent="0.3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 x14ac:dyDescent="0.3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 x14ac:dyDescent="0.3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 x14ac:dyDescent="0.3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 x14ac:dyDescent="0.3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 x14ac:dyDescent="0.3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 x14ac:dyDescent="0.3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 x14ac:dyDescent="0.3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 x14ac:dyDescent="0.3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 x14ac:dyDescent="0.3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 x14ac:dyDescent="0.3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 x14ac:dyDescent="0.3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 x14ac:dyDescent="0.3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 x14ac:dyDescent="0.3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 x14ac:dyDescent="0.3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 x14ac:dyDescent="0.3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 x14ac:dyDescent="0.3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 x14ac:dyDescent="0.3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 x14ac:dyDescent="0.3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 x14ac:dyDescent="0.3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 x14ac:dyDescent="0.3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 x14ac:dyDescent="0.3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 x14ac:dyDescent="0.3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 x14ac:dyDescent="0.3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 x14ac:dyDescent="0.3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 x14ac:dyDescent="0.3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 x14ac:dyDescent="0.3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 x14ac:dyDescent="0.3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 x14ac:dyDescent="0.3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 x14ac:dyDescent="0.3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 x14ac:dyDescent="0.3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 x14ac:dyDescent="0.3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 x14ac:dyDescent="0.3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 x14ac:dyDescent="0.3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 x14ac:dyDescent="0.3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 x14ac:dyDescent="0.3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 x14ac:dyDescent="0.3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 x14ac:dyDescent="0.3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 x14ac:dyDescent="0.3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 x14ac:dyDescent="0.3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 x14ac:dyDescent="0.3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 x14ac:dyDescent="0.3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 x14ac:dyDescent="0.3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 x14ac:dyDescent="0.3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 x14ac:dyDescent="0.3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 x14ac:dyDescent="0.3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 x14ac:dyDescent="0.3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 x14ac:dyDescent="0.3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 x14ac:dyDescent="0.3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 x14ac:dyDescent="0.3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 x14ac:dyDescent="0.3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 x14ac:dyDescent="0.3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 x14ac:dyDescent="0.3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 x14ac:dyDescent="0.3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 x14ac:dyDescent="0.3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 x14ac:dyDescent="0.3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 x14ac:dyDescent="0.3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 x14ac:dyDescent="0.3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 x14ac:dyDescent="0.3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 x14ac:dyDescent="0.3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 x14ac:dyDescent="0.3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 x14ac:dyDescent="0.3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 x14ac:dyDescent="0.3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 x14ac:dyDescent="0.3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 x14ac:dyDescent="0.3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 x14ac:dyDescent="0.3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 x14ac:dyDescent="0.3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 x14ac:dyDescent="0.3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 x14ac:dyDescent="0.3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 x14ac:dyDescent="0.3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 x14ac:dyDescent="0.3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 x14ac:dyDescent="0.3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 x14ac:dyDescent="0.3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 x14ac:dyDescent="0.3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 x14ac:dyDescent="0.3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 x14ac:dyDescent="0.3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 x14ac:dyDescent="0.3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 x14ac:dyDescent="0.3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 x14ac:dyDescent="0.3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 x14ac:dyDescent="0.3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 x14ac:dyDescent="0.3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 x14ac:dyDescent="0.3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 x14ac:dyDescent="0.3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 x14ac:dyDescent="0.3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 x14ac:dyDescent="0.3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 x14ac:dyDescent="0.3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 x14ac:dyDescent="0.3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 x14ac:dyDescent="0.3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 x14ac:dyDescent="0.3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 x14ac:dyDescent="0.3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 x14ac:dyDescent="0.3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 x14ac:dyDescent="0.3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 x14ac:dyDescent="0.3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 x14ac:dyDescent="0.3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 x14ac:dyDescent="0.3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 x14ac:dyDescent="0.3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 x14ac:dyDescent="0.3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 x14ac:dyDescent="0.3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 x14ac:dyDescent="0.3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 x14ac:dyDescent="0.3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 x14ac:dyDescent="0.3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 x14ac:dyDescent="0.3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 x14ac:dyDescent="0.3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 x14ac:dyDescent="0.3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 x14ac:dyDescent="0.3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 x14ac:dyDescent="0.3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 x14ac:dyDescent="0.3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 x14ac:dyDescent="0.3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 x14ac:dyDescent="0.3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 x14ac:dyDescent="0.3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 x14ac:dyDescent="0.3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 x14ac:dyDescent="0.3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 x14ac:dyDescent="0.3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 x14ac:dyDescent="0.3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 x14ac:dyDescent="0.3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 x14ac:dyDescent="0.3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 x14ac:dyDescent="0.3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 x14ac:dyDescent="0.3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 x14ac:dyDescent="0.3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 x14ac:dyDescent="0.3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 x14ac:dyDescent="0.3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 x14ac:dyDescent="0.3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 x14ac:dyDescent="0.3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 x14ac:dyDescent="0.3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 x14ac:dyDescent="0.3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 x14ac:dyDescent="0.3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 x14ac:dyDescent="0.3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 x14ac:dyDescent="0.3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 x14ac:dyDescent="0.3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 x14ac:dyDescent="0.3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 x14ac:dyDescent="0.3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 x14ac:dyDescent="0.3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 x14ac:dyDescent="0.3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 x14ac:dyDescent="0.3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 x14ac:dyDescent="0.3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 x14ac:dyDescent="0.3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 x14ac:dyDescent="0.3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 x14ac:dyDescent="0.3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 x14ac:dyDescent="0.3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 x14ac:dyDescent="0.3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 x14ac:dyDescent="0.3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 x14ac:dyDescent="0.3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 x14ac:dyDescent="0.3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 x14ac:dyDescent="0.3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 x14ac:dyDescent="0.3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 x14ac:dyDescent="0.3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 x14ac:dyDescent="0.3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 x14ac:dyDescent="0.3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 x14ac:dyDescent="0.3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 x14ac:dyDescent="0.3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 x14ac:dyDescent="0.3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 x14ac:dyDescent="0.3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 x14ac:dyDescent="0.3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 x14ac:dyDescent="0.3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 x14ac:dyDescent="0.3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 x14ac:dyDescent="0.3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 x14ac:dyDescent="0.3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 x14ac:dyDescent="0.3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 x14ac:dyDescent="0.3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 x14ac:dyDescent="0.3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 x14ac:dyDescent="0.3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 x14ac:dyDescent="0.3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 x14ac:dyDescent="0.3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 x14ac:dyDescent="0.3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 x14ac:dyDescent="0.3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 x14ac:dyDescent="0.3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 x14ac:dyDescent="0.3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 x14ac:dyDescent="0.3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 x14ac:dyDescent="0.3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 x14ac:dyDescent="0.3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 x14ac:dyDescent="0.3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 x14ac:dyDescent="0.3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 x14ac:dyDescent="0.3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 x14ac:dyDescent="0.3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 x14ac:dyDescent="0.3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 x14ac:dyDescent="0.3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 x14ac:dyDescent="0.3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 x14ac:dyDescent="0.3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 x14ac:dyDescent="0.3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 x14ac:dyDescent="0.3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 x14ac:dyDescent="0.3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 x14ac:dyDescent="0.3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 x14ac:dyDescent="0.3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 x14ac:dyDescent="0.3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 x14ac:dyDescent="0.3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 x14ac:dyDescent="0.3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 x14ac:dyDescent="0.3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 x14ac:dyDescent="0.3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 x14ac:dyDescent="0.3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 x14ac:dyDescent="0.3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 x14ac:dyDescent="0.3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 x14ac:dyDescent="0.3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 x14ac:dyDescent="0.3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 x14ac:dyDescent="0.3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 x14ac:dyDescent="0.3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 x14ac:dyDescent="0.3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 x14ac:dyDescent="0.3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 x14ac:dyDescent="0.3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 x14ac:dyDescent="0.3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 x14ac:dyDescent="0.3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 x14ac:dyDescent="0.3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 x14ac:dyDescent="0.3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 x14ac:dyDescent="0.3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 x14ac:dyDescent="0.3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 x14ac:dyDescent="0.3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 x14ac:dyDescent="0.3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 x14ac:dyDescent="0.3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 x14ac:dyDescent="0.3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 x14ac:dyDescent="0.3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 x14ac:dyDescent="0.3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 x14ac:dyDescent="0.3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 x14ac:dyDescent="0.3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 x14ac:dyDescent="0.3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 x14ac:dyDescent="0.3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 x14ac:dyDescent="0.3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 x14ac:dyDescent="0.3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 x14ac:dyDescent="0.3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 x14ac:dyDescent="0.3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 x14ac:dyDescent="0.3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 x14ac:dyDescent="0.3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 x14ac:dyDescent="0.3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 x14ac:dyDescent="0.3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 x14ac:dyDescent="0.3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 x14ac:dyDescent="0.3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 x14ac:dyDescent="0.3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 x14ac:dyDescent="0.3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 x14ac:dyDescent="0.3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 x14ac:dyDescent="0.3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 x14ac:dyDescent="0.3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 x14ac:dyDescent="0.3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 x14ac:dyDescent="0.3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 x14ac:dyDescent="0.3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 x14ac:dyDescent="0.3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 x14ac:dyDescent="0.3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 x14ac:dyDescent="0.3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 x14ac:dyDescent="0.3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 x14ac:dyDescent="0.3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 x14ac:dyDescent="0.3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 x14ac:dyDescent="0.3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 x14ac:dyDescent="0.3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 x14ac:dyDescent="0.3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 x14ac:dyDescent="0.3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 x14ac:dyDescent="0.3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 x14ac:dyDescent="0.3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 x14ac:dyDescent="0.3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 x14ac:dyDescent="0.3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 x14ac:dyDescent="0.3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 x14ac:dyDescent="0.3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 x14ac:dyDescent="0.3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 x14ac:dyDescent="0.3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 x14ac:dyDescent="0.3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 x14ac:dyDescent="0.3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 x14ac:dyDescent="0.3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 x14ac:dyDescent="0.3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 x14ac:dyDescent="0.3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 x14ac:dyDescent="0.3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 x14ac:dyDescent="0.3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 x14ac:dyDescent="0.3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 x14ac:dyDescent="0.3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 x14ac:dyDescent="0.3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 x14ac:dyDescent="0.3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 x14ac:dyDescent="0.3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 x14ac:dyDescent="0.3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 x14ac:dyDescent="0.3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 x14ac:dyDescent="0.3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 x14ac:dyDescent="0.3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 x14ac:dyDescent="0.3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 x14ac:dyDescent="0.3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 x14ac:dyDescent="0.3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 x14ac:dyDescent="0.3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 x14ac:dyDescent="0.3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 x14ac:dyDescent="0.3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 x14ac:dyDescent="0.3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 x14ac:dyDescent="0.3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 x14ac:dyDescent="0.3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 x14ac:dyDescent="0.3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 x14ac:dyDescent="0.3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 x14ac:dyDescent="0.3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 x14ac:dyDescent="0.3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 x14ac:dyDescent="0.3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 x14ac:dyDescent="0.3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 x14ac:dyDescent="0.3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 x14ac:dyDescent="0.3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 x14ac:dyDescent="0.3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 x14ac:dyDescent="0.3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 x14ac:dyDescent="0.3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 x14ac:dyDescent="0.3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 x14ac:dyDescent="0.3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 x14ac:dyDescent="0.3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 x14ac:dyDescent="0.3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 x14ac:dyDescent="0.3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 x14ac:dyDescent="0.3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 x14ac:dyDescent="0.3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 x14ac:dyDescent="0.3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 x14ac:dyDescent="0.3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 x14ac:dyDescent="0.3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 x14ac:dyDescent="0.3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 x14ac:dyDescent="0.3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 x14ac:dyDescent="0.3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 x14ac:dyDescent="0.3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 x14ac:dyDescent="0.3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 x14ac:dyDescent="0.3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 x14ac:dyDescent="0.3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 x14ac:dyDescent="0.3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 x14ac:dyDescent="0.3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 x14ac:dyDescent="0.3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 x14ac:dyDescent="0.3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 x14ac:dyDescent="0.3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 x14ac:dyDescent="0.3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 x14ac:dyDescent="0.3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 x14ac:dyDescent="0.3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 x14ac:dyDescent="0.3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 x14ac:dyDescent="0.3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 x14ac:dyDescent="0.3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 x14ac:dyDescent="0.3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 x14ac:dyDescent="0.3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 x14ac:dyDescent="0.3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 x14ac:dyDescent="0.3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 x14ac:dyDescent="0.3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 x14ac:dyDescent="0.3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 x14ac:dyDescent="0.3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 x14ac:dyDescent="0.3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 x14ac:dyDescent="0.3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 x14ac:dyDescent="0.3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 x14ac:dyDescent="0.3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 x14ac:dyDescent="0.3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 x14ac:dyDescent="0.3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 x14ac:dyDescent="0.3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 x14ac:dyDescent="0.3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 x14ac:dyDescent="0.3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 x14ac:dyDescent="0.3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 x14ac:dyDescent="0.3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 x14ac:dyDescent="0.3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 x14ac:dyDescent="0.3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 x14ac:dyDescent="0.3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 x14ac:dyDescent="0.3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 x14ac:dyDescent="0.3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 x14ac:dyDescent="0.3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 x14ac:dyDescent="0.3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 x14ac:dyDescent="0.3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 x14ac:dyDescent="0.3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 x14ac:dyDescent="0.3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 x14ac:dyDescent="0.3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 x14ac:dyDescent="0.3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 x14ac:dyDescent="0.3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 x14ac:dyDescent="0.3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 x14ac:dyDescent="0.3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 x14ac:dyDescent="0.3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 x14ac:dyDescent="0.3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 x14ac:dyDescent="0.3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 x14ac:dyDescent="0.3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 x14ac:dyDescent="0.3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 x14ac:dyDescent="0.3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 x14ac:dyDescent="0.3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 x14ac:dyDescent="0.3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 x14ac:dyDescent="0.3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 x14ac:dyDescent="0.3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 x14ac:dyDescent="0.3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 x14ac:dyDescent="0.3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 x14ac:dyDescent="0.3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 x14ac:dyDescent="0.3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 x14ac:dyDescent="0.3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 x14ac:dyDescent="0.3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 x14ac:dyDescent="0.3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 x14ac:dyDescent="0.3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 x14ac:dyDescent="0.3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 x14ac:dyDescent="0.3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 x14ac:dyDescent="0.3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 x14ac:dyDescent="0.3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 x14ac:dyDescent="0.3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 x14ac:dyDescent="0.3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 x14ac:dyDescent="0.3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 x14ac:dyDescent="0.3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 x14ac:dyDescent="0.3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 x14ac:dyDescent="0.3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 x14ac:dyDescent="0.3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 x14ac:dyDescent="0.3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 x14ac:dyDescent="0.3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 x14ac:dyDescent="0.3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 x14ac:dyDescent="0.3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 x14ac:dyDescent="0.3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 x14ac:dyDescent="0.3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 x14ac:dyDescent="0.3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 x14ac:dyDescent="0.3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 x14ac:dyDescent="0.3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 x14ac:dyDescent="0.3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 x14ac:dyDescent="0.3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 x14ac:dyDescent="0.3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 x14ac:dyDescent="0.3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 x14ac:dyDescent="0.3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 x14ac:dyDescent="0.3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 x14ac:dyDescent="0.3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 x14ac:dyDescent="0.3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 x14ac:dyDescent="0.3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 x14ac:dyDescent="0.3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 x14ac:dyDescent="0.3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 x14ac:dyDescent="0.3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 x14ac:dyDescent="0.3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 x14ac:dyDescent="0.3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 x14ac:dyDescent="0.3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 x14ac:dyDescent="0.3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 x14ac:dyDescent="0.3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 x14ac:dyDescent="0.3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 x14ac:dyDescent="0.3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 x14ac:dyDescent="0.3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 x14ac:dyDescent="0.3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 x14ac:dyDescent="0.3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 x14ac:dyDescent="0.3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 x14ac:dyDescent="0.3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 x14ac:dyDescent="0.3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 x14ac:dyDescent="0.3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 x14ac:dyDescent="0.3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 x14ac:dyDescent="0.3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 x14ac:dyDescent="0.3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 x14ac:dyDescent="0.3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 x14ac:dyDescent="0.3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 x14ac:dyDescent="0.3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 x14ac:dyDescent="0.3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 x14ac:dyDescent="0.3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 x14ac:dyDescent="0.3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 x14ac:dyDescent="0.3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 x14ac:dyDescent="0.3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 x14ac:dyDescent="0.3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 x14ac:dyDescent="0.3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 x14ac:dyDescent="0.3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 x14ac:dyDescent="0.3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 x14ac:dyDescent="0.3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 x14ac:dyDescent="0.3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 x14ac:dyDescent="0.3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 x14ac:dyDescent="0.3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 x14ac:dyDescent="0.3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 x14ac:dyDescent="0.3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 x14ac:dyDescent="0.3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 x14ac:dyDescent="0.3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 x14ac:dyDescent="0.3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 x14ac:dyDescent="0.3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 x14ac:dyDescent="0.3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 x14ac:dyDescent="0.3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 x14ac:dyDescent="0.3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 x14ac:dyDescent="0.3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 x14ac:dyDescent="0.3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 x14ac:dyDescent="0.3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 x14ac:dyDescent="0.3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 x14ac:dyDescent="0.3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 x14ac:dyDescent="0.3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 x14ac:dyDescent="0.3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 x14ac:dyDescent="0.3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 x14ac:dyDescent="0.3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 x14ac:dyDescent="0.3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 x14ac:dyDescent="0.3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 x14ac:dyDescent="0.3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 x14ac:dyDescent="0.3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 x14ac:dyDescent="0.3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 x14ac:dyDescent="0.3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 x14ac:dyDescent="0.3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 x14ac:dyDescent="0.3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 x14ac:dyDescent="0.3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 x14ac:dyDescent="0.3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 x14ac:dyDescent="0.3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 x14ac:dyDescent="0.3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 x14ac:dyDescent="0.3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 x14ac:dyDescent="0.3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 x14ac:dyDescent="0.3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 x14ac:dyDescent="0.3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 x14ac:dyDescent="0.3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 x14ac:dyDescent="0.3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 x14ac:dyDescent="0.3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 x14ac:dyDescent="0.3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 x14ac:dyDescent="0.3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 x14ac:dyDescent="0.3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 x14ac:dyDescent="0.3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 x14ac:dyDescent="0.3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 x14ac:dyDescent="0.3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 x14ac:dyDescent="0.3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 x14ac:dyDescent="0.3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 x14ac:dyDescent="0.3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 x14ac:dyDescent="0.3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 x14ac:dyDescent="0.3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 x14ac:dyDescent="0.3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 x14ac:dyDescent="0.3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 x14ac:dyDescent="0.3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 x14ac:dyDescent="0.3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 x14ac:dyDescent="0.3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 x14ac:dyDescent="0.3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 x14ac:dyDescent="0.3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 x14ac:dyDescent="0.3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 x14ac:dyDescent="0.3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 x14ac:dyDescent="0.3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 x14ac:dyDescent="0.3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 x14ac:dyDescent="0.3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 x14ac:dyDescent="0.3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 x14ac:dyDescent="0.3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 x14ac:dyDescent="0.3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 x14ac:dyDescent="0.3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 x14ac:dyDescent="0.3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 x14ac:dyDescent="0.3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 x14ac:dyDescent="0.3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 x14ac:dyDescent="0.3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 x14ac:dyDescent="0.3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 x14ac:dyDescent="0.3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 x14ac:dyDescent="0.3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 x14ac:dyDescent="0.3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 x14ac:dyDescent="0.3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 x14ac:dyDescent="0.3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 x14ac:dyDescent="0.3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 x14ac:dyDescent="0.3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 x14ac:dyDescent="0.3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 x14ac:dyDescent="0.3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 x14ac:dyDescent="0.3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 x14ac:dyDescent="0.3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 x14ac:dyDescent="0.3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 x14ac:dyDescent="0.3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 x14ac:dyDescent="0.3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 x14ac:dyDescent="0.3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 x14ac:dyDescent="0.3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 x14ac:dyDescent="0.3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 x14ac:dyDescent="0.3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 x14ac:dyDescent="0.3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 x14ac:dyDescent="0.3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 x14ac:dyDescent="0.3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 x14ac:dyDescent="0.3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 x14ac:dyDescent="0.3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 x14ac:dyDescent="0.3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 x14ac:dyDescent="0.3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 x14ac:dyDescent="0.3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 x14ac:dyDescent="0.3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 x14ac:dyDescent="0.3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 x14ac:dyDescent="0.3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 x14ac:dyDescent="0.3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 x14ac:dyDescent="0.3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 x14ac:dyDescent="0.3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 x14ac:dyDescent="0.3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 x14ac:dyDescent="0.3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 x14ac:dyDescent="0.3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 x14ac:dyDescent="0.3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 x14ac:dyDescent="0.3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 x14ac:dyDescent="0.3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 x14ac:dyDescent="0.3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 x14ac:dyDescent="0.3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 x14ac:dyDescent="0.3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 x14ac:dyDescent="0.3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 x14ac:dyDescent="0.3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 x14ac:dyDescent="0.3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 x14ac:dyDescent="0.3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 x14ac:dyDescent="0.3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 x14ac:dyDescent="0.3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 x14ac:dyDescent="0.3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 x14ac:dyDescent="0.3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 x14ac:dyDescent="0.3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 x14ac:dyDescent="0.3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 x14ac:dyDescent="0.3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 x14ac:dyDescent="0.3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 x14ac:dyDescent="0.3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 x14ac:dyDescent="0.3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 x14ac:dyDescent="0.3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 x14ac:dyDescent="0.3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 x14ac:dyDescent="0.3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 x14ac:dyDescent="0.3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 x14ac:dyDescent="0.3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 x14ac:dyDescent="0.3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 x14ac:dyDescent="0.3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 x14ac:dyDescent="0.3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 x14ac:dyDescent="0.3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 x14ac:dyDescent="0.3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 x14ac:dyDescent="0.3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 x14ac:dyDescent="0.3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 x14ac:dyDescent="0.3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 x14ac:dyDescent="0.3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 x14ac:dyDescent="0.3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 x14ac:dyDescent="0.3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 x14ac:dyDescent="0.3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 x14ac:dyDescent="0.3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 x14ac:dyDescent="0.3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 x14ac:dyDescent="0.3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 x14ac:dyDescent="0.3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 x14ac:dyDescent="0.3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 x14ac:dyDescent="0.3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 x14ac:dyDescent="0.3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 x14ac:dyDescent="0.3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 x14ac:dyDescent="0.3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 x14ac:dyDescent="0.3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 x14ac:dyDescent="0.3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 x14ac:dyDescent="0.3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 x14ac:dyDescent="0.3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 x14ac:dyDescent="0.3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 x14ac:dyDescent="0.3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 x14ac:dyDescent="0.3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 x14ac:dyDescent="0.3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 x14ac:dyDescent="0.3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 x14ac:dyDescent="0.3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 x14ac:dyDescent="0.3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 x14ac:dyDescent="0.3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 x14ac:dyDescent="0.3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 x14ac:dyDescent="0.3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 x14ac:dyDescent="0.3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 x14ac:dyDescent="0.3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 x14ac:dyDescent="0.3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 x14ac:dyDescent="0.3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 x14ac:dyDescent="0.3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 x14ac:dyDescent="0.3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 x14ac:dyDescent="0.3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 x14ac:dyDescent="0.3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 x14ac:dyDescent="0.3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 x14ac:dyDescent="0.3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 x14ac:dyDescent="0.3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 x14ac:dyDescent="0.3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 x14ac:dyDescent="0.3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 x14ac:dyDescent="0.3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 x14ac:dyDescent="0.3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 x14ac:dyDescent="0.3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 x14ac:dyDescent="0.3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 x14ac:dyDescent="0.3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 x14ac:dyDescent="0.3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 x14ac:dyDescent="0.3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 x14ac:dyDescent="0.3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 x14ac:dyDescent="0.3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 x14ac:dyDescent="0.3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 x14ac:dyDescent="0.3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 x14ac:dyDescent="0.3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 x14ac:dyDescent="0.3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 x14ac:dyDescent="0.3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 x14ac:dyDescent="0.3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 x14ac:dyDescent="0.3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 x14ac:dyDescent="0.3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 x14ac:dyDescent="0.3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 x14ac:dyDescent="0.3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 x14ac:dyDescent="0.3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 x14ac:dyDescent="0.3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 x14ac:dyDescent="0.3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 x14ac:dyDescent="0.3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 x14ac:dyDescent="0.3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 x14ac:dyDescent="0.3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 x14ac:dyDescent="0.3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 x14ac:dyDescent="0.3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 x14ac:dyDescent="0.3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 x14ac:dyDescent="0.3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 x14ac:dyDescent="0.3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 x14ac:dyDescent="0.3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 x14ac:dyDescent="0.3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 x14ac:dyDescent="0.3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 x14ac:dyDescent="0.3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 x14ac:dyDescent="0.3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 x14ac:dyDescent="0.3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 x14ac:dyDescent="0.3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 x14ac:dyDescent="0.3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 x14ac:dyDescent="0.3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 x14ac:dyDescent="0.3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 x14ac:dyDescent="0.3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 x14ac:dyDescent="0.3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 x14ac:dyDescent="0.3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 x14ac:dyDescent="0.3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 x14ac:dyDescent="0.3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 x14ac:dyDescent="0.3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 x14ac:dyDescent="0.3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 x14ac:dyDescent="0.3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 x14ac:dyDescent="0.3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 x14ac:dyDescent="0.3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 x14ac:dyDescent="0.3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 x14ac:dyDescent="0.3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 x14ac:dyDescent="0.3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 x14ac:dyDescent="0.3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 x14ac:dyDescent="0.3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 x14ac:dyDescent="0.3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 x14ac:dyDescent="0.3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 x14ac:dyDescent="0.3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 x14ac:dyDescent="0.3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 x14ac:dyDescent="0.3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 x14ac:dyDescent="0.3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 x14ac:dyDescent="0.3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 x14ac:dyDescent="0.3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 x14ac:dyDescent="0.3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 x14ac:dyDescent="0.3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 x14ac:dyDescent="0.3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 x14ac:dyDescent="0.3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 x14ac:dyDescent="0.3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 x14ac:dyDescent="0.3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 x14ac:dyDescent="0.3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 x14ac:dyDescent="0.3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 x14ac:dyDescent="0.3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 x14ac:dyDescent="0.3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 x14ac:dyDescent="0.3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 x14ac:dyDescent="0.3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 x14ac:dyDescent="0.3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 x14ac:dyDescent="0.3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 x14ac:dyDescent="0.3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 x14ac:dyDescent="0.3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 x14ac:dyDescent="0.3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 x14ac:dyDescent="0.3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 x14ac:dyDescent="0.3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 x14ac:dyDescent="0.3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 x14ac:dyDescent="0.3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 x14ac:dyDescent="0.3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 x14ac:dyDescent="0.3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 x14ac:dyDescent="0.3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 x14ac:dyDescent="0.3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 x14ac:dyDescent="0.3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 x14ac:dyDescent="0.3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 x14ac:dyDescent="0.3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 x14ac:dyDescent="0.3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 x14ac:dyDescent="0.3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 x14ac:dyDescent="0.3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 x14ac:dyDescent="0.3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 x14ac:dyDescent="0.3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 x14ac:dyDescent="0.3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 x14ac:dyDescent="0.3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 x14ac:dyDescent="0.3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 x14ac:dyDescent="0.3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 x14ac:dyDescent="0.3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 x14ac:dyDescent="0.3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 x14ac:dyDescent="0.3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 x14ac:dyDescent="0.3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 x14ac:dyDescent="0.3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 x14ac:dyDescent="0.3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 x14ac:dyDescent="0.3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 x14ac:dyDescent="0.3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 x14ac:dyDescent="0.3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 x14ac:dyDescent="0.3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 x14ac:dyDescent="0.3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 x14ac:dyDescent="0.3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 x14ac:dyDescent="0.3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 x14ac:dyDescent="0.3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 x14ac:dyDescent="0.3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 x14ac:dyDescent="0.3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 x14ac:dyDescent="0.3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 x14ac:dyDescent="0.3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 x14ac:dyDescent="0.3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 x14ac:dyDescent="0.3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 x14ac:dyDescent="0.3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 x14ac:dyDescent="0.3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 x14ac:dyDescent="0.3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 x14ac:dyDescent="0.3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 x14ac:dyDescent="0.3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 x14ac:dyDescent="0.3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 x14ac:dyDescent="0.3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 x14ac:dyDescent="0.3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 x14ac:dyDescent="0.3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 x14ac:dyDescent="0.3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 x14ac:dyDescent="0.3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 x14ac:dyDescent="0.3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 x14ac:dyDescent="0.3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 x14ac:dyDescent="0.3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 x14ac:dyDescent="0.3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 x14ac:dyDescent="0.3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 x14ac:dyDescent="0.3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 x14ac:dyDescent="0.3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 x14ac:dyDescent="0.3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 x14ac:dyDescent="0.3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 x14ac:dyDescent="0.3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 x14ac:dyDescent="0.3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 x14ac:dyDescent="0.3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 x14ac:dyDescent="0.3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 x14ac:dyDescent="0.3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 x14ac:dyDescent="0.3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 x14ac:dyDescent="0.3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 x14ac:dyDescent="0.3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 x14ac:dyDescent="0.3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 x14ac:dyDescent="0.3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 x14ac:dyDescent="0.3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 x14ac:dyDescent="0.3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 x14ac:dyDescent="0.3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 x14ac:dyDescent="0.3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 x14ac:dyDescent="0.3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 x14ac:dyDescent="0.3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 x14ac:dyDescent="0.3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 x14ac:dyDescent="0.3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 x14ac:dyDescent="0.3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 x14ac:dyDescent="0.3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 x14ac:dyDescent="0.3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 x14ac:dyDescent="0.3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 x14ac:dyDescent="0.3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 x14ac:dyDescent="0.3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 x14ac:dyDescent="0.3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 x14ac:dyDescent="0.3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 x14ac:dyDescent="0.3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 x14ac:dyDescent="0.3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 x14ac:dyDescent="0.3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 x14ac:dyDescent="0.3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 x14ac:dyDescent="0.3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 x14ac:dyDescent="0.3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 x14ac:dyDescent="0.3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 x14ac:dyDescent="0.3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 x14ac:dyDescent="0.3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 x14ac:dyDescent="0.3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 x14ac:dyDescent="0.3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 x14ac:dyDescent="0.3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 x14ac:dyDescent="0.3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 x14ac:dyDescent="0.3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 x14ac:dyDescent="0.3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 x14ac:dyDescent="0.3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 x14ac:dyDescent="0.3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 x14ac:dyDescent="0.3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 x14ac:dyDescent="0.3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 x14ac:dyDescent="0.3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 x14ac:dyDescent="0.3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 x14ac:dyDescent="0.3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 x14ac:dyDescent="0.3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 x14ac:dyDescent="0.3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 x14ac:dyDescent="0.3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 x14ac:dyDescent="0.3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 x14ac:dyDescent="0.3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 x14ac:dyDescent="0.3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 x14ac:dyDescent="0.3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 x14ac:dyDescent="0.3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 x14ac:dyDescent="0.3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 x14ac:dyDescent="0.3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 x14ac:dyDescent="0.3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 x14ac:dyDescent="0.3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 x14ac:dyDescent="0.3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 x14ac:dyDescent="0.3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 x14ac:dyDescent="0.3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 x14ac:dyDescent="0.3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 x14ac:dyDescent="0.3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 x14ac:dyDescent="0.3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 x14ac:dyDescent="0.3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 x14ac:dyDescent="0.3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 x14ac:dyDescent="0.3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 x14ac:dyDescent="0.3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 x14ac:dyDescent="0.3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 x14ac:dyDescent="0.3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 x14ac:dyDescent="0.3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 x14ac:dyDescent="0.3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 x14ac:dyDescent="0.3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 x14ac:dyDescent="0.3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 x14ac:dyDescent="0.3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 x14ac:dyDescent="0.3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 x14ac:dyDescent="0.3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 x14ac:dyDescent="0.3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 x14ac:dyDescent="0.3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 x14ac:dyDescent="0.3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 x14ac:dyDescent="0.3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 x14ac:dyDescent="0.3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 x14ac:dyDescent="0.3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 x14ac:dyDescent="0.3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 x14ac:dyDescent="0.3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 x14ac:dyDescent="0.3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 x14ac:dyDescent="0.3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 x14ac:dyDescent="0.3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 x14ac:dyDescent="0.3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 x14ac:dyDescent="0.3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 x14ac:dyDescent="0.3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 x14ac:dyDescent="0.3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 x14ac:dyDescent="0.3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 x14ac:dyDescent="0.3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 x14ac:dyDescent="0.3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 x14ac:dyDescent="0.3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 x14ac:dyDescent="0.3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 x14ac:dyDescent="0.3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 x14ac:dyDescent="0.3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 x14ac:dyDescent="0.3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 x14ac:dyDescent="0.3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 x14ac:dyDescent="0.3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 x14ac:dyDescent="0.3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 x14ac:dyDescent="0.3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 x14ac:dyDescent="0.3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 x14ac:dyDescent="0.3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 x14ac:dyDescent="0.3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 x14ac:dyDescent="0.3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 x14ac:dyDescent="0.3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 x14ac:dyDescent="0.3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 x14ac:dyDescent="0.3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 x14ac:dyDescent="0.3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 x14ac:dyDescent="0.3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 x14ac:dyDescent="0.3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 x14ac:dyDescent="0.3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 x14ac:dyDescent="0.3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 x14ac:dyDescent="0.3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 x14ac:dyDescent="0.3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 x14ac:dyDescent="0.3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 x14ac:dyDescent="0.3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 x14ac:dyDescent="0.3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 x14ac:dyDescent="0.3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 x14ac:dyDescent="0.3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 x14ac:dyDescent="0.3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 x14ac:dyDescent="0.3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 x14ac:dyDescent="0.3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 x14ac:dyDescent="0.3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 x14ac:dyDescent="0.3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 x14ac:dyDescent="0.3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 x14ac:dyDescent="0.3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 x14ac:dyDescent="0.3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 x14ac:dyDescent="0.3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 x14ac:dyDescent="0.3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 x14ac:dyDescent="0.3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 x14ac:dyDescent="0.3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 x14ac:dyDescent="0.3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 x14ac:dyDescent="0.3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 x14ac:dyDescent="0.3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 x14ac:dyDescent="0.3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 x14ac:dyDescent="0.3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 x14ac:dyDescent="0.3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 x14ac:dyDescent="0.3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 x14ac:dyDescent="0.3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 x14ac:dyDescent="0.3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 x14ac:dyDescent="0.3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 x14ac:dyDescent="0.3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 x14ac:dyDescent="0.3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 x14ac:dyDescent="0.3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 x14ac:dyDescent="0.3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 x14ac:dyDescent="0.3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 x14ac:dyDescent="0.3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 x14ac:dyDescent="0.3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 x14ac:dyDescent="0.3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 x14ac:dyDescent="0.3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 x14ac:dyDescent="0.3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 x14ac:dyDescent="0.3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 x14ac:dyDescent="0.3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 x14ac:dyDescent="0.3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 x14ac:dyDescent="0.3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 x14ac:dyDescent="0.3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 x14ac:dyDescent="0.3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 x14ac:dyDescent="0.3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 x14ac:dyDescent="0.3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 x14ac:dyDescent="0.3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 x14ac:dyDescent="0.3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 x14ac:dyDescent="0.3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 x14ac:dyDescent="0.3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 x14ac:dyDescent="0.3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 x14ac:dyDescent="0.3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 x14ac:dyDescent="0.3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 x14ac:dyDescent="0.3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 x14ac:dyDescent="0.3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 x14ac:dyDescent="0.3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 x14ac:dyDescent="0.3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 x14ac:dyDescent="0.3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 x14ac:dyDescent="0.3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 x14ac:dyDescent="0.3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 x14ac:dyDescent="0.3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 x14ac:dyDescent="0.3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 x14ac:dyDescent="0.3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 x14ac:dyDescent="0.3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 x14ac:dyDescent="0.3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 x14ac:dyDescent="0.3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 x14ac:dyDescent="0.3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 x14ac:dyDescent="0.3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 x14ac:dyDescent="0.3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 x14ac:dyDescent="0.3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 x14ac:dyDescent="0.3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 x14ac:dyDescent="0.3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 x14ac:dyDescent="0.3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 x14ac:dyDescent="0.3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 x14ac:dyDescent="0.3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 x14ac:dyDescent="0.3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 x14ac:dyDescent="0.3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 x14ac:dyDescent="0.3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 x14ac:dyDescent="0.3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 x14ac:dyDescent="0.3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 x14ac:dyDescent="0.3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 x14ac:dyDescent="0.3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 x14ac:dyDescent="0.3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 x14ac:dyDescent="0.3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 x14ac:dyDescent="0.3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 x14ac:dyDescent="0.3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 x14ac:dyDescent="0.3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 x14ac:dyDescent="0.3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 x14ac:dyDescent="0.3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 x14ac:dyDescent="0.3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 x14ac:dyDescent="0.3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 x14ac:dyDescent="0.3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 x14ac:dyDescent="0.3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 x14ac:dyDescent="0.3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 x14ac:dyDescent="0.3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 x14ac:dyDescent="0.3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 x14ac:dyDescent="0.3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 x14ac:dyDescent="0.3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 x14ac:dyDescent="0.3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 x14ac:dyDescent="0.3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 x14ac:dyDescent="0.3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 x14ac:dyDescent="0.3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 x14ac:dyDescent="0.3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 x14ac:dyDescent="0.3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 x14ac:dyDescent="0.3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 x14ac:dyDescent="0.3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 x14ac:dyDescent="0.3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 x14ac:dyDescent="0.3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 x14ac:dyDescent="0.3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 x14ac:dyDescent="0.3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 x14ac:dyDescent="0.3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 x14ac:dyDescent="0.3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 x14ac:dyDescent="0.3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 x14ac:dyDescent="0.3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 x14ac:dyDescent="0.3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 x14ac:dyDescent="0.3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 x14ac:dyDescent="0.3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 x14ac:dyDescent="0.3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 x14ac:dyDescent="0.3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 x14ac:dyDescent="0.3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 x14ac:dyDescent="0.3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 x14ac:dyDescent="0.3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 x14ac:dyDescent="0.3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 x14ac:dyDescent="0.3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 x14ac:dyDescent="0.3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 x14ac:dyDescent="0.3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 x14ac:dyDescent="0.3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 x14ac:dyDescent="0.3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 x14ac:dyDescent="0.3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 x14ac:dyDescent="0.3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 x14ac:dyDescent="0.3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 x14ac:dyDescent="0.3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 x14ac:dyDescent="0.3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 x14ac:dyDescent="0.3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 x14ac:dyDescent="0.3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 x14ac:dyDescent="0.3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 x14ac:dyDescent="0.3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 x14ac:dyDescent="0.3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 x14ac:dyDescent="0.3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 x14ac:dyDescent="0.3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 x14ac:dyDescent="0.3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 x14ac:dyDescent="0.3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 x14ac:dyDescent="0.3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 x14ac:dyDescent="0.3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 x14ac:dyDescent="0.3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 x14ac:dyDescent="0.3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 x14ac:dyDescent="0.3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 x14ac:dyDescent="0.3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 x14ac:dyDescent="0.3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 x14ac:dyDescent="0.3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 x14ac:dyDescent="0.3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 x14ac:dyDescent="0.3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 x14ac:dyDescent="0.3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 x14ac:dyDescent="0.3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 x14ac:dyDescent="0.3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 x14ac:dyDescent="0.3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 x14ac:dyDescent="0.3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 x14ac:dyDescent="0.3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 x14ac:dyDescent="0.3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 x14ac:dyDescent="0.3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 x14ac:dyDescent="0.3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 x14ac:dyDescent="0.3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 x14ac:dyDescent="0.3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 x14ac:dyDescent="0.3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 x14ac:dyDescent="0.3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 x14ac:dyDescent="0.3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 x14ac:dyDescent="0.3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 x14ac:dyDescent="0.3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 x14ac:dyDescent="0.3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 x14ac:dyDescent="0.3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 x14ac:dyDescent="0.3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 x14ac:dyDescent="0.3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 x14ac:dyDescent="0.3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 x14ac:dyDescent="0.3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 x14ac:dyDescent="0.3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 x14ac:dyDescent="0.3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 x14ac:dyDescent="0.3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 x14ac:dyDescent="0.3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 x14ac:dyDescent="0.3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 x14ac:dyDescent="0.3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 x14ac:dyDescent="0.3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 x14ac:dyDescent="0.3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 x14ac:dyDescent="0.3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 x14ac:dyDescent="0.3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 x14ac:dyDescent="0.3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 x14ac:dyDescent="0.3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 x14ac:dyDescent="0.3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 x14ac:dyDescent="0.3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 x14ac:dyDescent="0.3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 x14ac:dyDescent="0.3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 x14ac:dyDescent="0.3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 x14ac:dyDescent="0.3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 x14ac:dyDescent="0.3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 x14ac:dyDescent="0.3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 x14ac:dyDescent="0.3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 x14ac:dyDescent="0.3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 x14ac:dyDescent="0.3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 x14ac:dyDescent="0.3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 x14ac:dyDescent="0.3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 x14ac:dyDescent="0.3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 x14ac:dyDescent="0.3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 x14ac:dyDescent="0.3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 x14ac:dyDescent="0.3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 x14ac:dyDescent="0.3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 x14ac:dyDescent="0.3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 x14ac:dyDescent="0.3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 x14ac:dyDescent="0.3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 x14ac:dyDescent="0.3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 x14ac:dyDescent="0.3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 x14ac:dyDescent="0.3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 x14ac:dyDescent="0.3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 x14ac:dyDescent="0.3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 x14ac:dyDescent="0.3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 x14ac:dyDescent="0.3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 x14ac:dyDescent="0.3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 x14ac:dyDescent="0.3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 x14ac:dyDescent="0.3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 x14ac:dyDescent="0.3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 x14ac:dyDescent="0.3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 x14ac:dyDescent="0.3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 x14ac:dyDescent="0.3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 x14ac:dyDescent="0.3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 x14ac:dyDescent="0.3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 x14ac:dyDescent="0.3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 x14ac:dyDescent="0.3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 x14ac:dyDescent="0.3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 x14ac:dyDescent="0.3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 x14ac:dyDescent="0.3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 x14ac:dyDescent="0.3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 x14ac:dyDescent="0.3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 x14ac:dyDescent="0.3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 x14ac:dyDescent="0.3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 x14ac:dyDescent="0.3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 x14ac:dyDescent="0.3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 x14ac:dyDescent="0.3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 x14ac:dyDescent="0.3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 x14ac:dyDescent="0.3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 x14ac:dyDescent="0.3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 x14ac:dyDescent="0.3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 x14ac:dyDescent="0.3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 x14ac:dyDescent="0.3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 x14ac:dyDescent="0.3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 x14ac:dyDescent="0.3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 x14ac:dyDescent="0.3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 x14ac:dyDescent="0.3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 x14ac:dyDescent="0.3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 x14ac:dyDescent="0.3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 x14ac:dyDescent="0.3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 x14ac:dyDescent="0.3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 x14ac:dyDescent="0.3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 x14ac:dyDescent="0.3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 x14ac:dyDescent="0.3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 x14ac:dyDescent="0.3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 x14ac:dyDescent="0.3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 x14ac:dyDescent="0.3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 x14ac:dyDescent="0.3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 x14ac:dyDescent="0.3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 x14ac:dyDescent="0.3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 x14ac:dyDescent="0.3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 x14ac:dyDescent="0.3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 x14ac:dyDescent="0.3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 x14ac:dyDescent="0.3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 x14ac:dyDescent="0.3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 x14ac:dyDescent="0.3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 x14ac:dyDescent="0.3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 x14ac:dyDescent="0.3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 x14ac:dyDescent="0.3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 x14ac:dyDescent="0.3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 x14ac:dyDescent="0.3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 x14ac:dyDescent="0.3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 x14ac:dyDescent="0.3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 x14ac:dyDescent="0.3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 x14ac:dyDescent="0.3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 x14ac:dyDescent="0.3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 x14ac:dyDescent="0.3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 x14ac:dyDescent="0.3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 x14ac:dyDescent="0.3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 x14ac:dyDescent="0.3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 x14ac:dyDescent="0.3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 x14ac:dyDescent="0.3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 x14ac:dyDescent="0.3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 x14ac:dyDescent="0.3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 x14ac:dyDescent="0.3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 x14ac:dyDescent="0.3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 x14ac:dyDescent="0.3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 x14ac:dyDescent="0.3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 x14ac:dyDescent="0.3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 x14ac:dyDescent="0.3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 x14ac:dyDescent="0.3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 x14ac:dyDescent="0.3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 x14ac:dyDescent="0.3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 x14ac:dyDescent="0.3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 x14ac:dyDescent="0.3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 x14ac:dyDescent="0.3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 x14ac:dyDescent="0.3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 x14ac:dyDescent="0.3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 x14ac:dyDescent="0.3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 x14ac:dyDescent="0.3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 x14ac:dyDescent="0.3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 x14ac:dyDescent="0.3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 x14ac:dyDescent="0.3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 x14ac:dyDescent="0.3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 x14ac:dyDescent="0.3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 x14ac:dyDescent="0.3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 x14ac:dyDescent="0.3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 x14ac:dyDescent="0.3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 x14ac:dyDescent="0.3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 x14ac:dyDescent="0.3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 x14ac:dyDescent="0.3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 x14ac:dyDescent="0.3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 x14ac:dyDescent="0.3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 x14ac:dyDescent="0.3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 x14ac:dyDescent="0.3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 x14ac:dyDescent="0.3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 x14ac:dyDescent="0.3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 x14ac:dyDescent="0.3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 x14ac:dyDescent="0.3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 x14ac:dyDescent="0.3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 x14ac:dyDescent="0.3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 x14ac:dyDescent="0.3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 x14ac:dyDescent="0.3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 x14ac:dyDescent="0.3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 x14ac:dyDescent="0.3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 x14ac:dyDescent="0.3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 x14ac:dyDescent="0.3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 x14ac:dyDescent="0.3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 x14ac:dyDescent="0.3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 x14ac:dyDescent="0.3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 x14ac:dyDescent="0.3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 x14ac:dyDescent="0.3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 x14ac:dyDescent="0.3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 x14ac:dyDescent="0.3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 x14ac:dyDescent="0.3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 x14ac:dyDescent="0.3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 x14ac:dyDescent="0.3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 x14ac:dyDescent="0.3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 x14ac:dyDescent="0.3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 x14ac:dyDescent="0.3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 x14ac:dyDescent="0.3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 x14ac:dyDescent="0.3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 x14ac:dyDescent="0.3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 x14ac:dyDescent="0.3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 x14ac:dyDescent="0.3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 x14ac:dyDescent="0.3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 x14ac:dyDescent="0.3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 x14ac:dyDescent="0.3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 x14ac:dyDescent="0.3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 x14ac:dyDescent="0.3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 x14ac:dyDescent="0.3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 x14ac:dyDescent="0.3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 x14ac:dyDescent="0.3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 x14ac:dyDescent="0.3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 x14ac:dyDescent="0.3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 x14ac:dyDescent="0.3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 x14ac:dyDescent="0.3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 x14ac:dyDescent="0.3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 x14ac:dyDescent="0.3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 x14ac:dyDescent="0.3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 x14ac:dyDescent="0.3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 x14ac:dyDescent="0.3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 x14ac:dyDescent="0.3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 x14ac:dyDescent="0.3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 x14ac:dyDescent="0.3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 x14ac:dyDescent="0.3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 x14ac:dyDescent="0.3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 x14ac:dyDescent="0.3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 x14ac:dyDescent="0.3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 x14ac:dyDescent="0.3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 x14ac:dyDescent="0.3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 x14ac:dyDescent="0.3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 x14ac:dyDescent="0.3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 x14ac:dyDescent="0.3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 x14ac:dyDescent="0.3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 x14ac:dyDescent="0.3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 x14ac:dyDescent="0.3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 x14ac:dyDescent="0.3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 x14ac:dyDescent="0.3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 x14ac:dyDescent="0.3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 x14ac:dyDescent="0.3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 x14ac:dyDescent="0.3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 x14ac:dyDescent="0.3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 x14ac:dyDescent="0.3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 x14ac:dyDescent="0.3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 x14ac:dyDescent="0.3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 x14ac:dyDescent="0.3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 x14ac:dyDescent="0.3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 x14ac:dyDescent="0.3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 x14ac:dyDescent="0.3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 x14ac:dyDescent="0.3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 x14ac:dyDescent="0.3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 x14ac:dyDescent="0.3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 x14ac:dyDescent="0.3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 x14ac:dyDescent="0.3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 x14ac:dyDescent="0.3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 x14ac:dyDescent="0.3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 x14ac:dyDescent="0.3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 x14ac:dyDescent="0.3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 x14ac:dyDescent="0.3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 x14ac:dyDescent="0.3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 x14ac:dyDescent="0.3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 x14ac:dyDescent="0.3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 x14ac:dyDescent="0.3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 x14ac:dyDescent="0.3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 x14ac:dyDescent="0.3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 x14ac:dyDescent="0.3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 x14ac:dyDescent="0.3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 x14ac:dyDescent="0.3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 x14ac:dyDescent="0.3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 x14ac:dyDescent="0.3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 x14ac:dyDescent="0.3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 x14ac:dyDescent="0.3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 x14ac:dyDescent="0.3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 x14ac:dyDescent="0.3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 x14ac:dyDescent="0.3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 x14ac:dyDescent="0.3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 x14ac:dyDescent="0.3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 x14ac:dyDescent="0.3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 x14ac:dyDescent="0.3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 x14ac:dyDescent="0.3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 x14ac:dyDescent="0.3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 x14ac:dyDescent="0.3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 x14ac:dyDescent="0.3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 x14ac:dyDescent="0.3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 x14ac:dyDescent="0.3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 x14ac:dyDescent="0.3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 x14ac:dyDescent="0.3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 x14ac:dyDescent="0.3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 x14ac:dyDescent="0.3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 x14ac:dyDescent="0.3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 x14ac:dyDescent="0.3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 x14ac:dyDescent="0.3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 x14ac:dyDescent="0.3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 x14ac:dyDescent="0.3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 x14ac:dyDescent="0.3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 x14ac:dyDescent="0.3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 x14ac:dyDescent="0.3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 x14ac:dyDescent="0.3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 x14ac:dyDescent="0.3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 x14ac:dyDescent="0.3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 x14ac:dyDescent="0.3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 x14ac:dyDescent="0.3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 x14ac:dyDescent="0.3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 x14ac:dyDescent="0.3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 x14ac:dyDescent="0.3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 x14ac:dyDescent="0.3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 x14ac:dyDescent="0.3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 x14ac:dyDescent="0.3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 x14ac:dyDescent="0.3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 x14ac:dyDescent="0.3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 x14ac:dyDescent="0.3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 x14ac:dyDescent="0.3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 x14ac:dyDescent="0.3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 x14ac:dyDescent="0.3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 x14ac:dyDescent="0.3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 x14ac:dyDescent="0.3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 x14ac:dyDescent="0.3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 x14ac:dyDescent="0.3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 x14ac:dyDescent="0.3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 x14ac:dyDescent="0.3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 x14ac:dyDescent="0.3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 x14ac:dyDescent="0.3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 x14ac:dyDescent="0.3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 x14ac:dyDescent="0.3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 x14ac:dyDescent="0.3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 x14ac:dyDescent="0.3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 x14ac:dyDescent="0.3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 x14ac:dyDescent="0.3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 x14ac:dyDescent="0.3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 x14ac:dyDescent="0.3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 x14ac:dyDescent="0.3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 x14ac:dyDescent="0.3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 x14ac:dyDescent="0.3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 x14ac:dyDescent="0.3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 x14ac:dyDescent="0.3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 x14ac:dyDescent="0.3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 x14ac:dyDescent="0.3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 x14ac:dyDescent="0.3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 x14ac:dyDescent="0.3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 x14ac:dyDescent="0.3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 x14ac:dyDescent="0.3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 x14ac:dyDescent="0.3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 x14ac:dyDescent="0.3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 x14ac:dyDescent="0.3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 x14ac:dyDescent="0.3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 x14ac:dyDescent="0.3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 x14ac:dyDescent="0.3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 x14ac:dyDescent="0.3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 x14ac:dyDescent="0.3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 x14ac:dyDescent="0.3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 x14ac:dyDescent="0.3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 x14ac:dyDescent="0.3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 x14ac:dyDescent="0.3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 x14ac:dyDescent="0.3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 x14ac:dyDescent="0.3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 x14ac:dyDescent="0.3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 x14ac:dyDescent="0.3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 x14ac:dyDescent="0.3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 x14ac:dyDescent="0.3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 x14ac:dyDescent="0.3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 x14ac:dyDescent="0.3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 x14ac:dyDescent="0.3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 x14ac:dyDescent="0.3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 x14ac:dyDescent="0.3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 x14ac:dyDescent="0.3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 x14ac:dyDescent="0.3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 x14ac:dyDescent="0.3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 x14ac:dyDescent="0.3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 x14ac:dyDescent="0.3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 x14ac:dyDescent="0.3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 x14ac:dyDescent="0.3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 x14ac:dyDescent="0.3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 x14ac:dyDescent="0.3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 x14ac:dyDescent="0.3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 x14ac:dyDescent="0.3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 x14ac:dyDescent="0.3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 x14ac:dyDescent="0.3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 x14ac:dyDescent="0.3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 x14ac:dyDescent="0.3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 x14ac:dyDescent="0.3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 x14ac:dyDescent="0.3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 x14ac:dyDescent="0.3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 x14ac:dyDescent="0.3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 x14ac:dyDescent="0.3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 x14ac:dyDescent="0.3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 x14ac:dyDescent="0.3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 x14ac:dyDescent="0.3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 x14ac:dyDescent="0.3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 x14ac:dyDescent="0.3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 x14ac:dyDescent="0.3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 x14ac:dyDescent="0.3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 x14ac:dyDescent="0.3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 x14ac:dyDescent="0.3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 x14ac:dyDescent="0.3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 x14ac:dyDescent="0.3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 x14ac:dyDescent="0.3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 x14ac:dyDescent="0.3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 x14ac:dyDescent="0.3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 x14ac:dyDescent="0.3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 x14ac:dyDescent="0.3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 x14ac:dyDescent="0.3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 x14ac:dyDescent="0.3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 x14ac:dyDescent="0.3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 x14ac:dyDescent="0.3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 x14ac:dyDescent="0.3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 x14ac:dyDescent="0.3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 x14ac:dyDescent="0.3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 x14ac:dyDescent="0.3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 x14ac:dyDescent="0.3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 x14ac:dyDescent="0.3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 x14ac:dyDescent="0.3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 x14ac:dyDescent="0.3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 x14ac:dyDescent="0.3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 x14ac:dyDescent="0.3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 x14ac:dyDescent="0.3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 x14ac:dyDescent="0.3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 x14ac:dyDescent="0.3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 x14ac:dyDescent="0.3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 x14ac:dyDescent="0.3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 x14ac:dyDescent="0.3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 x14ac:dyDescent="0.3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 x14ac:dyDescent="0.3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 x14ac:dyDescent="0.3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 x14ac:dyDescent="0.3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 x14ac:dyDescent="0.3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 x14ac:dyDescent="0.3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 x14ac:dyDescent="0.3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 x14ac:dyDescent="0.3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 x14ac:dyDescent="0.3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 x14ac:dyDescent="0.3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 x14ac:dyDescent="0.3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 x14ac:dyDescent="0.3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 x14ac:dyDescent="0.3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 x14ac:dyDescent="0.3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 x14ac:dyDescent="0.3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 x14ac:dyDescent="0.3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 x14ac:dyDescent="0.3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 x14ac:dyDescent="0.3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 x14ac:dyDescent="0.3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 x14ac:dyDescent="0.3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 x14ac:dyDescent="0.3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 x14ac:dyDescent="0.3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 x14ac:dyDescent="0.3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 x14ac:dyDescent="0.3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 x14ac:dyDescent="0.3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 x14ac:dyDescent="0.3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 x14ac:dyDescent="0.3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 x14ac:dyDescent="0.3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 x14ac:dyDescent="0.3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 x14ac:dyDescent="0.3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 x14ac:dyDescent="0.3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 x14ac:dyDescent="0.3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 x14ac:dyDescent="0.3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 x14ac:dyDescent="0.3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 x14ac:dyDescent="0.3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 x14ac:dyDescent="0.3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 x14ac:dyDescent="0.3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 x14ac:dyDescent="0.3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 x14ac:dyDescent="0.3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 x14ac:dyDescent="0.3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 x14ac:dyDescent="0.3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 x14ac:dyDescent="0.3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 x14ac:dyDescent="0.3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 x14ac:dyDescent="0.3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 x14ac:dyDescent="0.3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 x14ac:dyDescent="0.3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 x14ac:dyDescent="0.3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 x14ac:dyDescent="0.3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 x14ac:dyDescent="0.3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 x14ac:dyDescent="0.3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 x14ac:dyDescent="0.3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 x14ac:dyDescent="0.3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 x14ac:dyDescent="0.3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 x14ac:dyDescent="0.3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 x14ac:dyDescent="0.3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 x14ac:dyDescent="0.3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 x14ac:dyDescent="0.3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 x14ac:dyDescent="0.3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 x14ac:dyDescent="0.3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 x14ac:dyDescent="0.3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 x14ac:dyDescent="0.3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 x14ac:dyDescent="0.3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 x14ac:dyDescent="0.3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 x14ac:dyDescent="0.3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 x14ac:dyDescent="0.3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 x14ac:dyDescent="0.3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 x14ac:dyDescent="0.3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 x14ac:dyDescent="0.3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 x14ac:dyDescent="0.3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 x14ac:dyDescent="0.3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 x14ac:dyDescent="0.3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 x14ac:dyDescent="0.3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 x14ac:dyDescent="0.3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 x14ac:dyDescent="0.3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 x14ac:dyDescent="0.3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 x14ac:dyDescent="0.3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 x14ac:dyDescent="0.3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 x14ac:dyDescent="0.3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 x14ac:dyDescent="0.3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 x14ac:dyDescent="0.3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 x14ac:dyDescent="0.3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 x14ac:dyDescent="0.3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 x14ac:dyDescent="0.3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 x14ac:dyDescent="0.3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 x14ac:dyDescent="0.3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 x14ac:dyDescent="0.3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 x14ac:dyDescent="0.3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 x14ac:dyDescent="0.3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 x14ac:dyDescent="0.3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 x14ac:dyDescent="0.3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 x14ac:dyDescent="0.3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 x14ac:dyDescent="0.3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 x14ac:dyDescent="0.3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 x14ac:dyDescent="0.3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 x14ac:dyDescent="0.3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 x14ac:dyDescent="0.3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 x14ac:dyDescent="0.3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 x14ac:dyDescent="0.3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 x14ac:dyDescent="0.3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 x14ac:dyDescent="0.3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 x14ac:dyDescent="0.3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 x14ac:dyDescent="0.3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 x14ac:dyDescent="0.3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 x14ac:dyDescent="0.3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 x14ac:dyDescent="0.3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 x14ac:dyDescent="0.3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 x14ac:dyDescent="0.3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 x14ac:dyDescent="0.3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 x14ac:dyDescent="0.3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 x14ac:dyDescent="0.3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 x14ac:dyDescent="0.3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 x14ac:dyDescent="0.3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 x14ac:dyDescent="0.3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 x14ac:dyDescent="0.3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 x14ac:dyDescent="0.3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 x14ac:dyDescent="0.3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 x14ac:dyDescent="0.3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 x14ac:dyDescent="0.3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 x14ac:dyDescent="0.3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 x14ac:dyDescent="0.3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 x14ac:dyDescent="0.3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 x14ac:dyDescent="0.3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 x14ac:dyDescent="0.3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 x14ac:dyDescent="0.3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 x14ac:dyDescent="0.3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 x14ac:dyDescent="0.3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 x14ac:dyDescent="0.3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 x14ac:dyDescent="0.3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 x14ac:dyDescent="0.3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 x14ac:dyDescent="0.3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 x14ac:dyDescent="0.3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 x14ac:dyDescent="0.3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 x14ac:dyDescent="0.3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 x14ac:dyDescent="0.3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 x14ac:dyDescent="0.3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 x14ac:dyDescent="0.3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 x14ac:dyDescent="0.3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 x14ac:dyDescent="0.3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 x14ac:dyDescent="0.3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 x14ac:dyDescent="0.3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 x14ac:dyDescent="0.3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 x14ac:dyDescent="0.3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 x14ac:dyDescent="0.3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 x14ac:dyDescent="0.3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 x14ac:dyDescent="0.3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 x14ac:dyDescent="0.3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 x14ac:dyDescent="0.3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 x14ac:dyDescent="0.3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 x14ac:dyDescent="0.3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 x14ac:dyDescent="0.3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 x14ac:dyDescent="0.3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 x14ac:dyDescent="0.3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 x14ac:dyDescent="0.3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 x14ac:dyDescent="0.3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 x14ac:dyDescent="0.3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 x14ac:dyDescent="0.3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 x14ac:dyDescent="0.3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 x14ac:dyDescent="0.3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 x14ac:dyDescent="0.3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 x14ac:dyDescent="0.3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 x14ac:dyDescent="0.3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 x14ac:dyDescent="0.3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 x14ac:dyDescent="0.3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 x14ac:dyDescent="0.3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 x14ac:dyDescent="0.3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 x14ac:dyDescent="0.3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 x14ac:dyDescent="0.3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 x14ac:dyDescent="0.3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 x14ac:dyDescent="0.3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 x14ac:dyDescent="0.3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 x14ac:dyDescent="0.3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 x14ac:dyDescent="0.3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 x14ac:dyDescent="0.3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 x14ac:dyDescent="0.3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 x14ac:dyDescent="0.3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 x14ac:dyDescent="0.3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 x14ac:dyDescent="0.3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 x14ac:dyDescent="0.3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 x14ac:dyDescent="0.3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 x14ac:dyDescent="0.3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 x14ac:dyDescent="0.3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 x14ac:dyDescent="0.3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 x14ac:dyDescent="0.3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 x14ac:dyDescent="0.3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 x14ac:dyDescent="0.3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 x14ac:dyDescent="0.3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 x14ac:dyDescent="0.3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 x14ac:dyDescent="0.3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 x14ac:dyDescent="0.3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 x14ac:dyDescent="0.3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 x14ac:dyDescent="0.3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 x14ac:dyDescent="0.3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 x14ac:dyDescent="0.3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 x14ac:dyDescent="0.3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 x14ac:dyDescent="0.3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 x14ac:dyDescent="0.3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 x14ac:dyDescent="0.3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 x14ac:dyDescent="0.3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 x14ac:dyDescent="0.3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 x14ac:dyDescent="0.3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 x14ac:dyDescent="0.3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 x14ac:dyDescent="0.3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 x14ac:dyDescent="0.3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 x14ac:dyDescent="0.3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 x14ac:dyDescent="0.3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 x14ac:dyDescent="0.3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 x14ac:dyDescent="0.3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 x14ac:dyDescent="0.3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 x14ac:dyDescent="0.3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 x14ac:dyDescent="0.3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 x14ac:dyDescent="0.3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 x14ac:dyDescent="0.3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 x14ac:dyDescent="0.3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 x14ac:dyDescent="0.3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 x14ac:dyDescent="0.3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 x14ac:dyDescent="0.3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 x14ac:dyDescent="0.3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 x14ac:dyDescent="0.3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 x14ac:dyDescent="0.3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 x14ac:dyDescent="0.3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 x14ac:dyDescent="0.3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 x14ac:dyDescent="0.3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 x14ac:dyDescent="0.3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 x14ac:dyDescent="0.3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 x14ac:dyDescent="0.3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 x14ac:dyDescent="0.3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 x14ac:dyDescent="0.3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 x14ac:dyDescent="0.3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 x14ac:dyDescent="0.3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 x14ac:dyDescent="0.3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 x14ac:dyDescent="0.3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 x14ac:dyDescent="0.3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 x14ac:dyDescent="0.3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 x14ac:dyDescent="0.3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 x14ac:dyDescent="0.3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 x14ac:dyDescent="0.3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 x14ac:dyDescent="0.3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 x14ac:dyDescent="0.3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 x14ac:dyDescent="0.3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 x14ac:dyDescent="0.3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 x14ac:dyDescent="0.3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 x14ac:dyDescent="0.3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 x14ac:dyDescent="0.3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 x14ac:dyDescent="0.3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 x14ac:dyDescent="0.3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 x14ac:dyDescent="0.3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 x14ac:dyDescent="0.3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 x14ac:dyDescent="0.3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 x14ac:dyDescent="0.3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 x14ac:dyDescent="0.3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 x14ac:dyDescent="0.3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 x14ac:dyDescent="0.3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 x14ac:dyDescent="0.3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 x14ac:dyDescent="0.3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 x14ac:dyDescent="0.3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 x14ac:dyDescent="0.3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 x14ac:dyDescent="0.3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 x14ac:dyDescent="0.3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 x14ac:dyDescent="0.3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 x14ac:dyDescent="0.3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 x14ac:dyDescent="0.3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 x14ac:dyDescent="0.3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 x14ac:dyDescent="0.3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 x14ac:dyDescent="0.3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 x14ac:dyDescent="0.3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 x14ac:dyDescent="0.3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 x14ac:dyDescent="0.3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 x14ac:dyDescent="0.3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 x14ac:dyDescent="0.3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 x14ac:dyDescent="0.3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 x14ac:dyDescent="0.3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 x14ac:dyDescent="0.3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 x14ac:dyDescent="0.3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 x14ac:dyDescent="0.3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 x14ac:dyDescent="0.3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 x14ac:dyDescent="0.3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 x14ac:dyDescent="0.3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 x14ac:dyDescent="0.3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 x14ac:dyDescent="0.3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 x14ac:dyDescent="0.3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 x14ac:dyDescent="0.3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 x14ac:dyDescent="0.3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 x14ac:dyDescent="0.3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 x14ac:dyDescent="0.3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 x14ac:dyDescent="0.3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 x14ac:dyDescent="0.3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 x14ac:dyDescent="0.3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 x14ac:dyDescent="0.3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 x14ac:dyDescent="0.3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 x14ac:dyDescent="0.3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 x14ac:dyDescent="0.3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 x14ac:dyDescent="0.3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 x14ac:dyDescent="0.3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 x14ac:dyDescent="0.3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 x14ac:dyDescent="0.3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 x14ac:dyDescent="0.3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 x14ac:dyDescent="0.3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 x14ac:dyDescent="0.3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 x14ac:dyDescent="0.3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 x14ac:dyDescent="0.3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 x14ac:dyDescent="0.3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 x14ac:dyDescent="0.3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 x14ac:dyDescent="0.3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 x14ac:dyDescent="0.3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 x14ac:dyDescent="0.3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 x14ac:dyDescent="0.3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 x14ac:dyDescent="0.3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 x14ac:dyDescent="0.3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 x14ac:dyDescent="0.3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 x14ac:dyDescent="0.3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 x14ac:dyDescent="0.3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 x14ac:dyDescent="0.3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 x14ac:dyDescent="0.3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 x14ac:dyDescent="0.3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 x14ac:dyDescent="0.3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 x14ac:dyDescent="0.3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 x14ac:dyDescent="0.3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 x14ac:dyDescent="0.3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 x14ac:dyDescent="0.3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 x14ac:dyDescent="0.3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 x14ac:dyDescent="0.3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 x14ac:dyDescent="0.3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 x14ac:dyDescent="0.3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 x14ac:dyDescent="0.3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 x14ac:dyDescent="0.3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 x14ac:dyDescent="0.3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 x14ac:dyDescent="0.3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 x14ac:dyDescent="0.3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 x14ac:dyDescent="0.3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 x14ac:dyDescent="0.3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 x14ac:dyDescent="0.3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 x14ac:dyDescent="0.3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 x14ac:dyDescent="0.3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 x14ac:dyDescent="0.3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 x14ac:dyDescent="0.3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 x14ac:dyDescent="0.3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 x14ac:dyDescent="0.3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 x14ac:dyDescent="0.3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 x14ac:dyDescent="0.3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 x14ac:dyDescent="0.3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 x14ac:dyDescent="0.3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 x14ac:dyDescent="0.3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 x14ac:dyDescent="0.3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 x14ac:dyDescent="0.3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 x14ac:dyDescent="0.3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 x14ac:dyDescent="0.3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 x14ac:dyDescent="0.3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 x14ac:dyDescent="0.3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 x14ac:dyDescent="0.3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 x14ac:dyDescent="0.3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 x14ac:dyDescent="0.3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 x14ac:dyDescent="0.3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 x14ac:dyDescent="0.3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 x14ac:dyDescent="0.3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 x14ac:dyDescent="0.3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 x14ac:dyDescent="0.3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 x14ac:dyDescent="0.3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 x14ac:dyDescent="0.3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 x14ac:dyDescent="0.3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 x14ac:dyDescent="0.3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 x14ac:dyDescent="0.3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 x14ac:dyDescent="0.3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 x14ac:dyDescent="0.3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 x14ac:dyDescent="0.3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 x14ac:dyDescent="0.3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 x14ac:dyDescent="0.3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 x14ac:dyDescent="0.3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 x14ac:dyDescent="0.3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 x14ac:dyDescent="0.3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 x14ac:dyDescent="0.3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 x14ac:dyDescent="0.3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 x14ac:dyDescent="0.3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 x14ac:dyDescent="0.3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 x14ac:dyDescent="0.3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 x14ac:dyDescent="0.3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 x14ac:dyDescent="0.3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 x14ac:dyDescent="0.3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 x14ac:dyDescent="0.3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 x14ac:dyDescent="0.3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 x14ac:dyDescent="0.3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 x14ac:dyDescent="0.3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 x14ac:dyDescent="0.3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 x14ac:dyDescent="0.3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 x14ac:dyDescent="0.3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 x14ac:dyDescent="0.3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 x14ac:dyDescent="0.3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 x14ac:dyDescent="0.3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 x14ac:dyDescent="0.3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 x14ac:dyDescent="0.3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 x14ac:dyDescent="0.3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 x14ac:dyDescent="0.3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 x14ac:dyDescent="0.3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 x14ac:dyDescent="0.3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 x14ac:dyDescent="0.3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 x14ac:dyDescent="0.3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 x14ac:dyDescent="0.3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 x14ac:dyDescent="0.3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 x14ac:dyDescent="0.3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 x14ac:dyDescent="0.3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 x14ac:dyDescent="0.3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 x14ac:dyDescent="0.3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 x14ac:dyDescent="0.3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 x14ac:dyDescent="0.3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 x14ac:dyDescent="0.3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 x14ac:dyDescent="0.3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 x14ac:dyDescent="0.3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 x14ac:dyDescent="0.3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 x14ac:dyDescent="0.3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 x14ac:dyDescent="0.3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 x14ac:dyDescent="0.3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 x14ac:dyDescent="0.3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 x14ac:dyDescent="0.3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 x14ac:dyDescent="0.3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 x14ac:dyDescent="0.3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 x14ac:dyDescent="0.3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 x14ac:dyDescent="0.3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 x14ac:dyDescent="0.3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 x14ac:dyDescent="0.3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 x14ac:dyDescent="0.3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 x14ac:dyDescent="0.3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 x14ac:dyDescent="0.3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 x14ac:dyDescent="0.3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 x14ac:dyDescent="0.3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 x14ac:dyDescent="0.3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 x14ac:dyDescent="0.3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 x14ac:dyDescent="0.3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 x14ac:dyDescent="0.3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 x14ac:dyDescent="0.3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 x14ac:dyDescent="0.3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 x14ac:dyDescent="0.3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 x14ac:dyDescent="0.3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 x14ac:dyDescent="0.3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 x14ac:dyDescent="0.3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 x14ac:dyDescent="0.3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 x14ac:dyDescent="0.3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 x14ac:dyDescent="0.3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 x14ac:dyDescent="0.3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 x14ac:dyDescent="0.3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 x14ac:dyDescent="0.3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 x14ac:dyDescent="0.3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 x14ac:dyDescent="0.3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 x14ac:dyDescent="0.3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 x14ac:dyDescent="0.3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 x14ac:dyDescent="0.3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 x14ac:dyDescent="0.3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 x14ac:dyDescent="0.3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 x14ac:dyDescent="0.3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 x14ac:dyDescent="0.3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 x14ac:dyDescent="0.3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 x14ac:dyDescent="0.3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 x14ac:dyDescent="0.3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 x14ac:dyDescent="0.3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 x14ac:dyDescent="0.3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 x14ac:dyDescent="0.3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 x14ac:dyDescent="0.3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 x14ac:dyDescent="0.3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 x14ac:dyDescent="0.3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 x14ac:dyDescent="0.3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 x14ac:dyDescent="0.3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 x14ac:dyDescent="0.3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 x14ac:dyDescent="0.3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 x14ac:dyDescent="0.3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 x14ac:dyDescent="0.3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 x14ac:dyDescent="0.3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 x14ac:dyDescent="0.3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 x14ac:dyDescent="0.3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 x14ac:dyDescent="0.3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 x14ac:dyDescent="0.3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 x14ac:dyDescent="0.3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 x14ac:dyDescent="0.3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 x14ac:dyDescent="0.3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 x14ac:dyDescent="0.3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 x14ac:dyDescent="0.3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 x14ac:dyDescent="0.3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 x14ac:dyDescent="0.3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 x14ac:dyDescent="0.3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 x14ac:dyDescent="0.3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 x14ac:dyDescent="0.3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 x14ac:dyDescent="0.3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 x14ac:dyDescent="0.3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 x14ac:dyDescent="0.3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 x14ac:dyDescent="0.3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 x14ac:dyDescent="0.3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 x14ac:dyDescent="0.3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 x14ac:dyDescent="0.3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 x14ac:dyDescent="0.3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 x14ac:dyDescent="0.3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 x14ac:dyDescent="0.3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 x14ac:dyDescent="0.3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 x14ac:dyDescent="0.3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 x14ac:dyDescent="0.3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 x14ac:dyDescent="0.3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 x14ac:dyDescent="0.3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 x14ac:dyDescent="0.3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 x14ac:dyDescent="0.3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 x14ac:dyDescent="0.3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 x14ac:dyDescent="0.3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 x14ac:dyDescent="0.3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 x14ac:dyDescent="0.3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 x14ac:dyDescent="0.3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 x14ac:dyDescent="0.3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 x14ac:dyDescent="0.3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 x14ac:dyDescent="0.3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 x14ac:dyDescent="0.3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 x14ac:dyDescent="0.3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 x14ac:dyDescent="0.3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 x14ac:dyDescent="0.3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 x14ac:dyDescent="0.3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 x14ac:dyDescent="0.3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 x14ac:dyDescent="0.3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 x14ac:dyDescent="0.3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 x14ac:dyDescent="0.3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 x14ac:dyDescent="0.3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 x14ac:dyDescent="0.3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 x14ac:dyDescent="0.3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 x14ac:dyDescent="0.3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 x14ac:dyDescent="0.3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 x14ac:dyDescent="0.3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 x14ac:dyDescent="0.3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 x14ac:dyDescent="0.3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 x14ac:dyDescent="0.3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 x14ac:dyDescent="0.3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 x14ac:dyDescent="0.3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 x14ac:dyDescent="0.3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 x14ac:dyDescent="0.3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 x14ac:dyDescent="0.3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 x14ac:dyDescent="0.3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 x14ac:dyDescent="0.3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 x14ac:dyDescent="0.3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 x14ac:dyDescent="0.3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 x14ac:dyDescent="0.3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 x14ac:dyDescent="0.3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 x14ac:dyDescent="0.3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 x14ac:dyDescent="0.3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 x14ac:dyDescent="0.3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 x14ac:dyDescent="0.3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 x14ac:dyDescent="0.3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 x14ac:dyDescent="0.3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 x14ac:dyDescent="0.3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 x14ac:dyDescent="0.3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 x14ac:dyDescent="0.3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 x14ac:dyDescent="0.3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 x14ac:dyDescent="0.3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 x14ac:dyDescent="0.3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 x14ac:dyDescent="0.3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 x14ac:dyDescent="0.3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 x14ac:dyDescent="0.3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 x14ac:dyDescent="0.3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 x14ac:dyDescent="0.3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 x14ac:dyDescent="0.3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 x14ac:dyDescent="0.3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 x14ac:dyDescent="0.3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 x14ac:dyDescent="0.3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 x14ac:dyDescent="0.3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 x14ac:dyDescent="0.3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 x14ac:dyDescent="0.3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 x14ac:dyDescent="0.3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 x14ac:dyDescent="0.3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 x14ac:dyDescent="0.3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 x14ac:dyDescent="0.3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 x14ac:dyDescent="0.3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 x14ac:dyDescent="0.3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 x14ac:dyDescent="0.3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 x14ac:dyDescent="0.3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 x14ac:dyDescent="0.3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 x14ac:dyDescent="0.3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 x14ac:dyDescent="0.3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 x14ac:dyDescent="0.3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 x14ac:dyDescent="0.3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 x14ac:dyDescent="0.3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 x14ac:dyDescent="0.3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 x14ac:dyDescent="0.3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 x14ac:dyDescent="0.3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 x14ac:dyDescent="0.3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 x14ac:dyDescent="0.3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 x14ac:dyDescent="0.3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 x14ac:dyDescent="0.3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 x14ac:dyDescent="0.3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 x14ac:dyDescent="0.3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 x14ac:dyDescent="0.3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 x14ac:dyDescent="0.3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 x14ac:dyDescent="0.3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 x14ac:dyDescent="0.3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 x14ac:dyDescent="0.3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 x14ac:dyDescent="0.3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 x14ac:dyDescent="0.3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 x14ac:dyDescent="0.3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 x14ac:dyDescent="0.3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 x14ac:dyDescent="0.3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 x14ac:dyDescent="0.3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 x14ac:dyDescent="0.3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 x14ac:dyDescent="0.3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 x14ac:dyDescent="0.3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 x14ac:dyDescent="0.3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 x14ac:dyDescent="0.3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 x14ac:dyDescent="0.3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 x14ac:dyDescent="0.3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 x14ac:dyDescent="0.3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 x14ac:dyDescent="0.3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 x14ac:dyDescent="0.3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 x14ac:dyDescent="0.3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 x14ac:dyDescent="0.3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 x14ac:dyDescent="0.3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 x14ac:dyDescent="0.3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 x14ac:dyDescent="0.3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 x14ac:dyDescent="0.3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 x14ac:dyDescent="0.3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 x14ac:dyDescent="0.3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 x14ac:dyDescent="0.3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 x14ac:dyDescent="0.3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 x14ac:dyDescent="0.3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 x14ac:dyDescent="0.3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 x14ac:dyDescent="0.3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 x14ac:dyDescent="0.3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 x14ac:dyDescent="0.3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 x14ac:dyDescent="0.3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 x14ac:dyDescent="0.3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 x14ac:dyDescent="0.3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 x14ac:dyDescent="0.3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 x14ac:dyDescent="0.3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 x14ac:dyDescent="0.3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 x14ac:dyDescent="0.3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 x14ac:dyDescent="0.3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 x14ac:dyDescent="0.3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 x14ac:dyDescent="0.3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 x14ac:dyDescent="0.3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 x14ac:dyDescent="0.3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 x14ac:dyDescent="0.3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 x14ac:dyDescent="0.3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 x14ac:dyDescent="0.3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 x14ac:dyDescent="0.3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 x14ac:dyDescent="0.3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 x14ac:dyDescent="0.3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 x14ac:dyDescent="0.3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 x14ac:dyDescent="0.3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 x14ac:dyDescent="0.3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 x14ac:dyDescent="0.3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 x14ac:dyDescent="0.3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 x14ac:dyDescent="0.3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 x14ac:dyDescent="0.3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 x14ac:dyDescent="0.3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 x14ac:dyDescent="0.3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 x14ac:dyDescent="0.3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 x14ac:dyDescent="0.3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 x14ac:dyDescent="0.3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 x14ac:dyDescent="0.3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 x14ac:dyDescent="0.3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 x14ac:dyDescent="0.3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 x14ac:dyDescent="0.3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 x14ac:dyDescent="0.3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 x14ac:dyDescent="0.3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 x14ac:dyDescent="0.3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 x14ac:dyDescent="0.3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 x14ac:dyDescent="0.3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 x14ac:dyDescent="0.3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 x14ac:dyDescent="0.3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 x14ac:dyDescent="0.3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 x14ac:dyDescent="0.3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 x14ac:dyDescent="0.3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 x14ac:dyDescent="0.3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 x14ac:dyDescent="0.3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 x14ac:dyDescent="0.3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 x14ac:dyDescent="0.3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 x14ac:dyDescent="0.3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 x14ac:dyDescent="0.3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 x14ac:dyDescent="0.3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 x14ac:dyDescent="0.3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 x14ac:dyDescent="0.3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 x14ac:dyDescent="0.3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 x14ac:dyDescent="0.3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 x14ac:dyDescent="0.3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 x14ac:dyDescent="0.3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 x14ac:dyDescent="0.3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 x14ac:dyDescent="0.3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 x14ac:dyDescent="0.3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 x14ac:dyDescent="0.3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 x14ac:dyDescent="0.3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 x14ac:dyDescent="0.3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 x14ac:dyDescent="0.3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 x14ac:dyDescent="0.3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 x14ac:dyDescent="0.3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 x14ac:dyDescent="0.3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 x14ac:dyDescent="0.3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 x14ac:dyDescent="0.3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 x14ac:dyDescent="0.3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 x14ac:dyDescent="0.3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 x14ac:dyDescent="0.3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 x14ac:dyDescent="0.3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 x14ac:dyDescent="0.3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 x14ac:dyDescent="0.3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 x14ac:dyDescent="0.3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 x14ac:dyDescent="0.3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 x14ac:dyDescent="0.3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 x14ac:dyDescent="0.3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 x14ac:dyDescent="0.3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 x14ac:dyDescent="0.3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 x14ac:dyDescent="0.3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 x14ac:dyDescent="0.3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 x14ac:dyDescent="0.3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 x14ac:dyDescent="0.3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 x14ac:dyDescent="0.3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 x14ac:dyDescent="0.3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 x14ac:dyDescent="0.3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 x14ac:dyDescent="0.3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 x14ac:dyDescent="0.3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 x14ac:dyDescent="0.3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 x14ac:dyDescent="0.3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 x14ac:dyDescent="0.3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 x14ac:dyDescent="0.3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 x14ac:dyDescent="0.3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 x14ac:dyDescent="0.3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 x14ac:dyDescent="0.3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 x14ac:dyDescent="0.3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 x14ac:dyDescent="0.3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 x14ac:dyDescent="0.3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 x14ac:dyDescent="0.3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 x14ac:dyDescent="0.3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 x14ac:dyDescent="0.3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 x14ac:dyDescent="0.3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 x14ac:dyDescent="0.3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 x14ac:dyDescent="0.3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 x14ac:dyDescent="0.3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 x14ac:dyDescent="0.3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 x14ac:dyDescent="0.3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 x14ac:dyDescent="0.3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 x14ac:dyDescent="0.3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 x14ac:dyDescent="0.3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 x14ac:dyDescent="0.3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 x14ac:dyDescent="0.3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 x14ac:dyDescent="0.3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 x14ac:dyDescent="0.3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 x14ac:dyDescent="0.3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 x14ac:dyDescent="0.3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 x14ac:dyDescent="0.3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 x14ac:dyDescent="0.3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 x14ac:dyDescent="0.3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 x14ac:dyDescent="0.3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 x14ac:dyDescent="0.3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 x14ac:dyDescent="0.3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 x14ac:dyDescent="0.3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 x14ac:dyDescent="0.3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 x14ac:dyDescent="0.3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 x14ac:dyDescent="0.3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 x14ac:dyDescent="0.3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 x14ac:dyDescent="0.3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 x14ac:dyDescent="0.3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 x14ac:dyDescent="0.3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 x14ac:dyDescent="0.3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 x14ac:dyDescent="0.3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 x14ac:dyDescent="0.3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 x14ac:dyDescent="0.3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 x14ac:dyDescent="0.3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 x14ac:dyDescent="0.3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 x14ac:dyDescent="0.3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 x14ac:dyDescent="0.3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 x14ac:dyDescent="0.3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 x14ac:dyDescent="0.3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 x14ac:dyDescent="0.3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 x14ac:dyDescent="0.3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 x14ac:dyDescent="0.3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 x14ac:dyDescent="0.3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 x14ac:dyDescent="0.3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 x14ac:dyDescent="0.3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 x14ac:dyDescent="0.3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 x14ac:dyDescent="0.3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 x14ac:dyDescent="0.3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 x14ac:dyDescent="0.3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 x14ac:dyDescent="0.3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 x14ac:dyDescent="0.3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 x14ac:dyDescent="0.3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 x14ac:dyDescent="0.3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 x14ac:dyDescent="0.3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 x14ac:dyDescent="0.3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 x14ac:dyDescent="0.3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 x14ac:dyDescent="0.3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 x14ac:dyDescent="0.3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 x14ac:dyDescent="0.3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 x14ac:dyDescent="0.3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 x14ac:dyDescent="0.3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 x14ac:dyDescent="0.3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 x14ac:dyDescent="0.3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 x14ac:dyDescent="0.3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 x14ac:dyDescent="0.3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 x14ac:dyDescent="0.3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 x14ac:dyDescent="0.3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 x14ac:dyDescent="0.3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 x14ac:dyDescent="0.3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 x14ac:dyDescent="0.3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 x14ac:dyDescent="0.3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 x14ac:dyDescent="0.3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 x14ac:dyDescent="0.3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 x14ac:dyDescent="0.3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 x14ac:dyDescent="0.3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 x14ac:dyDescent="0.3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 x14ac:dyDescent="0.3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 x14ac:dyDescent="0.3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 x14ac:dyDescent="0.3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 x14ac:dyDescent="0.3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 x14ac:dyDescent="0.3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 x14ac:dyDescent="0.3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 x14ac:dyDescent="0.3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 x14ac:dyDescent="0.3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 x14ac:dyDescent="0.3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 x14ac:dyDescent="0.3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 x14ac:dyDescent="0.3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 x14ac:dyDescent="0.3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 x14ac:dyDescent="0.3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 x14ac:dyDescent="0.3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 x14ac:dyDescent="0.3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 x14ac:dyDescent="0.3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 x14ac:dyDescent="0.3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 x14ac:dyDescent="0.3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 x14ac:dyDescent="0.3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 x14ac:dyDescent="0.3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 x14ac:dyDescent="0.3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 x14ac:dyDescent="0.3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 x14ac:dyDescent="0.3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 x14ac:dyDescent="0.3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 x14ac:dyDescent="0.3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 x14ac:dyDescent="0.3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 x14ac:dyDescent="0.3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 x14ac:dyDescent="0.3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 x14ac:dyDescent="0.3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 x14ac:dyDescent="0.3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 x14ac:dyDescent="0.3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 x14ac:dyDescent="0.3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 x14ac:dyDescent="0.3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 x14ac:dyDescent="0.3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 x14ac:dyDescent="0.3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 x14ac:dyDescent="0.3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 x14ac:dyDescent="0.3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 x14ac:dyDescent="0.3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 x14ac:dyDescent="0.3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 x14ac:dyDescent="0.3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 x14ac:dyDescent="0.3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 x14ac:dyDescent="0.3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 x14ac:dyDescent="0.3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 x14ac:dyDescent="0.3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 x14ac:dyDescent="0.3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 x14ac:dyDescent="0.3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 x14ac:dyDescent="0.3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 x14ac:dyDescent="0.3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 x14ac:dyDescent="0.3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 x14ac:dyDescent="0.3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 x14ac:dyDescent="0.3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 x14ac:dyDescent="0.3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 x14ac:dyDescent="0.3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 x14ac:dyDescent="0.3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 x14ac:dyDescent="0.3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 x14ac:dyDescent="0.3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 x14ac:dyDescent="0.3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 x14ac:dyDescent="0.3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 x14ac:dyDescent="0.3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 x14ac:dyDescent="0.3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 x14ac:dyDescent="0.3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 x14ac:dyDescent="0.3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 x14ac:dyDescent="0.3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 x14ac:dyDescent="0.3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 x14ac:dyDescent="0.3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 x14ac:dyDescent="0.3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 x14ac:dyDescent="0.3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 x14ac:dyDescent="0.3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 x14ac:dyDescent="0.3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 x14ac:dyDescent="0.3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 x14ac:dyDescent="0.3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 x14ac:dyDescent="0.3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 x14ac:dyDescent="0.3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 x14ac:dyDescent="0.3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 x14ac:dyDescent="0.3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 x14ac:dyDescent="0.3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 x14ac:dyDescent="0.3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 x14ac:dyDescent="0.3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 x14ac:dyDescent="0.3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 x14ac:dyDescent="0.3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 x14ac:dyDescent="0.3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 x14ac:dyDescent="0.3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 x14ac:dyDescent="0.3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 x14ac:dyDescent="0.3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 x14ac:dyDescent="0.3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 x14ac:dyDescent="0.3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 x14ac:dyDescent="0.3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 x14ac:dyDescent="0.3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 x14ac:dyDescent="0.3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 x14ac:dyDescent="0.3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 x14ac:dyDescent="0.3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 x14ac:dyDescent="0.3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 x14ac:dyDescent="0.3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 x14ac:dyDescent="0.3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 x14ac:dyDescent="0.3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 x14ac:dyDescent="0.3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 x14ac:dyDescent="0.3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 x14ac:dyDescent="0.3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 x14ac:dyDescent="0.3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 x14ac:dyDescent="0.3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 x14ac:dyDescent="0.3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 x14ac:dyDescent="0.3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 x14ac:dyDescent="0.3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 x14ac:dyDescent="0.3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 x14ac:dyDescent="0.3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 x14ac:dyDescent="0.3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 x14ac:dyDescent="0.3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 x14ac:dyDescent="0.3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 x14ac:dyDescent="0.3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 x14ac:dyDescent="0.3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 x14ac:dyDescent="0.3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 x14ac:dyDescent="0.3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 x14ac:dyDescent="0.3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 x14ac:dyDescent="0.3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 x14ac:dyDescent="0.3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 x14ac:dyDescent="0.3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 x14ac:dyDescent="0.3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 x14ac:dyDescent="0.3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 x14ac:dyDescent="0.3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 x14ac:dyDescent="0.3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 x14ac:dyDescent="0.3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 x14ac:dyDescent="0.3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 x14ac:dyDescent="0.3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 x14ac:dyDescent="0.3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 x14ac:dyDescent="0.3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 x14ac:dyDescent="0.3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 x14ac:dyDescent="0.3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 x14ac:dyDescent="0.3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 x14ac:dyDescent="0.3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 x14ac:dyDescent="0.3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 x14ac:dyDescent="0.3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 x14ac:dyDescent="0.3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 x14ac:dyDescent="0.3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 x14ac:dyDescent="0.3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 x14ac:dyDescent="0.3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 x14ac:dyDescent="0.3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 x14ac:dyDescent="0.3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 x14ac:dyDescent="0.3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 x14ac:dyDescent="0.3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 x14ac:dyDescent="0.3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 x14ac:dyDescent="0.3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 x14ac:dyDescent="0.3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 x14ac:dyDescent="0.3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 x14ac:dyDescent="0.3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 x14ac:dyDescent="0.3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 x14ac:dyDescent="0.3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 x14ac:dyDescent="0.3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 x14ac:dyDescent="0.3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 x14ac:dyDescent="0.3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 x14ac:dyDescent="0.3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 x14ac:dyDescent="0.3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 x14ac:dyDescent="0.3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 x14ac:dyDescent="0.3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 x14ac:dyDescent="0.3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 x14ac:dyDescent="0.3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 x14ac:dyDescent="0.3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 x14ac:dyDescent="0.3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 x14ac:dyDescent="0.3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 x14ac:dyDescent="0.3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 x14ac:dyDescent="0.3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 x14ac:dyDescent="0.3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 x14ac:dyDescent="0.3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 x14ac:dyDescent="0.3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 x14ac:dyDescent="0.3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 x14ac:dyDescent="0.3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 x14ac:dyDescent="0.3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 x14ac:dyDescent="0.3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 x14ac:dyDescent="0.3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 x14ac:dyDescent="0.3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 x14ac:dyDescent="0.3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 x14ac:dyDescent="0.3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 x14ac:dyDescent="0.3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 x14ac:dyDescent="0.3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 x14ac:dyDescent="0.3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 x14ac:dyDescent="0.3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 x14ac:dyDescent="0.3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 x14ac:dyDescent="0.3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 x14ac:dyDescent="0.3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 x14ac:dyDescent="0.3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 x14ac:dyDescent="0.3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 x14ac:dyDescent="0.3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 x14ac:dyDescent="0.3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 x14ac:dyDescent="0.3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 x14ac:dyDescent="0.3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 x14ac:dyDescent="0.3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 x14ac:dyDescent="0.3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 x14ac:dyDescent="0.3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 x14ac:dyDescent="0.3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 x14ac:dyDescent="0.3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 x14ac:dyDescent="0.3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 x14ac:dyDescent="0.3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 x14ac:dyDescent="0.3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 x14ac:dyDescent="0.3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 x14ac:dyDescent="0.3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 x14ac:dyDescent="0.3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 x14ac:dyDescent="0.3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 x14ac:dyDescent="0.3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 x14ac:dyDescent="0.3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 x14ac:dyDescent="0.3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 x14ac:dyDescent="0.3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 x14ac:dyDescent="0.3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 x14ac:dyDescent="0.3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 x14ac:dyDescent="0.3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 x14ac:dyDescent="0.3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 x14ac:dyDescent="0.3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 x14ac:dyDescent="0.3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 x14ac:dyDescent="0.3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 x14ac:dyDescent="0.3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 x14ac:dyDescent="0.3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 x14ac:dyDescent="0.3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 x14ac:dyDescent="0.3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 x14ac:dyDescent="0.3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 x14ac:dyDescent="0.3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 x14ac:dyDescent="0.3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 x14ac:dyDescent="0.3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 x14ac:dyDescent="0.3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 x14ac:dyDescent="0.3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 x14ac:dyDescent="0.3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 x14ac:dyDescent="0.3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 x14ac:dyDescent="0.3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 x14ac:dyDescent="0.3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 x14ac:dyDescent="0.3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 x14ac:dyDescent="0.3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 x14ac:dyDescent="0.3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 x14ac:dyDescent="0.3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 x14ac:dyDescent="0.3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 x14ac:dyDescent="0.3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 x14ac:dyDescent="0.3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 x14ac:dyDescent="0.3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 x14ac:dyDescent="0.3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 x14ac:dyDescent="0.3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 x14ac:dyDescent="0.3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 x14ac:dyDescent="0.3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 x14ac:dyDescent="0.3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 x14ac:dyDescent="0.3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 x14ac:dyDescent="0.3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 x14ac:dyDescent="0.3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 x14ac:dyDescent="0.3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 x14ac:dyDescent="0.3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 x14ac:dyDescent="0.3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 x14ac:dyDescent="0.3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 x14ac:dyDescent="0.3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 x14ac:dyDescent="0.3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 x14ac:dyDescent="0.3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 x14ac:dyDescent="0.3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 x14ac:dyDescent="0.3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 x14ac:dyDescent="0.3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 x14ac:dyDescent="0.3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 x14ac:dyDescent="0.3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 x14ac:dyDescent="0.3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 x14ac:dyDescent="0.3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 x14ac:dyDescent="0.3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 x14ac:dyDescent="0.3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 x14ac:dyDescent="0.3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 x14ac:dyDescent="0.3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 x14ac:dyDescent="0.3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 x14ac:dyDescent="0.3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 x14ac:dyDescent="0.3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 x14ac:dyDescent="0.3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 x14ac:dyDescent="0.3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 x14ac:dyDescent="0.3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 x14ac:dyDescent="0.3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 x14ac:dyDescent="0.3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 x14ac:dyDescent="0.3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 x14ac:dyDescent="0.3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 x14ac:dyDescent="0.3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 x14ac:dyDescent="0.3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 x14ac:dyDescent="0.3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 x14ac:dyDescent="0.3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 x14ac:dyDescent="0.3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 x14ac:dyDescent="0.3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 x14ac:dyDescent="0.3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 x14ac:dyDescent="0.3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 x14ac:dyDescent="0.3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 x14ac:dyDescent="0.3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 x14ac:dyDescent="0.3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 x14ac:dyDescent="0.3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 x14ac:dyDescent="0.3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 x14ac:dyDescent="0.3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 x14ac:dyDescent="0.3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 x14ac:dyDescent="0.3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 x14ac:dyDescent="0.3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 x14ac:dyDescent="0.3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 x14ac:dyDescent="0.3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 x14ac:dyDescent="0.3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 x14ac:dyDescent="0.3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 x14ac:dyDescent="0.3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 x14ac:dyDescent="0.3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 x14ac:dyDescent="0.3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 x14ac:dyDescent="0.3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 x14ac:dyDescent="0.3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 x14ac:dyDescent="0.3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 x14ac:dyDescent="0.3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 x14ac:dyDescent="0.3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 x14ac:dyDescent="0.3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 x14ac:dyDescent="0.3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 x14ac:dyDescent="0.3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 x14ac:dyDescent="0.3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 x14ac:dyDescent="0.3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 x14ac:dyDescent="0.3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 x14ac:dyDescent="0.3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 x14ac:dyDescent="0.3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 x14ac:dyDescent="0.3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 x14ac:dyDescent="0.3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 x14ac:dyDescent="0.3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 x14ac:dyDescent="0.3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 x14ac:dyDescent="0.3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 x14ac:dyDescent="0.3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 x14ac:dyDescent="0.3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 x14ac:dyDescent="0.3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 x14ac:dyDescent="0.3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 x14ac:dyDescent="0.3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 x14ac:dyDescent="0.3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 x14ac:dyDescent="0.3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 x14ac:dyDescent="0.3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 x14ac:dyDescent="0.3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 x14ac:dyDescent="0.3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 x14ac:dyDescent="0.3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 x14ac:dyDescent="0.3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 x14ac:dyDescent="0.3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 x14ac:dyDescent="0.3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 x14ac:dyDescent="0.3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 x14ac:dyDescent="0.3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 x14ac:dyDescent="0.3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 x14ac:dyDescent="0.3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 x14ac:dyDescent="0.3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 x14ac:dyDescent="0.3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 x14ac:dyDescent="0.3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 x14ac:dyDescent="0.3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 x14ac:dyDescent="0.3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 x14ac:dyDescent="0.3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 x14ac:dyDescent="0.3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 x14ac:dyDescent="0.3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 x14ac:dyDescent="0.3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 x14ac:dyDescent="0.3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 x14ac:dyDescent="0.3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 x14ac:dyDescent="0.3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 x14ac:dyDescent="0.3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 x14ac:dyDescent="0.3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 x14ac:dyDescent="0.3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 x14ac:dyDescent="0.3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 x14ac:dyDescent="0.3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 x14ac:dyDescent="0.3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 x14ac:dyDescent="0.3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 x14ac:dyDescent="0.3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 x14ac:dyDescent="0.3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 x14ac:dyDescent="0.3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 x14ac:dyDescent="0.3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 x14ac:dyDescent="0.3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 x14ac:dyDescent="0.3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 x14ac:dyDescent="0.3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 x14ac:dyDescent="0.3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 x14ac:dyDescent="0.3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 x14ac:dyDescent="0.3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 x14ac:dyDescent="0.3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 x14ac:dyDescent="0.3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 x14ac:dyDescent="0.3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 x14ac:dyDescent="0.3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 x14ac:dyDescent="0.3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 x14ac:dyDescent="0.3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 x14ac:dyDescent="0.3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 x14ac:dyDescent="0.3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 x14ac:dyDescent="0.3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 x14ac:dyDescent="0.3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 x14ac:dyDescent="0.3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 x14ac:dyDescent="0.3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 x14ac:dyDescent="0.3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 x14ac:dyDescent="0.3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 x14ac:dyDescent="0.3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 x14ac:dyDescent="0.3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 x14ac:dyDescent="0.3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 x14ac:dyDescent="0.3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 x14ac:dyDescent="0.3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 x14ac:dyDescent="0.3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 x14ac:dyDescent="0.3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 x14ac:dyDescent="0.3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 x14ac:dyDescent="0.3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 x14ac:dyDescent="0.3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 x14ac:dyDescent="0.3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 x14ac:dyDescent="0.3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 x14ac:dyDescent="0.3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 x14ac:dyDescent="0.3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 x14ac:dyDescent="0.3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 x14ac:dyDescent="0.3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 x14ac:dyDescent="0.3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 x14ac:dyDescent="0.3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 x14ac:dyDescent="0.3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 x14ac:dyDescent="0.3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 x14ac:dyDescent="0.3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 x14ac:dyDescent="0.3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 x14ac:dyDescent="0.3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 x14ac:dyDescent="0.3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 x14ac:dyDescent="0.3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 x14ac:dyDescent="0.3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 x14ac:dyDescent="0.3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 x14ac:dyDescent="0.3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 x14ac:dyDescent="0.3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 x14ac:dyDescent="0.3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 x14ac:dyDescent="0.3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 x14ac:dyDescent="0.3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 x14ac:dyDescent="0.3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 x14ac:dyDescent="0.3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 x14ac:dyDescent="0.3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 x14ac:dyDescent="0.3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 x14ac:dyDescent="0.3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 x14ac:dyDescent="0.3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 x14ac:dyDescent="0.3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 x14ac:dyDescent="0.3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 x14ac:dyDescent="0.3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 x14ac:dyDescent="0.3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 x14ac:dyDescent="0.3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 x14ac:dyDescent="0.3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 x14ac:dyDescent="0.3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 x14ac:dyDescent="0.3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 x14ac:dyDescent="0.3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 x14ac:dyDescent="0.3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 x14ac:dyDescent="0.3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 x14ac:dyDescent="0.3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 x14ac:dyDescent="0.3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 x14ac:dyDescent="0.3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 x14ac:dyDescent="0.3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 x14ac:dyDescent="0.3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 x14ac:dyDescent="0.3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 x14ac:dyDescent="0.3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 x14ac:dyDescent="0.3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 x14ac:dyDescent="0.3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 x14ac:dyDescent="0.3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 x14ac:dyDescent="0.3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 x14ac:dyDescent="0.3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 x14ac:dyDescent="0.3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 x14ac:dyDescent="0.3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 x14ac:dyDescent="0.3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 x14ac:dyDescent="0.3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 x14ac:dyDescent="0.3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 x14ac:dyDescent="0.3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 x14ac:dyDescent="0.3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 x14ac:dyDescent="0.3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 x14ac:dyDescent="0.3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 x14ac:dyDescent="0.3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 x14ac:dyDescent="0.3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 x14ac:dyDescent="0.3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 x14ac:dyDescent="0.3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 x14ac:dyDescent="0.3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 x14ac:dyDescent="0.3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 x14ac:dyDescent="0.3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 x14ac:dyDescent="0.3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 x14ac:dyDescent="0.3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 x14ac:dyDescent="0.3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 x14ac:dyDescent="0.3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 x14ac:dyDescent="0.3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 x14ac:dyDescent="0.3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 x14ac:dyDescent="0.3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 x14ac:dyDescent="0.3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 x14ac:dyDescent="0.3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 x14ac:dyDescent="0.3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 x14ac:dyDescent="0.3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 x14ac:dyDescent="0.3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 x14ac:dyDescent="0.3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 x14ac:dyDescent="0.3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 x14ac:dyDescent="0.3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 x14ac:dyDescent="0.3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 x14ac:dyDescent="0.3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 x14ac:dyDescent="0.3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 x14ac:dyDescent="0.3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 x14ac:dyDescent="0.3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 x14ac:dyDescent="0.3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 x14ac:dyDescent="0.3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 x14ac:dyDescent="0.3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 x14ac:dyDescent="0.3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 x14ac:dyDescent="0.3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 x14ac:dyDescent="0.3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 x14ac:dyDescent="0.3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 x14ac:dyDescent="0.3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 x14ac:dyDescent="0.3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 x14ac:dyDescent="0.3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 x14ac:dyDescent="0.3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 x14ac:dyDescent="0.3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 x14ac:dyDescent="0.3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 x14ac:dyDescent="0.3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 x14ac:dyDescent="0.3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 x14ac:dyDescent="0.3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 x14ac:dyDescent="0.3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 x14ac:dyDescent="0.3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 x14ac:dyDescent="0.3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 x14ac:dyDescent="0.3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 x14ac:dyDescent="0.3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 x14ac:dyDescent="0.3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 x14ac:dyDescent="0.3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 x14ac:dyDescent="0.3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 x14ac:dyDescent="0.3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 x14ac:dyDescent="0.3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 x14ac:dyDescent="0.3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 x14ac:dyDescent="0.3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 x14ac:dyDescent="0.3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 x14ac:dyDescent="0.3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 x14ac:dyDescent="0.3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 x14ac:dyDescent="0.3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 x14ac:dyDescent="0.3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 x14ac:dyDescent="0.3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 x14ac:dyDescent="0.3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 x14ac:dyDescent="0.3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 x14ac:dyDescent="0.3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 x14ac:dyDescent="0.3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 x14ac:dyDescent="0.3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 x14ac:dyDescent="0.3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 x14ac:dyDescent="0.3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 x14ac:dyDescent="0.3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 x14ac:dyDescent="0.3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 x14ac:dyDescent="0.3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 x14ac:dyDescent="0.3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 x14ac:dyDescent="0.3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 x14ac:dyDescent="0.3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 x14ac:dyDescent="0.3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 x14ac:dyDescent="0.3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 x14ac:dyDescent="0.3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 x14ac:dyDescent="0.3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 x14ac:dyDescent="0.3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 x14ac:dyDescent="0.3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 x14ac:dyDescent="0.3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 x14ac:dyDescent="0.3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 x14ac:dyDescent="0.3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 x14ac:dyDescent="0.3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 x14ac:dyDescent="0.3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 x14ac:dyDescent="0.3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 x14ac:dyDescent="0.3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 x14ac:dyDescent="0.3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 x14ac:dyDescent="0.3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 x14ac:dyDescent="0.3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 x14ac:dyDescent="0.3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 x14ac:dyDescent="0.3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 x14ac:dyDescent="0.3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 x14ac:dyDescent="0.3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 x14ac:dyDescent="0.3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 x14ac:dyDescent="0.3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 x14ac:dyDescent="0.3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 x14ac:dyDescent="0.3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 x14ac:dyDescent="0.3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 x14ac:dyDescent="0.3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 x14ac:dyDescent="0.3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 x14ac:dyDescent="0.3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 x14ac:dyDescent="0.3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 x14ac:dyDescent="0.3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 x14ac:dyDescent="0.3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 x14ac:dyDescent="0.3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 x14ac:dyDescent="0.3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 x14ac:dyDescent="0.3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 x14ac:dyDescent="0.3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 x14ac:dyDescent="0.3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 x14ac:dyDescent="0.3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 x14ac:dyDescent="0.3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 x14ac:dyDescent="0.3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 x14ac:dyDescent="0.3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 x14ac:dyDescent="0.3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 x14ac:dyDescent="0.3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 x14ac:dyDescent="0.3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 x14ac:dyDescent="0.3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 x14ac:dyDescent="0.3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 x14ac:dyDescent="0.3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 x14ac:dyDescent="0.3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 x14ac:dyDescent="0.3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 x14ac:dyDescent="0.3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 x14ac:dyDescent="0.3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 x14ac:dyDescent="0.3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 x14ac:dyDescent="0.3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 x14ac:dyDescent="0.3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 x14ac:dyDescent="0.3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 x14ac:dyDescent="0.3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 x14ac:dyDescent="0.3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 x14ac:dyDescent="0.3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 x14ac:dyDescent="0.3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 x14ac:dyDescent="0.3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 x14ac:dyDescent="0.3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 x14ac:dyDescent="0.3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 x14ac:dyDescent="0.3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 x14ac:dyDescent="0.3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 x14ac:dyDescent="0.3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 x14ac:dyDescent="0.3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 x14ac:dyDescent="0.3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 x14ac:dyDescent="0.3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 x14ac:dyDescent="0.3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 x14ac:dyDescent="0.3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 x14ac:dyDescent="0.3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 x14ac:dyDescent="0.3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 x14ac:dyDescent="0.3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 x14ac:dyDescent="0.3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 x14ac:dyDescent="0.3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 x14ac:dyDescent="0.3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 x14ac:dyDescent="0.3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 x14ac:dyDescent="0.3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 x14ac:dyDescent="0.3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 x14ac:dyDescent="0.3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 x14ac:dyDescent="0.3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 x14ac:dyDescent="0.3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 x14ac:dyDescent="0.3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 x14ac:dyDescent="0.3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 x14ac:dyDescent="0.3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 x14ac:dyDescent="0.3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 x14ac:dyDescent="0.3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 x14ac:dyDescent="0.3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 x14ac:dyDescent="0.3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 x14ac:dyDescent="0.3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 x14ac:dyDescent="0.3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 x14ac:dyDescent="0.3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 x14ac:dyDescent="0.3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 x14ac:dyDescent="0.3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 x14ac:dyDescent="0.3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 x14ac:dyDescent="0.3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 x14ac:dyDescent="0.3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 x14ac:dyDescent="0.3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 x14ac:dyDescent="0.3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 x14ac:dyDescent="0.3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 x14ac:dyDescent="0.3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 x14ac:dyDescent="0.3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 x14ac:dyDescent="0.3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 x14ac:dyDescent="0.3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 x14ac:dyDescent="0.3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 x14ac:dyDescent="0.3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 x14ac:dyDescent="0.3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 x14ac:dyDescent="0.3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 x14ac:dyDescent="0.3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 x14ac:dyDescent="0.3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 x14ac:dyDescent="0.3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 x14ac:dyDescent="0.3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 x14ac:dyDescent="0.3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 x14ac:dyDescent="0.3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 x14ac:dyDescent="0.3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 x14ac:dyDescent="0.3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 x14ac:dyDescent="0.3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 x14ac:dyDescent="0.3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 x14ac:dyDescent="0.3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 x14ac:dyDescent="0.3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 x14ac:dyDescent="0.3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 x14ac:dyDescent="0.3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 x14ac:dyDescent="0.3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 x14ac:dyDescent="0.3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 x14ac:dyDescent="0.3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 x14ac:dyDescent="0.3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 x14ac:dyDescent="0.3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 x14ac:dyDescent="0.3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 x14ac:dyDescent="0.3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 x14ac:dyDescent="0.3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 x14ac:dyDescent="0.3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 x14ac:dyDescent="0.3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 x14ac:dyDescent="0.3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 x14ac:dyDescent="0.3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 x14ac:dyDescent="0.3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 x14ac:dyDescent="0.3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 x14ac:dyDescent="0.3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 x14ac:dyDescent="0.3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 x14ac:dyDescent="0.3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 x14ac:dyDescent="0.3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 x14ac:dyDescent="0.3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 x14ac:dyDescent="0.3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 x14ac:dyDescent="0.3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 x14ac:dyDescent="0.3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 x14ac:dyDescent="0.3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 x14ac:dyDescent="0.3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 x14ac:dyDescent="0.3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 x14ac:dyDescent="0.3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 x14ac:dyDescent="0.3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 x14ac:dyDescent="0.3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 x14ac:dyDescent="0.3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 x14ac:dyDescent="0.3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 x14ac:dyDescent="0.3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 x14ac:dyDescent="0.3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 x14ac:dyDescent="0.3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 x14ac:dyDescent="0.3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 x14ac:dyDescent="0.3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 x14ac:dyDescent="0.3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 x14ac:dyDescent="0.3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 x14ac:dyDescent="0.3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 x14ac:dyDescent="0.3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 x14ac:dyDescent="0.3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 x14ac:dyDescent="0.3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 x14ac:dyDescent="0.3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 x14ac:dyDescent="0.3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 x14ac:dyDescent="0.3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 x14ac:dyDescent="0.3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 x14ac:dyDescent="0.3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 x14ac:dyDescent="0.3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 x14ac:dyDescent="0.3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 x14ac:dyDescent="0.3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 x14ac:dyDescent="0.3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 x14ac:dyDescent="0.3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 x14ac:dyDescent="0.3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 x14ac:dyDescent="0.3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 x14ac:dyDescent="0.3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 x14ac:dyDescent="0.3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 x14ac:dyDescent="0.3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 x14ac:dyDescent="0.3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 x14ac:dyDescent="0.3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 x14ac:dyDescent="0.3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 x14ac:dyDescent="0.3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 x14ac:dyDescent="0.3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 x14ac:dyDescent="0.3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 x14ac:dyDescent="0.3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 x14ac:dyDescent="0.3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 x14ac:dyDescent="0.3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 x14ac:dyDescent="0.3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 x14ac:dyDescent="0.3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 x14ac:dyDescent="0.3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 x14ac:dyDescent="0.3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 x14ac:dyDescent="0.3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 x14ac:dyDescent="0.3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 x14ac:dyDescent="0.3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 x14ac:dyDescent="0.3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 x14ac:dyDescent="0.3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 x14ac:dyDescent="0.3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 x14ac:dyDescent="0.3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 x14ac:dyDescent="0.3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 x14ac:dyDescent="0.3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 x14ac:dyDescent="0.3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 x14ac:dyDescent="0.3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 x14ac:dyDescent="0.3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 x14ac:dyDescent="0.3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 x14ac:dyDescent="0.3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 x14ac:dyDescent="0.3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 x14ac:dyDescent="0.3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 x14ac:dyDescent="0.3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 x14ac:dyDescent="0.3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 x14ac:dyDescent="0.3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 x14ac:dyDescent="0.3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 x14ac:dyDescent="0.3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 x14ac:dyDescent="0.3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 x14ac:dyDescent="0.3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 x14ac:dyDescent="0.3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 x14ac:dyDescent="0.3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 x14ac:dyDescent="0.3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 x14ac:dyDescent="0.3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 x14ac:dyDescent="0.3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 x14ac:dyDescent="0.3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 x14ac:dyDescent="0.3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 x14ac:dyDescent="0.3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 x14ac:dyDescent="0.3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 x14ac:dyDescent="0.3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 x14ac:dyDescent="0.3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 x14ac:dyDescent="0.3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 x14ac:dyDescent="0.3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 x14ac:dyDescent="0.3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 x14ac:dyDescent="0.3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 x14ac:dyDescent="0.3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 x14ac:dyDescent="0.3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 x14ac:dyDescent="0.3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 x14ac:dyDescent="0.3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 x14ac:dyDescent="0.3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 x14ac:dyDescent="0.3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 x14ac:dyDescent="0.3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 x14ac:dyDescent="0.3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 x14ac:dyDescent="0.3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 x14ac:dyDescent="0.3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 x14ac:dyDescent="0.3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 x14ac:dyDescent="0.3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 x14ac:dyDescent="0.3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 x14ac:dyDescent="0.3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 x14ac:dyDescent="0.3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 x14ac:dyDescent="0.3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 x14ac:dyDescent="0.3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 x14ac:dyDescent="0.3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 x14ac:dyDescent="0.3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 x14ac:dyDescent="0.3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 x14ac:dyDescent="0.3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 x14ac:dyDescent="0.3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 x14ac:dyDescent="0.3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 x14ac:dyDescent="0.3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 x14ac:dyDescent="0.3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 x14ac:dyDescent="0.3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 x14ac:dyDescent="0.3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 x14ac:dyDescent="0.3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 x14ac:dyDescent="0.3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 x14ac:dyDescent="0.3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 x14ac:dyDescent="0.3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 x14ac:dyDescent="0.3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 x14ac:dyDescent="0.3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 x14ac:dyDescent="0.3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 x14ac:dyDescent="0.3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 x14ac:dyDescent="0.3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 x14ac:dyDescent="0.3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 x14ac:dyDescent="0.3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 x14ac:dyDescent="0.3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 x14ac:dyDescent="0.3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 x14ac:dyDescent="0.3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 x14ac:dyDescent="0.3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 x14ac:dyDescent="0.3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 x14ac:dyDescent="0.3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 x14ac:dyDescent="0.3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 x14ac:dyDescent="0.3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 x14ac:dyDescent="0.3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 x14ac:dyDescent="0.3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 x14ac:dyDescent="0.3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 x14ac:dyDescent="0.3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 x14ac:dyDescent="0.3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 x14ac:dyDescent="0.3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 x14ac:dyDescent="0.3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 x14ac:dyDescent="0.3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 x14ac:dyDescent="0.3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 x14ac:dyDescent="0.3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 x14ac:dyDescent="0.3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 x14ac:dyDescent="0.3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 x14ac:dyDescent="0.3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 x14ac:dyDescent="0.3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 x14ac:dyDescent="0.3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 x14ac:dyDescent="0.3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 x14ac:dyDescent="0.3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 x14ac:dyDescent="0.3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 x14ac:dyDescent="0.3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 x14ac:dyDescent="0.3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 x14ac:dyDescent="0.3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 x14ac:dyDescent="0.3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 x14ac:dyDescent="0.3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 x14ac:dyDescent="0.3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 x14ac:dyDescent="0.3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 x14ac:dyDescent="0.3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 x14ac:dyDescent="0.3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 x14ac:dyDescent="0.3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 x14ac:dyDescent="0.3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 x14ac:dyDescent="0.3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 x14ac:dyDescent="0.3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 x14ac:dyDescent="0.3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 x14ac:dyDescent="0.3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 x14ac:dyDescent="0.3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 x14ac:dyDescent="0.3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 x14ac:dyDescent="0.3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 x14ac:dyDescent="0.3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 x14ac:dyDescent="0.3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 x14ac:dyDescent="0.3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 x14ac:dyDescent="0.3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 x14ac:dyDescent="0.3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 x14ac:dyDescent="0.3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 x14ac:dyDescent="0.3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 x14ac:dyDescent="0.3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 x14ac:dyDescent="0.3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 x14ac:dyDescent="0.3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 x14ac:dyDescent="0.3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 x14ac:dyDescent="0.3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 x14ac:dyDescent="0.3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 x14ac:dyDescent="0.3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 x14ac:dyDescent="0.3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 x14ac:dyDescent="0.3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 x14ac:dyDescent="0.3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 x14ac:dyDescent="0.3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 x14ac:dyDescent="0.3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 x14ac:dyDescent="0.3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 x14ac:dyDescent="0.3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 x14ac:dyDescent="0.3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 x14ac:dyDescent="0.3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 x14ac:dyDescent="0.3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 x14ac:dyDescent="0.3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 x14ac:dyDescent="0.3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 x14ac:dyDescent="0.3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 x14ac:dyDescent="0.3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 x14ac:dyDescent="0.3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 x14ac:dyDescent="0.3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 x14ac:dyDescent="0.3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 x14ac:dyDescent="0.3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 x14ac:dyDescent="0.3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 x14ac:dyDescent="0.3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 x14ac:dyDescent="0.3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 x14ac:dyDescent="0.3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 x14ac:dyDescent="0.3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 x14ac:dyDescent="0.3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 x14ac:dyDescent="0.3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 x14ac:dyDescent="0.3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 x14ac:dyDescent="0.3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 x14ac:dyDescent="0.3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 x14ac:dyDescent="0.3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 x14ac:dyDescent="0.3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 x14ac:dyDescent="0.3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 x14ac:dyDescent="0.3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 x14ac:dyDescent="0.3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 x14ac:dyDescent="0.3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 x14ac:dyDescent="0.3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 x14ac:dyDescent="0.3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 x14ac:dyDescent="0.3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 x14ac:dyDescent="0.3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 x14ac:dyDescent="0.3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 x14ac:dyDescent="0.3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 x14ac:dyDescent="0.3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 x14ac:dyDescent="0.3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 x14ac:dyDescent="0.3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 x14ac:dyDescent="0.3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 x14ac:dyDescent="0.3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 x14ac:dyDescent="0.3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 x14ac:dyDescent="0.3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 x14ac:dyDescent="0.3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 x14ac:dyDescent="0.3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 x14ac:dyDescent="0.3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 x14ac:dyDescent="0.3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 x14ac:dyDescent="0.3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 x14ac:dyDescent="0.3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 x14ac:dyDescent="0.3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 x14ac:dyDescent="0.3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 x14ac:dyDescent="0.3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 x14ac:dyDescent="0.3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 x14ac:dyDescent="0.3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 x14ac:dyDescent="0.3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 x14ac:dyDescent="0.3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 x14ac:dyDescent="0.3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 x14ac:dyDescent="0.3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 x14ac:dyDescent="0.3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 x14ac:dyDescent="0.3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 x14ac:dyDescent="0.3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 x14ac:dyDescent="0.3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 x14ac:dyDescent="0.3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 x14ac:dyDescent="0.3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 x14ac:dyDescent="0.3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 x14ac:dyDescent="0.3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 x14ac:dyDescent="0.3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 x14ac:dyDescent="0.3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 x14ac:dyDescent="0.3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 x14ac:dyDescent="0.3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 x14ac:dyDescent="0.3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 x14ac:dyDescent="0.3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 x14ac:dyDescent="0.3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 x14ac:dyDescent="0.3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 x14ac:dyDescent="0.3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 x14ac:dyDescent="0.3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 x14ac:dyDescent="0.3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 x14ac:dyDescent="0.3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 x14ac:dyDescent="0.3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 x14ac:dyDescent="0.3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 x14ac:dyDescent="0.3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 x14ac:dyDescent="0.3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 x14ac:dyDescent="0.3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 x14ac:dyDescent="0.3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 x14ac:dyDescent="0.3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 x14ac:dyDescent="0.3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 x14ac:dyDescent="0.3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 x14ac:dyDescent="0.3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 x14ac:dyDescent="0.3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 x14ac:dyDescent="0.3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 x14ac:dyDescent="0.3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 x14ac:dyDescent="0.3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 x14ac:dyDescent="0.3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 x14ac:dyDescent="0.3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 x14ac:dyDescent="0.3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 x14ac:dyDescent="0.3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 x14ac:dyDescent="0.3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 x14ac:dyDescent="0.3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 x14ac:dyDescent="0.3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 x14ac:dyDescent="0.3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 x14ac:dyDescent="0.3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 x14ac:dyDescent="0.3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 x14ac:dyDescent="0.3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 x14ac:dyDescent="0.3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 x14ac:dyDescent="0.3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 x14ac:dyDescent="0.3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 x14ac:dyDescent="0.3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 x14ac:dyDescent="0.3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 x14ac:dyDescent="0.3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 x14ac:dyDescent="0.3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 x14ac:dyDescent="0.3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 x14ac:dyDescent="0.3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 x14ac:dyDescent="0.3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 x14ac:dyDescent="0.3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 x14ac:dyDescent="0.3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 x14ac:dyDescent="0.3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 x14ac:dyDescent="0.3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 x14ac:dyDescent="0.3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 x14ac:dyDescent="0.3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 x14ac:dyDescent="0.3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 x14ac:dyDescent="0.3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 x14ac:dyDescent="0.3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 x14ac:dyDescent="0.3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 x14ac:dyDescent="0.3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 x14ac:dyDescent="0.3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 x14ac:dyDescent="0.3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 x14ac:dyDescent="0.3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 x14ac:dyDescent="0.3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 x14ac:dyDescent="0.3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 x14ac:dyDescent="0.3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 x14ac:dyDescent="0.3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 x14ac:dyDescent="0.3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 x14ac:dyDescent="0.3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 x14ac:dyDescent="0.3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 x14ac:dyDescent="0.3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 x14ac:dyDescent="0.3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 x14ac:dyDescent="0.3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 x14ac:dyDescent="0.3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 x14ac:dyDescent="0.3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 x14ac:dyDescent="0.3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 x14ac:dyDescent="0.3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 x14ac:dyDescent="0.3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 x14ac:dyDescent="0.3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 x14ac:dyDescent="0.3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 x14ac:dyDescent="0.3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 x14ac:dyDescent="0.3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 x14ac:dyDescent="0.3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 x14ac:dyDescent="0.3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 x14ac:dyDescent="0.3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 x14ac:dyDescent="0.3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 x14ac:dyDescent="0.3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 x14ac:dyDescent="0.3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 x14ac:dyDescent="0.3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 x14ac:dyDescent="0.3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 x14ac:dyDescent="0.3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 x14ac:dyDescent="0.3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 x14ac:dyDescent="0.3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 x14ac:dyDescent="0.3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 x14ac:dyDescent="0.3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 x14ac:dyDescent="0.3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 x14ac:dyDescent="0.3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 x14ac:dyDescent="0.3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 x14ac:dyDescent="0.3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 x14ac:dyDescent="0.3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 x14ac:dyDescent="0.3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 x14ac:dyDescent="0.3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 x14ac:dyDescent="0.3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 x14ac:dyDescent="0.3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 x14ac:dyDescent="0.3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 x14ac:dyDescent="0.3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 x14ac:dyDescent="0.3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 x14ac:dyDescent="0.3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 x14ac:dyDescent="0.3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 x14ac:dyDescent="0.3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 x14ac:dyDescent="0.3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 x14ac:dyDescent="0.3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 x14ac:dyDescent="0.3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 x14ac:dyDescent="0.3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 x14ac:dyDescent="0.3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 x14ac:dyDescent="0.3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 x14ac:dyDescent="0.3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 x14ac:dyDescent="0.3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 x14ac:dyDescent="0.3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 x14ac:dyDescent="0.3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 x14ac:dyDescent="0.3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 x14ac:dyDescent="0.3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 x14ac:dyDescent="0.3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 x14ac:dyDescent="0.3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 x14ac:dyDescent="0.3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 x14ac:dyDescent="0.3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 x14ac:dyDescent="0.3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 x14ac:dyDescent="0.3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 x14ac:dyDescent="0.3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 x14ac:dyDescent="0.3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 x14ac:dyDescent="0.3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 x14ac:dyDescent="0.3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 x14ac:dyDescent="0.3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 x14ac:dyDescent="0.3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 x14ac:dyDescent="0.3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 x14ac:dyDescent="0.3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 x14ac:dyDescent="0.3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 x14ac:dyDescent="0.3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 x14ac:dyDescent="0.3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 x14ac:dyDescent="0.3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 x14ac:dyDescent="0.3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 x14ac:dyDescent="0.3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 x14ac:dyDescent="0.3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 x14ac:dyDescent="0.3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 x14ac:dyDescent="0.3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 x14ac:dyDescent="0.3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 x14ac:dyDescent="0.3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 x14ac:dyDescent="0.3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 x14ac:dyDescent="0.3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 x14ac:dyDescent="0.3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 x14ac:dyDescent="0.3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 x14ac:dyDescent="0.3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 x14ac:dyDescent="0.3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 x14ac:dyDescent="0.3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 x14ac:dyDescent="0.3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 x14ac:dyDescent="0.3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 x14ac:dyDescent="0.3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 x14ac:dyDescent="0.3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 x14ac:dyDescent="0.3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 x14ac:dyDescent="0.3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 x14ac:dyDescent="0.3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 x14ac:dyDescent="0.3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 x14ac:dyDescent="0.3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 x14ac:dyDescent="0.3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 x14ac:dyDescent="0.3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 x14ac:dyDescent="0.3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 x14ac:dyDescent="0.3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 x14ac:dyDescent="0.3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 x14ac:dyDescent="0.3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 x14ac:dyDescent="0.3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 x14ac:dyDescent="0.3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 x14ac:dyDescent="0.3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 x14ac:dyDescent="0.3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 x14ac:dyDescent="0.3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 x14ac:dyDescent="0.3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 x14ac:dyDescent="0.3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 x14ac:dyDescent="0.3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 x14ac:dyDescent="0.3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 x14ac:dyDescent="0.3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 x14ac:dyDescent="0.3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 x14ac:dyDescent="0.3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 x14ac:dyDescent="0.3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 x14ac:dyDescent="0.3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 x14ac:dyDescent="0.3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 x14ac:dyDescent="0.3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 x14ac:dyDescent="0.3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 x14ac:dyDescent="0.3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 x14ac:dyDescent="0.3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 x14ac:dyDescent="0.3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 x14ac:dyDescent="0.3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 x14ac:dyDescent="0.3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 x14ac:dyDescent="0.3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 x14ac:dyDescent="0.3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 x14ac:dyDescent="0.3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 x14ac:dyDescent="0.3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 x14ac:dyDescent="0.3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 x14ac:dyDescent="0.3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 x14ac:dyDescent="0.3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 x14ac:dyDescent="0.3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 x14ac:dyDescent="0.3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 x14ac:dyDescent="0.3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 x14ac:dyDescent="0.3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 x14ac:dyDescent="0.3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 x14ac:dyDescent="0.3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 x14ac:dyDescent="0.3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 x14ac:dyDescent="0.3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 x14ac:dyDescent="0.3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 x14ac:dyDescent="0.3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 x14ac:dyDescent="0.3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 x14ac:dyDescent="0.3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 x14ac:dyDescent="0.3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 x14ac:dyDescent="0.3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 x14ac:dyDescent="0.3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 x14ac:dyDescent="0.3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 x14ac:dyDescent="0.3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 x14ac:dyDescent="0.3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 x14ac:dyDescent="0.3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 x14ac:dyDescent="0.3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 x14ac:dyDescent="0.3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 x14ac:dyDescent="0.3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 x14ac:dyDescent="0.3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 x14ac:dyDescent="0.3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 x14ac:dyDescent="0.3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 x14ac:dyDescent="0.3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 x14ac:dyDescent="0.3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 x14ac:dyDescent="0.3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 x14ac:dyDescent="0.3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 x14ac:dyDescent="0.3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 x14ac:dyDescent="0.3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 x14ac:dyDescent="0.3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 x14ac:dyDescent="0.3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 x14ac:dyDescent="0.3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 x14ac:dyDescent="0.3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 x14ac:dyDescent="0.3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 x14ac:dyDescent="0.3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 x14ac:dyDescent="0.3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 x14ac:dyDescent="0.3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 x14ac:dyDescent="0.3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 x14ac:dyDescent="0.3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 x14ac:dyDescent="0.3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 x14ac:dyDescent="0.3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 x14ac:dyDescent="0.3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 x14ac:dyDescent="0.3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 x14ac:dyDescent="0.3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 x14ac:dyDescent="0.3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 x14ac:dyDescent="0.3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 x14ac:dyDescent="0.3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 x14ac:dyDescent="0.3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 x14ac:dyDescent="0.3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 x14ac:dyDescent="0.3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 x14ac:dyDescent="0.3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 x14ac:dyDescent="0.3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 x14ac:dyDescent="0.3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 x14ac:dyDescent="0.3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 x14ac:dyDescent="0.3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 x14ac:dyDescent="0.3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 x14ac:dyDescent="0.3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 x14ac:dyDescent="0.3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 x14ac:dyDescent="0.3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 x14ac:dyDescent="0.3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 x14ac:dyDescent="0.3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 x14ac:dyDescent="0.3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 x14ac:dyDescent="0.3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 x14ac:dyDescent="0.3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 x14ac:dyDescent="0.3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 x14ac:dyDescent="0.3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 x14ac:dyDescent="0.3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 x14ac:dyDescent="0.3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 x14ac:dyDescent="0.3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 x14ac:dyDescent="0.3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 x14ac:dyDescent="0.3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 x14ac:dyDescent="0.3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 x14ac:dyDescent="0.3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 x14ac:dyDescent="0.3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 x14ac:dyDescent="0.3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 x14ac:dyDescent="0.3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 x14ac:dyDescent="0.3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 x14ac:dyDescent="0.3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 x14ac:dyDescent="0.3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 x14ac:dyDescent="0.3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 x14ac:dyDescent="0.3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 x14ac:dyDescent="0.3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 x14ac:dyDescent="0.3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 x14ac:dyDescent="0.3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 x14ac:dyDescent="0.3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 x14ac:dyDescent="0.3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 x14ac:dyDescent="0.3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 x14ac:dyDescent="0.3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 x14ac:dyDescent="0.3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 x14ac:dyDescent="0.3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 x14ac:dyDescent="0.3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 x14ac:dyDescent="0.3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 x14ac:dyDescent="0.3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 x14ac:dyDescent="0.3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 x14ac:dyDescent="0.3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 x14ac:dyDescent="0.3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 x14ac:dyDescent="0.3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 x14ac:dyDescent="0.3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 x14ac:dyDescent="0.3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 x14ac:dyDescent="0.3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 x14ac:dyDescent="0.3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 x14ac:dyDescent="0.3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 x14ac:dyDescent="0.3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 x14ac:dyDescent="0.3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 x14ac:dyDescent="0.3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 x14ac:dyDescent="0.3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 x14ac:dyDescent="0.3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 x14ac:dyDescent="0.3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 x14ac:dyDescent="0.3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 x14ac:dyDescent="0.3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 x14ac:dyDescent="0.3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 x14ac:dyDescent="0.3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 x14ac:dyDescent="0.3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 x14ac:dyDescent="0.3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 x14ac:dyDescent="0.3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 x14ac:dyDescent="0.3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 x14ac:dyDescent="0.3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 x14ac:dyDescent="0.3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 x14ac:dyDescent="0.3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 x14ac:dyDescent="0.3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 x14ac:dyDescent="0.3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 x14ac:dyDescent="0.3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 x14ac:dyDescent="0.3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 x14ac:dyDescent="0.3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 x14ac:dyDescent="0.3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 x14ac:dyDescent="0.3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 x14ac:dyDescent="0.3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 x14ac:dyDescent="0.3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 x14ac:dyDescent="0.3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 x14ac:dyDescent="0.3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 x14ac:dyDescent="0.3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 x14ac:dyDescent="0.3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 x14ac:dyDescent="0.3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 x14ac:dyDescent="0.3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 x14ac:dyDescent="0.3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 x14ac:dyDescent="0.3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 x14ac:dyDescent="0.3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 x14ac:dyDescent="0.3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 x14ac:dyDescent="0.3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 x14ac:dyDescent="0.3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 x14ac:dyDescent="0.3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 x14ac:dyDescent="0.3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 x14ac:dyDescent="0.3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 x14ac:dyDescent="0.3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 x14ac:dyDescent="0.3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 x14ac:dyDescent="0.3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 x14ac:dyDescent="0.3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 x14ac:dyDescent="0.3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 x14ac:dyDescent="0.3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 x14ac:dyDescent="0.3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 x14ac:dyDescent="0.3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 x14ac:dyDescent="0.3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 x14ac:dyDescent="0.3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 x14ac:dyDescent="0.3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 x14ac:dyDescent="0.3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 x14ac:dyDescent="0.3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 x14ac:dyDescent="0.3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 x14ac:dyDescent="0.3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 x14ac:dyDescent="0.3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 x14ac:dyDescent="0.3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 x14ac:dyDescent="0.3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 x14ac:dyDescent="0.3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 x14ac:dyDescent="0.3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 x14ac:dyDescent="0.3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 x14ac:dyDescent="0.3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 x14ac:dyDescent="0.3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 x14ac:dyDescent="0.3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 x14ac:dyDescent="0.3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 x14ac:dyDescent="0.3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 x14ac:dyDescent="0.3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 x14ac:dyDescent="0.3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 x14ac:dyDescent="0.3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 x14ac:dyDescent="0.3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 x14ac:dyDescent="0.3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 x14ac:dyDescent="0.3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 x14ac:dyDescent="0.3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 x14ac:dyDescent="0.3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 x14ac:dyDescent="0.3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 x14ac:dyDescent="0.3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 x14ac:dyDescent="0.3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 x14ac:dyDescent="0.3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 x14ac:dyDescent="0.3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 x14ac:dyDescent="0.3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 x14ac:dyDescent="0.3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 x14ac:dyDescent="0.3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 x14ac:dyDescent="0.3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 x14ac:dyDescent="0.3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 x14ac:dyDescent="0.3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 x14ac:dyDescent="0.3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 x14ac:dyDescent="0.3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 x14ac:dyDescent="0.3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 x14ac:dyDescent="0.3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 x14ac:dyDescent="0.3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 x14ac:dyDescent="0.3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 x14ac:dyDescent="0.3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 x14ac:dyDescent="0.3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 x14ac:dyDescent="0.3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 x14ac:dyDescent="0.3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 x14ac:dyDescent="0.3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 x14ac:dyDescent="0.3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 x14ac:dyDescent="0.3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 x14ac:dyDescent="0.3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 x14ac:dyDescent="0.3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 x14ac:dyDescent="0.3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 x14ac:dyDescent="0.3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 x14ac:dyDescent="0.3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 x14ac:dyDescent="0.3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 x14ac:dyDescent="0.3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 x14ac:dyDescent="0.3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 x14ac:dyDescent="0.3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 x14ac:dyDescent="0.3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 x14ac:dyDescent="0.3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 x14ac:dyDescent="0.3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 x14ac:dyDescent="0.3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 x14ac:dyDescent="0.3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 x14ac:dyDescent="0.3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 x14ac:dyDescent="0.3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 x14ac:dyDescent="0.3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 x14ac:dyDescent="0.3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 x14ac:dyDescent="0.3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 x14ac:dyDescent="0.3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 x14ac:dyDescent="0.3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 x14ac:dyDescent="0.3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 x14ac:dyDescent="0.3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 x14ac:dyDescent="0.3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 x14ac:dyDescent="0.3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 x14ac:dyDescent="0.3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 x14ac:dyDescent="0.3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 x14ac:dyDescent="0.3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 x14ac:dyDescent="0.3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 x14ac:dyDescent="0.3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 x14ac:dyDescent="0.3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 x14ac:dyDescent="0.3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 x14ac:dyDescent="0.3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 x14ac:dyDescent="0.3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 x14ac:dyDescent="0.3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 x14ac:dyDescent="0.3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 x14ac:dyDescent="0.3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 x14ac:dyDescent="0.3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 x14ac:dyDescent="0.3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 x14ac:dyDescent="0.3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 x14ac:dyDescent="0.3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 x14ac:dyDescent="0.3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 x14ac:dyDescent="0.3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 x14ac:dyDescent="0.3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 x14ac:dyDescent="0.3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 x14ac:dyDescent="0.3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 x14ac:dyDescent="0.3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 x14ac:dyDescent="0.3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 x14ac:dyDescent="0.3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 x14ac:dyDescent="0.3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 x14ac:dyDescent="0.3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 x14ac:dyDescent="0.3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 x14ac:dyDescent="0.3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 x14ac:dyDescent="0.3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 x14ac:dyDescent="0.3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 x14ac:dyDescent="0.3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 x14ac:dyDescent="0.3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 x14ac:dyDescent="0.3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 x14ac:dyDescent="0.3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 x14ac:dyDescent="0.3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 x14ac:dyDescent="0.3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 x14ac:dyDescent="0.3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 x14ac:dyDescent="0.3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 x14ac:dyDescent="0.3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 x14ac:dyDescent="0.3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 x14ac:dyDescent="0.3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 x14ac:dyDescent="0.3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 x14ac:dyDescent="0.3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 x14ac:dyDescent="0.3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 x14ac:dyDescent="0.3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 x14ac:dyDescent="0.3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 x14ac:dyDescent="0.3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 x14ac:dyDescent="0.3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 x14ac:dyDescent="0.3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 x14ac:dyDescent="0.3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 x14ac:dyDescent="0.3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 x14ac:dyDescent="0.3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 x14ac:dyDescent="0.3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 x14ac:dyDescent="0.3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 x14ac:dyDescent="0.3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 x14ac:dyDescent="0.3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 x14ac:dyDescent="0.3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 x14ac:dyDescent="0.3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 x14ac:dyDescent="0.3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 x14ac:dyDescent="0.3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 x14ac:dyDescent="0.3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 x14ac:dyDescent="0.3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 x14ac:dyDescent="0.3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 x14ac:dyDescent="0.3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 x14ac:dyDescent="0.3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 x14ac:dyDescent="0.3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 x14ac:dyDescent="0.3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 x14ac:dyDescent="0.3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 x14ac:dyDescent="0.3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 x14ac:dyDescent="0.3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 x14ac:dyDescent="0.3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 x14ac:dyDescent="0.3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 x14ac:dyDescent="0.3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 x14ac:dyDescent="0.3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 x14ac:dyDescent="0.3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 x14ac:dyDescent="0.3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 x14ac:dyDescent="0.3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 x14ac:dyDescent="0.3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 x14ac:dyDescent="0.3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 x14ac:dyDescent="0.3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 x14ac:dyDescent="0.3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 x14ac:dyDescent="0.3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 x14ac:dyDescent="0.3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 x14ac:dyDescent="0.3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 x14ac:dyDescent="0.3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 x14ac:dyDescent="0.3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 x14ac:dyDescent="0.3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 x14ac:dyDescent="0.3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 x14ac:dyDescent="0.3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 x14ac:dyDescent="0.3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 x14ac:dyDescent="0.3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 x14ac:dyDescent="0.3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 x14ac:dyDescent="0.3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 x14ac:dyDescent="0.3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 x14ac:dyDescent="0.3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 x14ac:dyDescent="0.3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 x14ac:dyDescent="0.3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 x14ac:dyDescent="0.3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 x14ac:dyDescent="0.3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 x14ac:dyDescent="0.3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 x14ac:dyDescent="0.3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 x14ac:dyDescent="0.3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 x14ac:dyDescent="0.3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 x14ac:dyDescent="0.3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 x14ac:dyDescent="0.3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 x14ac:dyDescent="0.3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 x14ac:dyDescent="0.3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 x14ac:dyDescent="0.3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 x14ac:dyDescent="0.3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 x14ac:dyDescent="0.3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 x14ac:dyDescent="0.3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 x14ac:dyDescent="0.3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 x14ac:dyDescent="0.3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 x14ac:dyDescent="0.3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 x14ac:dyDescent="0.3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 x14ac:dyDescent="0.3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 x14ac:dyDescent="0.3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 x14ac:dyDescent="0.3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 x14ac:dyDescent="0.3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 x14ac:dyDescent="0.3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 x14ac:dyDescent="0.3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 x14ac:dyDescent="0.3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 x14ac:dyDescent="0.3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 x14ac:dyDescent="0.3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 x14ac:dyDescent="0.3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 x14ac:dyDescent="0.3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 x14ac:dyDescent="0.3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 x14ac:dyDescent="0.3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 x14ac:dyDescent="0.3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 x14ac:dyDescent="0.3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 x14ac:dyDescent="0.3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 x14ac:dyDescent="0.3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 x14ac:dyDescent="0.3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 x14ac:dyDescent="0.3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 x14ac:dyDescent="0.3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 x14ac:dyDescent="0.3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 x14ac:dyDescent="0.3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 x14ac:dyDescent="0.3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 x14ac:dyDescent="0.3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 x14ac:dyDescent="0.3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 x14ac:dyDescent="0.3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 x14ac:dyDescent="0.3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 x14ac:dyDescent="0.3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 x14ac:dyDescent="0.3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 x14ac:dyDescent="0.3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 x14ac:dyDescent="0.3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 x14ac:dyDescent="0.3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 x14ac:dyDescent="0.3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 x14ac:dyDescent="0.3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 x14ac:dyDescent="0.3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 x14ac:dyDescent="0.3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 x14ac:dyDescent="0.3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 x14ac:dyDescent="0.3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 x14ac:dyDescent="0.3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 x14ac:dyDescent="0.3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 x14ac:dyDescent="0.3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 x14ac:dyDescent="0.3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 x14ac:dyDescent="0.3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 x14ac:dyDescent="0.3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 x14ac:dyDescent="0.3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 x14ac:dyDescent="0.3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 x14ac:dyDescent="0.3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 x14ac:dyDescent="0.3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 x14ac:dyDescent="0.3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 x14ac:dyDescent="0.3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 x14ac:dyDescent="0.3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 x14ac:dyDescent="0.3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 x14ac:dyDescent="0.3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 x14ac:dyDescent="0.3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 x14ac:dyDescent="0.3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 x14ac:dyDescent="0.3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 x14ac:dyDescent="0.3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 x14ac:dyDescent="0.3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 x14ac:dyDescent="0.3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 x14ac:dyDescent="0.3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 x14ac:dyDescent="0.3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 x14ac:dyDescent="0.3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 x14ac:dyDescent="0.3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 x14ac:dyDescent="0.3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 x14ac:dyDescent="0.3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 x14ac:dyDescent="0.3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 x14ac:dyDescent="0.3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 x14ac:dyDescent="0.3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 x14ac:dyDescent="0.3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 x14ac:dyDescent="0.3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 x14ac:dyDescent="0.3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 x14ac:dyDescent="0.3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 x14ac:dyDescent="0.3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 x14ac:dyDescent="0.3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 x14ac:dyDescent="0.3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 x14ac:dyDescent="0.3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 x14ac:dyDescent="0.3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 x14ac:dyDescent="0.3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 x14ac:dyDescent="0.3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 x14ac:dyDescent="0.3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 x14ac:dyDescent="0.3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 x14ac:dyDescent="0.3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 x14ac:dyDescent="0.3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 x14ac:dyDescent="0.3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 x14ac:dyDescent="0.3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 x14ac:dyDescent="0.3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 x14ac:dyDescent="0.3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 x14ac:dyDescent="0.3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 x14ac:dyDescent="0.3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 x14ac:dyDescent="0.3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 x14ac:dyDescent="0.3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 x14ac:dyDescent="0.3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 x14ac:dyDescent="0.3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 x14ac:dyDescent="0.3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 x14ac:dyDescent="0.3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 x14ac:dyDescent="0.3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 x14ac:dyDescent="0.3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 x14ac:dyDescent="0.3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 x14ac:dyDescent="0.3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 x14ac:dyDescent="0.3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 x14ac:dyDescent="0.3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 x14ac:dyDescent="0.3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 x14ac:dyDescent="0.3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 x14ac:dyDescent="0.3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 x14ac:dyDescent="0.3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 x14ac:dyDescent="0.3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 x14ac:dyDescent="0.3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 x14ac:dyDescent="0.3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 x14ac:dyDescent="0.3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 x14ac:dyDescent="0.3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 x14ac:dyDescent="0.3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 x14ac:dyDescent="0.3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 x14ac:dyDescent="0.3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 x14ac:dyDescent="0.3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 x14ac:dyDescent="0.3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 x14ac:dyDescent="0.3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 x14ac:dyDescent="0.3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 x14ac:dyDescent="0.3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 x14ac:dyDescent="0.3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 x14ac:dyDescent="0.3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 x14ac:dyDescent="0.3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 x14ac:dyDescent="0.3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 x14ac:dyDescent="0.3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 x14ac:dyDescent="0.3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 x14ac:dyDescent="0.3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 x14ac:dyDescent="0.3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 x14ac:dyDescent="0.3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 x14ac:dyDescent="0.3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 x14ac:dyDescent="0.3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 x14ac:dyDescent="0.3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 x14ac:dyDescent="0.3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 x14ac:dyDescent="0.3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 x14ac:dyDescent="0.3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 x14ac:dyDescent="0.3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 x14ac:dyDescent="0.3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 x14ac:dyDescent="0.3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 x14ac:dyDescent="0.3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 x14ac:dyDescent="0.3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 x14ac:dyDescent="0.3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 x14ac:dyDescent="0.3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 x14ac:dyDescent="0.3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 x14ac:dyDescent="0.3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 x14ac:dyDescent="0.3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 x14ac:dyDescent="0.3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 x14ac:dyDescent="0.3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 x14ac:dyDescent="0.3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 x14ac:dyDescent="0.3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 x14ac:dyDescent="0.3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 x14ac:dyDescent="0.3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 x14ac:dyDescent="0.3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 x14ac:dyDescent="0.3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 x14ac:dyDescent="0.3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 x14ac:dyDescent="0.3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 x14ac:dyDescent="0.3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 x14ac:dyDescent="0.3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 x14ac:dyDescent="0.3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 x14ac:dyDescent="0.3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 x14ac:dyDescent="0.3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 x14ac:dyDescent="0.3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 x14ac:dyDescent="0.3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 x14ac:dyDescent="0.3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 x14ac:dyDescent="0.3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 x14ac:dyDescent="0.3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 x14ac:dyDescent="0.3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 x14ac:dyDescent="0.3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 x14ac:dyDescent="0.3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 x14ac:dyDescent="0.3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 x14ac:dyDescent="0.3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 x14ac:dyDescent="0.3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 x14ac:dyDescent="0.3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 x14ac:dyDescent="0.3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 x14ac:dyDescent="0.3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 x14ac:dyDescent="0.3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 x14ac:dyDescent="0.3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 x14ac:dyDescent="0.3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 x14ac:dyDescent="0.3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 x14ac:dyDescent="0.3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 x14ac:dyDescent="0.3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 x14ac:dyDescent="0.3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 x14ac:dyDescent="0.3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 x14ac:dyDescent="0.3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 x14ac:dyDescent="0.3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 x14ac:dyDescent="0.3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 x14ac:dyDescent="0.3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 x14ac:dyDescent="0.3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 x14ac:dyDescent="0.3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 x14ac:dyDescent="0.3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 x14ac:dyDescent="0.3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 x14ac:dyDescent="0.3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 x14ac:dyDescent="0.3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 x14ac:dyDescent="0.3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 x14ac:dyDescent="0.3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 x14ac:dyDescent="0.3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 x14ac:dyDescent="0.3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 x14ac:dyDescent="0.3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 x14ac:dyDescent="0.3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 x14ac:dyDescent="0.3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 x14ac:dyDescent="0.3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 x14ac:dyDescent="0.3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 x14ac:dyDescent="0.3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 x14ac:dyDescent="0.3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 x14ac:dyDescent="0.3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 x14ac:dyDescent="0.3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 x14ac:dyDescent="0.3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 x14ac:dyDescent="0.3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 x14ac:dyDescent="0.3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 x14ac:dyDescent="0.3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 x14ac:dyDescent="0.3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 x14ac:dyDescent="0.3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 x14ac:dyDescent="0.3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 x14ac:dyDescent="0.3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 x14ac:dyDescent="0.3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 x14ac:dyDescent="0.3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 x14ac:dyDescent="0.3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 x14ac:dyDescent="0.3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 x14ac:dyDescent="0.3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 x14ac:dyDescent="0.3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 x14ac:dyDescent="0.3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 x14ac:dyDescent="0.3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 x14ac:dyDescent="0.3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 x14ac:dyDescent="0.3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 x14ac:dyDescent="0.3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 x14ac:dyDescent="0.3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 x14ac:dyDescent="0.3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 x14ac:dyDescent="0.3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 x14ac:dyDescent="0.3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 x14ac:dyDescent="0.3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 x14ac:dyDescent="0.3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 x14ac:dyDescent="0.3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 x14ac:dyDescent="0.3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 x14ac:dyDescent="0.3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 x14ac:dyDescent="0.3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 x14ac:dyDescent="0.3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 x14ac:dyDescent="0.3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 x14ac:dyDescent="0.3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 x14ac:dyDescent="0.3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 x14ac:dyDescent="0.3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 x14ac:dyDescent="0.3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 x14ac:dyDescent="0.3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 x14ac:dyDescent="0.3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 x14ac:dyDescent="0.3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 x14ac:dyDescent="0.3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 x14ac:dyDescent="0.3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 x14ac:dyDescent="0.3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 x14ac:dyDescent="0.3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 x14ac:dyDescent="0.3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 x14ac:dyDescent="0.3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 x14ac:dyDescent="0.3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 x14ac:dyDescent="0.3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 x14ac:dyDescent="0.3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 x14ac:dyDescent="0.3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 x14ac:dyDescent="0.3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 x14ac:dyDescent="0.3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 x14ac:dyDescent="0.3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 x14ac:dyDescent="0.3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 x14ac:dyDescent="0.3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 x14ac:dyDescent="0.3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 x14ac:dyDescent="0.3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 x14ac:dyDescent="0.3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 x14ac:dyDescent="0.3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 x14ac:dyDescent="0.3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 x14ac:dyDescent="0.3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 x14ac:dyDescent="0.3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 x14ac:dyDescent="0.3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 x14ac:dyDescent="0.3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 x14ac:dyDescent="0.3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 x14ac:dyDescent="0.3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 x14ac:dyDescent="0.3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 x14ac:dyDescent="0.3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 x14ac:dyDescent="0.3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 x14ac:dyDescent="0.3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 x14ac:dyDescent="0.3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 x14ac:dyDescent="0.3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 x14ac:dyDescent="0.3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 x14ac:dyDescent="0.3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 x14ac:dyDescent="0.3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 x14ac:dyDescent="0.3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 x14ac:dyDescent="0.3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 x14ac:dyDescent="0.3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 x14ac:dyDescent="0.3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 x14ac:dyDescent="0.3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 x14ac:dyDescent="0.3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 x14ac:dyDescent="0.3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 x14ac:dyDescent="0.3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 x14ac:dyDescent="0.3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 x14ac:dyDescent="0.3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 x14ac:dyDescent="0.3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 x14ac:dyDescent="0.3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 x14ac:dyDescent="0.3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 x14ac:dyDescent="0.3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 x14ac:dyDescent="0.3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 x14ac:dyDescent="0.3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 x14ac:dyDescent="0.3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 x14ac:dyDescent="0.3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 x14ac:dyDescent="0.3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 x14ac:dyDescent="0.3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 x14ac:dyDescent="0.3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 x14ac:dyDescent="0.3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 x14ac:dyDescent="0.3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 x14ac:dyDescent="0.3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 x14ac:dyDescent="0.3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 x14ac:dyDescent="0.3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 x14ac:dyDescent="0.3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 x14ac:dyDescent="0.3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 x14ac:dyDescent="0.3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 x14ac:dyDescent="0.3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 x14ac:dyDescent="0.3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 x14ac:dyDescent="0.3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 x14ac:dyDescent="0.3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 x14ac:dyDescent="0.3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 x14ac:dyDescent="0.3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 x14ac:dyDescent="0.3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 x14ac:dyDescent="0.3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 x14ac:dyDescent="0.3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 x14ac:dyDescent="0.3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 x14ac:dyDescent="0.3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 x14ac:dyDescent="0.3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 x14ac:dyDescent="0.3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 x14ac:dyDescent="0.3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 x14ac:dyDescent="0.3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 x14ac:dyDescent="0.3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 x14ac:dyDescent="0.3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 x14ac:dyDescent="0.3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 x14ac:dyDescent="0.3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 x14ac:dyDescent="0.3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 x14ac:dyDescent="0.3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 x14ac:dyDescent="0.3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 x14ac:dyDescent="0.3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 x14ac:dyDescent="0.3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 x14ac:dyDescent="0.3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 x14ac:dyDescent="0.3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 x14ac:dyDescent="0.3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 x14ac:dyDescent="0.3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 x14ac:dyDescent="0.3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 x14ac:dyDescent="0.3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 x14ac:dyDescent="0.3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 x14ac:dyDescent="0.3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 x14ac:dyDescent="0.3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 x14ac:dyDescent="0.3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 x14ac:dyDescent="0.3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 x14ac:dyDescent="0.3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 x14ac:dyDescent="0.3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 x14ac:dyDescent="0.3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 x14ac:dyDescent="0.3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 x14ac:dyDescent="0.3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 x14ac:dyDescent="0.3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 x14ac:dyDescent="0.3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 x14ac:dyDescent="0.3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 x14ac:dyDescent="0.3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 x14ac:dyDescent="0.3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 x14ac:dyDescent="0.3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 x14ac:dyDescent="0.3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 x14ac:dyDescent="0.3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 x14ac:dyDescent="0.3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 x14ac:dyDescent="0.3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 x14ac:dyDescent="0.3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 x14ac:dyDescent="0.3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 x14ac:dyDescent="0.3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 x14ac:dyDescent="0.3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 x14ac:dyDescent="0.3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 x14ac:dyDescent="0.3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 x14ac:dyDescent="0.3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 x14ac:dyDescent="0.3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 x14ac:dyDescent="0.3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 x14ac:dyDescent="0.3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 x14ac:dyDescent="0.3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 x14ac:dyDescent="0.3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 x14ac:dyDescent="0.3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 x14ac:dyDescent="0.3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 x14ac:dyDescent="0.3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 x14ac:dyDescent="0.3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 x14ac:dyDescent="0.3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 x14ac:dyDescent="0.3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 x14ac:dyDescent="0.3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 x14ac:dyDescent="0.3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 x14ac:dyDescent="0.3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 x14ac:dyDescent="0.3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 x14ac:dyDescent="0.3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 x14ac:dyDescent="0.3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 x14ac:dyDescent="0.3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 x14ac:dyDescent="0.3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 x14ac:dyDescent="0.3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 x14ac:dyDescent="0.3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 x14ac:dyDescent="0.3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 x14ac:dyDescent="0.3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 x14ac:dyDescent="0.3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 x14ac:dyDescent="0.3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 x14ac:dyDescent="0.3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 x14ac:dyDescent="0.3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 x14ac:dyDescent="0.3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 x14ac:dyDescent="0.3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 x14ac:dyDescent="0.3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 x14ac:dyDescent="0.3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 x14ac:dyDescent="0.3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 x14ac:dyDescent="0.3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 x14ac:dyDescent="0.3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 x14ac:dyDescent="0.3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 x14ac:dyDescent="0.3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 x14ac:dyDescent="0.3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 x14ac:dyDescent="0.3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 x14ac:dyDescent="0.3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 x14ac:dyDescent="0.3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 x14ac:dyDescent="0.3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 x14ac:dyDescent="0.3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 x14ac:dyDescent="0.3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 x14ac:dyDescent="0.3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 x14ac:dyDescent="0.3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 x14ac:dyDescent="0.3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 x14ac:dyDescent="0.3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 x14ac:dyDescent="0.3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 x14ac:dyDescent="0.3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 x14ac:dyDescent="0.3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 x14ac:dyDescent="0.3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 x14ac:dyDescent="0.3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 x14ac:dyDescent="0.3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 x14ac:dyDescent="0.3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 x14ac:dyDescent="0.3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 x14ac:dyDescent="0.3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 x14ac:dyDescent="0.3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 x14ac:dyDescent="0.3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 x14ac:dyDescent="0.3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 x14ac:dyDescent="0.3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 x14ac:dyDescent="0.3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 x14ac:dyDescent="0.3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 x14ac:dyDescent="0.3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 x14ac:dyDescent="0.3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 x14ac:dyDescent="0.3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 x14ac:dyDescent="0.3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 x14ac:dyDescent="0.3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 x14ac:dyDescent="0.3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 x14ac:dyDescent="0.3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 x14ac:dyDescent="0.3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 x14ac:dyDescent="0.3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 x14ac:dyDescent="0.3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 x14ac:dyDescent="0.3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 x14ac:dyDescent="0.3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 x14ac:dyDescent="0.3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 x14ac:dyDescent="0.3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 x14ac:dyDescent="0.3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 x14ac:dyDescent="0.3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 x14ac:dyDescent="0.3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 x14ac:dyDescent="0.3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 x14ac:dyDescent="0.3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 x14ac:dyDescent="0.3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 x14ac:dyDescent="0.3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 x14ac:dyDescent="0.3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 x14ac:dyDescent="0.3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 x14ac:dyDescent="0.3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 x14ac:dyDescent="0.3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 x14ac:dyDescent="0.3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 x14ac:dyDescent="0.3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 x14ac:dyDescent="0.3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 x14ac:dyDescent="0.3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 x14ac:dyDescent="0.3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 x14ac:dyDescent="0.3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 x14ac:dyDescent="0.3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 x14ac:dyDescent="0.3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 x14ac:dyDescent="0.3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 x14ac:dyDescent="0.3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 x14ac:dyDescent="0.3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 x14ac:dyDescent="0.3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 x14ac:dyDescent="0.3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 x14ac:dyDescent="0.3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 x14ac:dyDescent="0.3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 x14ac:dyDescent="0.3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 x14ac:dyDescent="0.3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 x14ac:dyDescent="0.3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 x14ac:dyDescent="0.3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 x14ac:dyDescent="0.3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 x14ac:dyDescent="0.3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 x14ac:dyDescent="0.3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 x14ac:dyDescent="0.3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 x14ac:dyDescent="0.3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 x14ac:dyDescent="0.3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 x14ac:dyDescent="0.3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 x14ac:dyDescent="0.3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 x14ac:dyDescent="0.3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 x14ac:dyDescent="0.3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 x14ac:dyDescent="0.3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 x14ac:dyDescent="0.3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 x14ac:dyDescent="0.3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 x14ac:dyDescent="0.3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 x14ac:dyDescent="0.3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 x14ac:dyDescent="0.3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 x14ac:dyDescent="0.3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 x14ac:dyDescent="0.3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 x14ac:dyDescent="0.3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 x14ac:dyDescent="0.3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 x14ac:dyDescent="0.3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 x14ac:dyDescent="0.3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 x14ac:dyDescent="0.3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 x14ac:dyDescent="0.3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 x14ac:dyDescent="0.3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 x14ac:dyDescent="0.3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 x14ac:dyDescent="0.3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 x14ac:dyDescent="0.3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 x14ac:dyDescent="0.3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 x14ac:dyDescent="0.3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 x14ac:dyDescent="0.3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 x14ac:dyDescent="0.3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 x14ac:dyDescent="0.3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 x14ac:dyDescent="0.3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 x14ac:dyDescent="0.3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 x14ac:dyDescent="0.3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 x14ac:dyDescent="0.3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 x14ac:dyDescent="0.3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 x14ac:dyDescent="0.3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 x14ac:dyDescent="0.3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 x14ac:dyDescent="0.3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 x14ac:dyDescent="0.3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 x14ac:dyDescent="0.3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 x14ac:dyDescent="0.3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 x14ac:dyDescent="0.3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 x14ac:dyDescent="0.3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 x14ac:dyDescent="0.3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 x14ac:dyDescent="0.3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 x14ac:dyDescent="0.3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 x14ac:dyDescent="0.3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 x14ac:dyDescent="0.3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 x14ac:dyDescent="0.3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 x14ac:dyDescent="0.3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 x14ac:dyDescent="0.3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 x14ac:dyDescent="0.3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 x14ac:dyDescent="0.3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 x14ac:dyDescent="0.3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 x14ac:dyDescent="0.3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 x14ac:dyDescent="0.3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 x14ac:dyDescent="0.3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 x14ac:dyDescent="0.3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 x14ac:dyDescent="0.3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 x14ac:dyDescent="0.3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 x14ac:dyDescent="0.3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 x14ac:dyDescent="0.3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 x14ac:dyDescent="0.3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 x14ac:dyDescent="0.3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 x14ac:dyDescent="0.3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 x14ac:dyDescent="0.3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 x14ac:dyDescent="0.3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 x14ac:dyDescent="0.3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 x14ac:dyDescent="0.3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 x14ac:dyDescent="0.3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 x14ac:dyDescent="0.3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 x14ac:dyDescent="0.3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 x14ac:dyDescent="0.3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 x14ac:dyDescent="0.3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 x14ac:dyDescent="0.3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 x14ac:dyDescent="0.3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 x14ac:dyDescent="0.3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 x14ac:dyDescent="0.3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 x14ac:dyDescent="0.3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 x14ac:dyDescent="0.3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 x14ac:dyDescent="0.3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 x14ac:dyDescent="0.3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 x14ac:dyDescent="0.3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 x14ac:dyDescent="0.3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 x14ac:dyDescent="0.3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 x14ac:dyDescent="0.3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 x14ac:dyDescent="0.3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 x14ac:dyDescent="0.3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 x14ac:dyDescent="0.3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 x14ac:dyDescent="0.3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 x14ac:dyDescent="0.3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 x14ac:dyDescent="0.3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 x14ac:dyDescent="0.3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 x14ac:dyDescent="0.3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 x14ac:dyDescent="0.3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 x14ac:dyDescent="0.3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 x14ac:dyDescent="0.3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 x14ac:dyDescent="0.3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 x14ac:dyDescent="0.3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 x14ac:dyDescent="0.3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 x14ac:dyDescent="0.3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 x14ac:dyDescent="0.3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 x14ac:dyDescent="0.3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 x14ac:dyDescent="0.3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 x14ac:dyDescent="0.3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 x14ac:dyDescent="0.3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 x14ac:dyDescent="0.3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 x14ac:dyDescent="0.3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 x14ac:dyDescent="0.3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 x14ac:dyDescent="0.3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 x14ac:dyDescent="0.3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 x14ac:dyDescent="0.3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 x14ac:dyDescent="0.3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 x14ac:dyDescent="0.3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 x14ac:dyDescent="0.3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 x14ac:dyDescent="0.3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 x14ac:dyDescent="0.3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 x14ac:dyDescent="0.3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 x14ac:dyDescent="0.3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 x14ac:dyDescent="0.3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 x14ac:dyDescent="0.3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 x14ac:dyDescent="0.3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 x14ac:dyDescent="0.3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 x14ac:dyDescent="0.3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 x14ac:dyDescent="0.3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 x14ac:dyDescent="0.3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 x14ac:dyDescent="0.3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 x14ac:dyDescent="0.3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 x14ac:dyDescent="0.3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 x14ac:dyDescent="0.3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 x14ac:dyDescent="0.3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 x14ac:dyDescent="0.3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 x14ac:dyDescent="0.3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 x14ac:dyDescent="0.3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 x14ac:dyDescent="0.3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 x14ac:dyDescent="0.3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 x14ac:dyDescent="0.3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 x14ac:dyDescent="0.3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 x14ac:dyDescent="0.3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 x14ac:dyDescent="0.3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 x14ac:dyDescent="0.3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 x14ac:dyDescent="0.3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 x14ac:dyDescent="0.3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 x14ac:dyDescent="0.3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 x14ac:dyDescent="0.3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 x14ac:dyDescent="0.3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 x14ac:dyDescent="0.3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 x14ac:dyDescent="0.3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 x14ac:dyDescent="0.3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 x14ac:dyDescent="0.3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 x14ac:dyDescent="0.3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 x14ac:dyDescent="0.3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 x14ac:dyDescent="0.3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 x14ac:dyDescent="0.3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 x14ac:dyDescent="0.3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 x14ac:dyDescent="0.3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 x14ac:dyDescent="0.3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 x14ac:dyDescent="0.3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 x14ac:dyDescent="0.3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 x14ac:dyDescent="0.3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 x14ac:dyDescent="0.3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 x14ac:dyDescent="0.3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 x14ac:dyDescent="0.3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 x14ac:dyDescent="0.3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 x14ac:dyDescent="0.3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 x14ac:dyDescent="0.3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 x14ac:dyDescent="0.3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 x14ac:dyDescent="0.3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 x14ac:dyDescent="0.3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 x14ac:dyDescent="0.3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 x14ac:dyDescent="0.3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 x14ac:dyDescent="0.3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 x14ac:dyDescent="0.3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 x14ac:dyDescent="0.3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 x14ac:dyDescent="0.3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 x14ac:dyDescent="0.3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 x14ac:dyDescent="0.3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 x14ac:dyDescent="0.3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 x14ac:dyDescent="0.3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 x14ac:dyDescent="0.3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 x14ac:dyDescent="0.3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 x14ac:dyDescent="0.3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 x14ac:dyDescent="0.3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 x14ac:dyDescent="0.3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 x14ac:dyDescent="0.3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 x14ac:dyDescent="0.3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 x14ac:dyDescent="0.3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 x14ac:dyDescent="0.3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 x14ac:dyDescent="0.3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 x14ac:dyDescent="0.3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 x14ac:dyDescent="0.3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 x14ac:dyDescent="0.3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 x14ac:dyDescent="0.3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 x14ac:dyDescent="0.3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 x14ac:dyDescent="0.3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 x14ac:dyDescent="0.3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 x14ac:dyDescent="0.3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 x14ac:dyDescent="0.3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 x14ac:dyDescent="0.3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 x14ac:dyDescent="0.3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 x14ac:dyDescent="0.3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 x14ac:dyDescent="0.3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 x14ac:dyDescent="0.3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 x14ac:dyDescent="0.3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 x14ac:dyDescent="0.3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 x14ac:dyDescent="0.3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 x14ac:dyDescent="0.3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 x14ac:dyDescent="0.3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 x14ac:dyDescent="0.3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 x14ac:dyDescent="0.3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 x14ac:dyDescent="0.3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 x14ac:dyDescent="0.3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 x14ac:dyDescent="0.3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 x14ac:dyDescent="0.3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 x14ac:dyDescent="0.3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 x14ac:dyDescent="0.3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 x14ac:dyDescent="0.3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 x14ac:dyDescent="0.3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 x14ac:dyDescent="0.3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 x14ac:dyDescent="0.3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 x14ac:dyDescent="0.3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 x14ac:dyDescent="0.3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 x14ac:dyDescent="0.3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 x14ac:dyDescent="0.3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 x14ac:dyDescent="0.3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 x14ac:dyDescent="0.3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 x14ac:dyDescent="0.3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 x14ac:dyDescent="0.3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 x14ac:dyDescent="0.3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 x14ac:dyDescent="0.3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 x14ac:dyDescent="0.3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 x14ac:dyDescent="0.3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 x14ac:dyDescent="0.3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 x14ac:dyDescent="0.3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 x14ac:dyDescent="0.3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 x14ac:dyDescent="0.3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 x14ac:dyDescent="0.3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 x14ac:dyDescent="0.3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 x14ac:dyDescent="0.3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 x14ac:dyDescent="0.3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 x14ac:dyDescent="0.3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 x14ac:dyDescent="0.3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 x14ac:dyDescent="0.3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 x14ac:dyDescent="0.3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 x14ac:dyDescent="0.3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 x14ac:dyDescent="0.3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 x14ac:dyDescent="0.3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 x14ac:dyDescent="0.3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 x14ac:dyDescent="0.3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 x14ac:dyDescent="0.3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 x14ac:dyDescent="0.3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 x14ac:dyDescent="0.3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 x14ac:dyDescent="0.3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 x14ac:dyDescent="0.3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 x14ac:dyDescent="0.3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 x14ac:dyDescent="0.3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 x14ac:dyDescent="0.3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 x14ac:dyDescent="0.3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 x14ac:dyDescent="0.3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 x14ac:dyDescent="0.3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 x14ac:dyDescent="0.3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 x14ac:dyDescent="0.3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 x14ac:dyDescent="0.3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 x14ac:dyDescent="0.3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 x14ac:dyDescent="0.3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 x14ac:dyDescent="0.3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 x14ac:dyDescent="0.3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 x14ac:dyDescent="0.3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 x14ac:dyDescent="0.3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 x14ac:dyDescent="0.3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 x14ac:dyDescent="0.3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 x14ac:dyDescent="0.3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 x14ac:dyDescent="0.3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 x14ac:dyDescent="0.3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 x14ac:dyDescent="0.3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 x14ac:dyDescent="0.3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 x14ac:dyDescent="0.3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 x14ac:dyDescent="0.3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 x14ac:dyDescent="0.3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 x14ac:dyDescent="0.3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 x14ac:dyDescent="0.3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 x14ac:dyDescent="0.3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 x14ac:dyDescent="0.3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 x14ac:dyDescent="0.3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 x14ac:dyDescent="0.3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 x14ac:dyDescent="0.3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 x14ac:dyDescent="0.3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 x14ac:dyDescent="0.3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 x14ac:dyDescent="0.3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 x14ac:dyDescent="0.3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 x14ac:dyDescent="0.3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 x14ac:dyDescent="0.3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 x14ac:dyDescent="0.3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 x14ac:dyDescent="0.3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 x14ac:dyDescent="0.3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 x14ac:dyDescent="0.3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 x14ac:dyDescent="0.3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 x14ac:dyDescent="0.3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 x14ac:dyDescent="0.3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 x14ac:dyDescent="0.3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 x14ac:dyDescent="0.3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 x14ac:dyDescent="0.3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 x14ac:dyDescent="0.3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 x14ac:dyDescent="0.3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 x14ac:dyDescent="0.3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 x14ac:dyDescent="0.3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 x14ac:dyDescent="0.3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 x14ac:dyDescent="0.3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 x14ac:dyDescent="0.3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 x14ac:dyDescent="0.3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 x14ac:dyDescent="0.3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 x14ac:dyDescent="0.3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 x14ac:dyDescent="0.3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 x14ac:dyDescent="0.3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 x14ac:dyDescent="0.3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 x14ac:dyDescent="0.3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 x14ac:dyDescent="0.3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 x14ac:dyDescent="0.3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 x14ac:dyDescent="0.3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 x14ac:dyDescent="0.3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 x14ac:dyDescent="0.3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 x14ac:dyDescent="0.3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 x14ac:dyDescent="0.3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 x14ac:dyDescent="0.3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 x14ac:dyDescent="0.3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 x14ac:dyDescent="0.3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 x14ac:dyDescent="0.3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 x14ac:dyDescent="0.3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 x14ac:dyDescent="0.3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 x14ac:dyDescent="0.3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 x14ac:dyDescent="0.3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 x14ac:dyDescent="0.3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 x14ac:dyDescent="0.3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 x14ac:dyDescent="0.3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 x14ac:dyDescent="0.3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 x14ac:dyDescent="0.3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 x14ac:dyDescent="0.3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 x14ac:dyDescent="0.3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 x14ac:dyDescent="0.3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 x14ac:dyDescent="0.3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 x14ac:dyDescent="0.3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 x14ac:dyDescent="0.3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 x14ac:dyDescent="0.3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 x14ac:dyDescent="0.3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 x14ac:dyDescent="0.3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 x14ac:dyDescent="0.3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 x14ac:dyDescent="0.3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 x14ac:dyDescent="0.3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 x14ac:dyDescent="0.3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 x14ac:dyDescent="0.3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 x14ac:dyDescent="0.3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 x14ac:dyDescent="0.3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 x14ac:dyDescent="0.3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 x14ac:dyDescent="0.3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 x14ac:dyDescent="0.3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 x14ac:dyDescent="0.3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 x14ac:dyDescent="0.3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 x14ac:dyDescent="0.3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 x14ac:dyDescent="0.3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 x14ac:dyDescent="0.3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 x14ac:dyDescent="0.3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 x14ac:dyDescent="0.3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 x14ac:dyDescent="0.3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 x14ac:dyDescent="0.3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 x14ac:dyDescent="0.3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 x14ac:dyDescent="0.3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 x14ac:dyDescent="0.3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 x14ac:dyDescent="0.3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 x14ac:dyDescent="0.3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 x14ac:dyDescent="0.3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 x14ac:dyDescent="0.3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 x14ac:dyDescent="0.3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 x14ac:dyDescent="0.3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 x14ac:dyDescent="0.3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 x14ac:dyDescent="0.3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 x14ac:dyDescent="0.3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 x14ac:dyDescent="0.3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 x14ac:dyDescent="0.3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 x14ac:dyDescent="0.3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 x14ac:dyDescent="0.3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 x14ac:dyDescent="0.3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 x14ac:dyDescent="0.3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 x14ac:dyDescent="0.3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 x14ac:dyDescent="0.3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 x14ac:dyDescent="0.3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 x14ac:dyDescent="0.3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 x14ac:dyDescent="0.3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 x14ac:dyDescent="0.3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 x14ac:dyDescent="0.3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 x14ac:dyDescent="0.3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 x14ac:dyDescent="0.3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 x14ac:dyDescent="0.3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 x14ac:dyDescent="0.3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 x14ac:dyDescent="0.3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 x14ac:dyDescent="0.3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 x14ac:dyDescent="0.3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 x14ac:dyDescent="0.3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 x14ac:dyDescent="0.3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 x14ac:dyDescent="0.3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 x14ac:dyDescent="0.3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 x14ac:dyDescent="0.3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 x14ac:dyDescent="0.3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 x14ac:dyDescent="0.3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 x14ac:dyDescent="0.3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 x14ac:dyDescent="0.3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 x14ac:dyDescent="0.3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 x14ac:dyDescent="0.3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 x14ac:dyDescent="0.3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 x14ac:dyDescent="0.3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 x14ac:dyDescent="0.3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 x14ac:dyDescent="0.3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 x14ac:dyDescent="0.3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 x14ac:dyDescent="0.3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 x14ac:dyDescent="0.3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 x14ac:dyDescent="0.3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 x14ac:dyDescent="0.3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 x14ac:dyDescent="0.3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 x14ac:dyDescent="0.3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 x14ac:dyDescent="0.3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 x14ac:dyDescent="0.3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 x14ac:dyDescent="0.3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 x14ac:dyDescent="0.3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 x14ac:dyDescent="0.3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 x14ac:dyDescent="0.3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 x14ac:dyDescent="0.3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 x14ac:dyDescent="0.3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 x14ac:dyDescent="0.3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 x14ac:dyDescent="0.3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 x14ac:dyDescent="0.3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 x14ac:dyDescent="0.3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 x14ac:dyDescent="0.3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 x14ac:dyDescent="0.3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 x14ac:dyDescent="0.3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 x14ac:dyDescent="0.3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 x14ac:dyDescent="0.3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 x14ac:dyDescent="0.3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 x14ac:dyDescent="0.3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 x14ac:dyDescent="0.3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 x14ac:dyDescent="0.3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 x14ac:dyDescent="0.3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 x14ac:dyDescent="0.3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 x14ac:dyDescent="0.3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 x14ac:dyDescent="0.3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 x14ac:dyDescent="0.3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 x14ac:dyDescent="0.3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 x14ac:dyDescent="0.3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 x14ac:dyDescent="0.3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 x14ac:dyDescent="0.3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 x14ac:dyDescent="0.3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 x14ac:dyDescent="0.3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 x14ac:dyDescent="0.3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 x14ac:dyDescent="0.3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 x14ac:dyDescent="0.3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 x14ac:dyDescent="0.3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 x14ac:dyDescent="0.3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 x14ac:dyDescent="0.3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 x14ac:dyDescent="0.3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 x14ac:dyDescent="0.3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 x14ac:dyDescent="0.3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 x14ac:dyDescent="0.3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 x14ac:dyDescent="0.3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 x14ac:dyDescent="0.3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 x14ac:dyDescent="0.3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 x14ac:dyDescent="0.3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 x14ac:dyDescent="0.3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 x14ac:dyDescent="0.3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 x14ac:dyDescent="0.3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 x14ac:dyDescent="0.3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 x14ac:dyDescent="0.3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 x14ac:dyDescent="0.3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 x14ac:dyDescent="0.3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 x14ac:dyDescent="0.3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 x14ac:dyDescent="0.3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 x14ac:dyDescent="0.3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 x14ac:dyDescent="0.3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 x14ac:dyDescent="0.3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 x14ac:dyDescent="0.3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 x14ac:dyDescent="0.3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 x14ac:dyDescent="0.3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 x14ac:dyDescent="0.3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 x14ac:dyDescent="0.3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 x14ac:dyDescent="0.3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 x14ac:dyDescent="0.3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 x14ac:dyDescent="0.3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 x14ac:dyDescent="0.3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 x14ac:dyDescent="0.3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 x14ac:dyDescent="0.3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 x14ac:dyDescent="0.3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 x14ac:dyDescent="0.3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 x14ac:dyDescent="0.3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 x14ac:dyDescent="0.3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 x14ac:dyDescent="0.3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 x14ac:dyDescent="0.3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 x14ac:dyDescent="0.3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 x14ac:dyDescent="0.3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 x14ac:dyDescent="0.3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 x14ac:dyDescent="0.3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 x14ac:dyDescent="0.3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 x14ac:dyDescent="0.3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 x14ac:dyDescent="0.3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 x14ac:dyDescent="0.3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 x14ac:dyDescent="0.3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 x14ac:dyDescent="0.3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 x14ac:dyDescent="0.3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 x14ac:dyDescent="0.3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 x14ac:dyDescent="0.3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 x14ac:dyDescent="0.3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 x14ac:dyDescent="0.3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 x14ac:dyDescent="0.3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 x14ac:dyDescent="0.3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 x14ac:dyDescent="0.3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 x14ac:dyDescent="0.3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 x14ac:dyDescent="0.3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 x14ac:dyDescent="0.3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 x14ac:dyDescent="0.3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 x14ac:dyDescent="0.3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 x14ac:dyDescent="0.3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 x14ac:dyDescent="0.3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 x14ac:dyDescent="0.3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 x14ac:dyDescent="0.3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 x14ac:dyDescent="0.3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 x14ac:dyDescent="0.3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 x14ac:dyDescent="0.3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 x14ac:dyDescent="0.3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 x14ac:dyDescent="0.3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 x14ac:dyDescent="0.3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 x14ac:dyDescent="0.3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 x14ac:dyDescent="0.3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 x14ac:dyDescent="0.3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 x14ac:dyDescent="0.3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 x14ac:dyDescent="0.3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 x14ac:dyDescent="0.3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 x14ac:dyDescent="0.3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 x14ac:dyDescent="0.3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 x14ac:dyDescent="0.3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 x14ac:dyDescent="0.3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 x14ac:dyDescent="0.3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 x14ac:dyDescent="0.3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 x14ac:dyDescent="0.3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 x14ac:dyDescent="0.3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 x14ac:dyDescent="0.3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 x14ac:dyDescent="0.3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 x14ac:dyDescent="0.3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 x14ac:dyDescent="0.3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 x14ac:dyDescent="0.3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 x14ac:dyDescent="0.3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 x14ac:dyDescent="0.3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 x14ac:dyDescent="0.3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 x14ac:dyDescent="0.3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 x14ac:dyDescent="0.3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 x14ac:dyDescent="0.3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 x14ac:dyDescent="0.3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 x14ac:dyDescent="0.3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 x14ac:dyDescent="0.3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 x14ac:dyDescent="0.3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 x14ac:dyDescent="0.3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 x14ac:dyDescent="0.3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 x14ac:dyDescent="0.3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 x14ac:dyDescent="0.3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 x14ac:dyDescent="0.3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 x14ac:dyDescent="0.3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 x14ac:dyDescent="0.3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 x14ac:dyDescent="0.3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 x14ac:dyDescent="0.3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 x14ac:dyDescent="0.3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 x14ac:dyDescent="0.3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 x14ac:dyDescent="0.3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 x14ac:dyDescent="0.3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 x14ac:dyDescent="0.3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 x14ac:dyDescent="0.3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 x14ac:dyDescent="0.3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 x14ac:dyDescent="0.3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 x14ac:dyDescent="0.3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 x14ac:dyDescent="0.3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 x14ac:dyDescent="0.3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 x14ac:dyDescent="0.3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 x14ac:dyDescent="0.3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 x14ac:dyDescent="0.3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 x14ac:dyDescent="0.3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 x14ac:dyDescent="0.3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 x14ac:dyDescent="0.3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 x14ac:dyDescent="0.3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 x14ac:dyDescent="0.3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 x14ac:dyDescent="0.3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 x14ac:dyDescent="0.3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 x14ac:dyDescent="0.3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 x14ac:dyDescent="0.3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 x14ac:dyDescent="0.3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 x14ac:dyDescent="0.3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 x14ac:dyDescent="0.3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 x14ac:dyDescent="0.3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 x14ac:dyDescent="0.3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 x14ac:dyDescent="0.3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 x14ac:dyDescent="0.3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 x14ac:dyDescent="0.3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 x14ac:dyDescent="0.3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 x14ac:dyDescent="0.3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 x14ac:dyDescent="0.3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 x14ac:dyDescent="0.3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 x14ac:dyDescent="0.3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 x14ac:dyDescent="0.3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 x14ac:dyDescent="0.3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 x14ac:dyDescent="0.3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 x14ac:dyDescent="0.3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 x14ac:dyDescent="0.3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 x14ac:dyDescent="0.3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 x14ac:dyDescent="0.3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 x14ac:dyDescent="0.3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 x14ac:dyDescent="0.3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 x14ac:dyDescent="0.3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 x14ac:dyDescent="0.3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 x14ac:dyDescent="0.3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 x14ac:dyDescent="0.3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 x14ac:dyDescent="0.3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 x14ac:dyDescent="0.3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 x14ac:dyDescent="0.3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 x14ac:dyDescent="0.3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 x14ac:dyDescent="0.3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 x14ac:dyDescent="0.3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 x14ac:dyDescent="0.3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 x14ac:dyDescent="0.3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 x14ac:dyDescent="0.3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 x14ac:dyDescent="0.3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 x14ac:dyDescent="0.3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 x14ac:dyDescent="0.3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 x14ac:dyDescent="0.3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 x14ac:dyDescent="0.3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 x14ac:dyDescent="0.3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 x14ac:dyDescent="0.3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 x14ac:dyDescent="0.3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 x14ac:dyDescent="0.3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 x14ac:dyDescent="0.3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 x14ac:dyDescent="0.3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 x14ac:dyDescent="0.3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 x14ac:dyDescent="0.3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 x14ac:dyDescent="0.3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 x14ac:dyDescent="0.3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 x14ac:dyDescent="0.3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 x14ac:dyDescent="0.3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 x14ac:dyDescent="0.3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 x14ac:dyDescent="0.3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 x14ac:dyDescent="0.3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 x14ac:dyDescent="0.3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 x14ac:dyDescent="0.3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 x14ac:dyDescent="0.3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 x14ac:dyDescent="0.3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 x14ac:dyDescent="0.3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 x14ac:dyDescent="0.3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 x14ac:dyDescent="0.3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 x14ac:dyDescent="0.3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 x14ac:dyDescent="0.3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 x14ac:dyDescent="0.3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 x14ac:dyDescent="0.3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 x14ac:dyDescent="0.3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 x14ac:dyDescent="0.3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 x14ac:dyDescent="0.3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 x14ac:dyDescent="0.3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 x14ac:dyDescent="0.3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 x14ac:dyDescent="0.3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 x14ac:dyDescent="0.3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 x14ac:dyDescent="0.3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 x14ac:dyDescent="0.3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 x14ac:dyDescent="0.3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 x14ac:dyDescent="0.3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 x14ac:dyDescent="0.3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 x14ac:dyDescent="0.3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 x14ac:dyDescent="0.3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 x14ac:dyDescent="0.3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 x14ac:dyDescent="0.3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 x14ac:dyDescent="0.3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 x14ac:dyDescent="0.3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 x14ac:dyDescent="0.3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 x14ac:dyDescent="0.3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 x14ac:dyDescent="0.3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 x14ac:dyDescent="0.3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 x14ac:dyDescent="0.3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 x14ac:dyDescent="0.3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 x14ac:dyDescent="0.3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 x14ac:dyDescent="0.3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 x14ac:dyDescent="0.3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 x14ac:dyDescent="0.3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 x14ac:dyDescent="0.3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 x14ac:dyDescent="0.3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 x14ac:dyDescent="0.3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 x14ac:dyDescent="0.3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 x14ac:dyDescent="0.3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 x14ac:dyDescent="0.3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 x14ac:dyDescent="0.3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 x14ac:dyDescent="0.3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 x14ac:dyDescent="0.3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 x14ac:dyDescent="0.3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 x14ac:dyDescent="0.3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 x14ac:dyDescent="0.3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 x14ac:dyDescent="0.3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 x14ac:dyDescent="0.3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 x14ac:dyDescent="0.3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 x14ac:dyDescent="0.3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 x14ac:dyDescent="0.3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 x14ac:dyDescent="0.3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 x14ac:dyDescent="0.3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 x14ac:dyDescent="0.3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 x14ac:dyDescent="0.3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 x14ac:dyDescent="0.3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 x14ac:dyDescent="0.3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 x14ac:dyDescent="0.3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 x14ac:dyDescent="0.3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 x14ac:dyDescent="0.3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 x14ac:dyDescent="0.3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 x14ac:dyDescent="0.3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 x14ac:dyDescent="0.3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 x14ac:dyDescent="0.3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 x14ac:dyDescent="0.3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 x14ac:dyDescent="0.3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 x14ac:dyDescent="0.3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 x14ac:dyDescent="0.3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 x14ac:dyDescent="0.3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 x14ac:dyDescent="0.3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 x14ac:dyDescent="0.3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 x14ac:dyDescent="0.3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 x14ac:dyDescent="0.3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 x14ac:dyDescent="0.3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 x14ac:dyDescent="0.3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 x14ac:dyDescent="0.3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 x14ac:dyDescent="0.3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 x14ac:dyDescent="0.3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 x14ac:dyDescent="0.3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 x14ac:dyDescent="0.3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 x14ac:dyDescent="0.3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 x14ac:dyDescent="0.3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 x14ac:dyDescent="0.3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 x14ac:dyDescent="0.3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 x14ac:dyDescent="0.3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 x14ac:dyDescent="0.3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 x14ac:dyDescent="0.3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 x14ac:dyDescent="0.3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 x14ac:dyDescent="0.3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 x14ac:dyDescent="0.3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 x14ac:dyDescent="0.3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 x14ac:dyDescent="0.3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 x14ac:dyDescent="0.3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 x14ac:dyDescent="0.3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 x14ac:dyDescent="0.3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 x14ac:dyDescent="0.3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 x14ac:dyDescent="0.3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 x14ac:dyDescent="0.3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 x14ac:dyDescent="0.3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 x14ac:dyDescent="0.3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 x14ac:dyDescent="0.3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 x14ac:dyDescent="0.3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 x14ac:dyDescent="0.3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 x14ac:dyDescent="0.3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 x14ac:dyDescent="0.3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 x14ac:dyDescent="0.3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 x14ac:dyDescent="0.3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 x14ac:dyDescent="0.3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 x14ac:dyDescent="0.3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 x14ac:dyDescent="0.3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 x14ac:dyDescent="0.3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 x14ac:dyDescent="0.3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 x14ac:dyDescent="0.3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 x14ac:dyDescent="0.3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 x14ac:dyDescent="0.3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 x14ac:dyDescent="0.3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 x14ac:dyDescent="0.3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 x14ac:dyDescent="0.3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 x14ac:dyDescent="0.3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 x14ac:dyDescent="0.3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 x14ac:dyDescent="0.3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 x14ac:dyDescent="0.3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 x14ac:dyDescent="0.3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 x14ac:dyDescent="0.3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 x14ac:dyDescent="0.3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 x14ac:dyDescent="0.3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 x14ac:dyDescent="0.3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 x14ac:dyDescent="0.3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 x14ac:dyDescent="0.3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 x14ac:dyDescent="0.3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 x14ac:dyDescent="0.3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 x14ac:dyDescent="0.3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 x14ac:dyDescent="0.3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 x14ac:dyDescent="0.3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 x14ac:dyDescent="0.3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 x14ac:dyDescent="0.3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 x14ac:dyDescent="0.3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 x14ac:dyDescent="0.3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 x14ac:dyDescent="0.3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 x14ac:dyDescent="0.3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 x14ac:dyDescent="0.3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 x14ac:dyDescent="0.3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 x14ac:dyDescent="0.3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 x14ac:dyDescent="0.3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 x14ac:dyDescent="0.3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 x14ac:dyDescent="0.3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 x14ac:dyDescent="0.3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 x14ac:dyDescent="0.3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 x14ac:dyDescent="0.3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 x14ac:dyDescent="0.3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 x14ac:dyDescent="0.3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 x14ac:dyDescent="0.3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 x14ac:dyDescent="0.3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 x14ac:dyDescent="0.3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 x14ac:dyDescent="0.3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 x14ac:dyDescent="0.3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 x14ac:dyDescent="0.3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 x14ac:dyDescent="0.3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 x14ac:dyDescent="0.3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 x14ac:dyDescent="0.3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 x14ac:dyDescent="0.3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 x14ac:dyDescent="0.3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 x14ac:dyDescent="0.3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 x14ac:dyDescent="0.3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 x14ac:dyDescent="0.3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 x14ac:dyDescent="0.3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 x14ac:dyDescent="0.3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 x14ac:dyDescent="0.3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 x14ac:dyDescent="0.3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 x14ac:dyDescent="0.3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 x14ac:dyDescent="0.3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 x14ac:dyDescent="0.3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 x14ac:dyDescent="0.3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 x14ac:dyDescent="0.3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 x14ac:dyDescent="0.3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 x14ac:dyDescent="0.3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 x14ac:dyDescent="0.3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 x14ac:dyDescent="0.3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 x14ac:dyDescent="0.3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 x14ac:dyDescent="0.3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 x14ac:dyDescent="0.3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 x14ac:dyDescent="0.3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 x14ac:dyDescent="0.3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 x14ac:dyDescent="0.3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 x14ac:dyDescent="0.3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 x14ac:dyDescent="0.3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 x14ac:dyDescent="0.3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 x14ac:dyDescent="0.3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 x14ac:dyDescent="0.3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 x14ac:dyDescent="0.3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 x14ac:dyDescent="0.3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 x14ac:dyDescent="0.3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 x14ac:dyDescent="0.3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 x14ac:dyDescent="0.3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 x14ac:dyDescent="0.3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 x14ac:dyDescent="0.3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 x14ac:dyDescent="0.3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 x14ac:dyDescent="0.3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 x14ac:dyDescent="0.3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 x14ac:dyDescent="0.3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 x14ac:dyDescent="0.3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 x14ac:dyDescent="0.3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 x14ac:dyDescent="0.3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 x14ac:dyDescent="0.3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 x14ac:dyDescent="0.3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 x14ac:dyDescent="0.3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 x14ac:dyDescent="0.3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 x14ac:dyDescent="0.3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 x14ac:dyDescent="0.3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 x14ac:dyDescent="0.3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 x14ac:dyDescent="0.3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 x14ac:dyDescent="0.3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 x14ac:dyDescent="0.3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 x14ac:dyDescent="0.3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 x14ac:dyDescent="0.3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 x14ac:dyDescent="0.3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 x14ac:dyDescent="0.3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 x14ac:dyDescent="0.3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 x14ac:dyDescent="0.3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 x14ac:dyDescent="0.3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 x14ac:dyDescent="0.3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 x14ac:dyDescent="0.3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 x14ac:dyDescent="0.3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 x14ac:dyDescent="0.3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 x14ac:dyDescent="0.3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 x14ac:dyDescent="0.3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 x14ac:dyDescent="0.3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 x14ac:dyDescent="0.3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 x14ac:dyDescent="0.3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 x14ac:dyDescent="0.3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 x14ac:dyDescent="0.3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 x14ac:dyDescent="0.3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 x14ac:dyDescent="0.3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 x14ac:dyDescent="0.3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 x14ac:dyDescent="0.3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 x14ac:dyDescent="0.3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 x14ac:dyDescent="0.3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 x14ac:dyDescent="0.3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 x14ac:dyDescent="0.3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 x14ac:dyDescent="0.3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 x14ac:dyDescent="0.3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 x14ac:dyDescent="0.3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 x14ac:dyDescent="0.3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 x14ac:dyDescent="0.3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 x14ac:dyDescent="0.3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 x14ac:dyDescent="0.3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 x14ac:dyDescent="0.3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 x14ac:dyDescent="0.3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 x14ac:dyDescent="0.3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 x14ac:dyDescent="0.3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 x14ac:dyDescent="0.3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 x14ac:dyDescent="0.3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 x14ac:dyDescent="0.3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 x14ac:dyDescent="0.3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 x14ac:dyDescent="0.3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 x14ac:dyDescent="0.3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 x14ac:dyDescent="0.3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 x14ac:dyDescent="0.3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 x14ac:dyDescent="0.3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 x14ac:dyDescent="0.3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 x14ac:dyDescent="0.3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 x14ac:dyDescent="0.3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 x14ac:dyDescent="0.3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 x14ac:dyDescent="0.3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 x14ac:dyDescent="0.3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 x14ac:dyDescent="0.3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 x14ac:dyDescent="0.3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 x14ac:dyDescent="0.3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 x14ac:dyDescent="0.3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 x14ac:dyDescent="0.3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 x14ac:dyDescent="0.3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 x14ac:dyDescent="0.3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 x14ac:dyDescent="0.3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 x14ac:dyDescent="0.3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 x14ac:dyDescent="0.3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 x14ac:dyDescent="0.3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 x14ac:dyDescent="0.3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 x14ac:dyDescent="0.3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 x14ac:dyDescent="0.3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 x14ac:dyDescent="0.3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 x14ac:dyDescent="0.3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 x14ac:dyDescent="0.3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 x14ac:dyDescent="0.3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 x14ac:dyDescent="0.3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 x14ac:dyDescent="0.3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 x14ac:dyDescent="0.3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 x14ac:dyDescent="0.3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 x14ac:dyDescent="0.3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 x14ac:dyDescent="0.3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 x14ac:dyDescent="0.3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 x14ac:dyDescent="0.3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 x14ac:dyDescent="0.3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 x14ac:dyDescent="0.3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 x14ac:dyDescent="0.3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 x14ac:dyDescent="0.3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 x14ac:dyDescent="0.3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 x14ac:dyDescent="0.3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 x14ac:dyDescent="0.3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 x14ac:dyDescent="0.3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 x14ac:dyDescent="0.3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 x14ac:dyDescent="0.3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 x14ac:dyDescent="0.3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 x14ac:dyDescent="0.3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 x14ac:dyDescent="0.3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 x14ac:dyDescent="0.3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 x14ac:dyDescent="0.3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 x14ac:dyDescent="0.3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 x14ac:dyDescent="0.3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 x14ac:dyDescent="0.3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 x14ac:dyDescent="0.3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 x14ac:dyDescent="0.3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 x14ac:dyDescent="0.3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 x14ac:dyDescent="0.3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 x14ac:dyDescent="0.3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 x14ac:dyDescent="0.3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 x14ac:dyDescent="0.3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 x14ac:dyDescent="0.3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 x14ac:dyDescent="0.3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 x14ac:dyDescent="0.3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 x14ac:dyDescent="0.3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 x14ac:dyDescent="0.3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 x14ac:dyDescent="0.3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 x14ac:dyDescent="0.3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 x14ac:dyDescent="0.3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 x14ac:dyDescent="0.3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 x14ac:dyDescent="0.3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 x14ac:dyDescent="0.3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 x14ac:dyDescent="0.3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 x14ac:dyDescent="0.3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 x14ac:dyDescent="0.3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 x14ac:dyDescent="0.3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 x14ac:dyDescent="0.3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 x14ac:dyDescent="0.3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 x14ac:dyDescent="0.3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 x14ac:dyDescent="0.3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 x14ac:dyDescent="0.3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 x14ac:dyDescent="0.3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 x14ac:dyDescent="0.3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 x14ac:dyDescent="0.3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 x14ac:dyDescent="0.3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 x14ac:dyDescent="0.3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 x14ac:dyDescent="0.3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 x14ac:dyDescent="0.3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 x14ac:dyDescent="0.3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 x14ac:dyDescent="0.3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 x14ac:dyDescent="0.3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 x14ac:dyDescent="0.3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 x14ac:dyDescent="0.3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 x14ac:dyDescent="0.3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 x14ac:dyDescent="0.3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 x14ac:dyDescent="0.3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 x14ac:dyDescent="0.3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 x14ac:dyDescent="0.3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 x14ac:dyDescent="0.3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 x14ac:dyDescent="0.3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 x14ac:dyDescent="0.3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 x14ac:dyDescent="0.3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 x14ac:dyDescent="0.3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 x14ac:dyDescent="0.3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 x14ac:dyDescent="0.3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 x14ac:dyDescent="0.3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 x14ac:dyDescent="0.3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 x14ac:dyDescent="0.3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 x14ac:dyDescent="0.3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 x14ac:dyDescent="0.3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 x14ac:dyDescent="0.3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 x14ac:dyDescent="0.3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 x14ac:dyDescent="0.3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 x14ac:dyDescent="0.3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 x14ac:dyDescent="0.3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 x14ac:dyDescent="0.3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 x14ac:dyDescent="0.3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 x14ac:dyDescent="0.3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 x14ac:dyDescent="0.3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 x14ac:dyDescent="0.3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 x14ac:dyDescent="0.3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 x14ac:dyDescent="0.3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 x14ac:dyDescent="0.3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 x14ac:dyDescent="0.3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 x14ac:dyDescent="0.3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 x14ac:dyDescent="0.3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 x14ac:dyDescent="0.3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 x14ac:dyDescent="0.3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 x14ac:dyDescent="0.3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 x14ac:dyDescent="0.3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 x14ac:dyDescent="0.3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 x14ac:dyDescent="0.3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 x14ac:dyDescent="0.3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 x14ac:dyDescent="0.3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 x14ac:dyDescent="0.3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 x14ac:dyDescent="0.3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 x14ac:dyDescent="0.3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 x14ac:dyDescent="0.3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 x14ac:dyDescent="0.3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 x14ac:dyDescent="0.3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 x14ac:dyDescent="0.3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 x14ac:dyDescent="0.3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 x14ac:dyDescent="0.3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 x14ac:dyDescent="0.3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 x14ac:dyDescent="0.3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 x14ac:dyDescent="0.3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 x14ac:dyDescent="0.3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 x14ac:dyDescent="0.3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 x14ac:dyDescent="0.3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 x14ac:dyDescent="0.3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 x14ac:dyDescent="0.3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 x14ac:dyDescent="0.3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 x14ac:dyDescent="0.3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 x14ac:dyDescent="0.3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 x14ac:dyDescent="0.3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 x14ac:dyDescent="0.3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 x14ac:dyDescent="0.3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 x14ac:dyDescent="0.3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 x14ac:dyDescent="0.3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 x14ac:dyDescent="0.3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 x14ac:dyDescent="0.3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 x14ac:dyDescent="0.3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 x14ac:dyDescent="0.3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 x14ac:dyDescent="0.3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 x14ac:dyDescent="0.3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 x14ac:dyDescent="0.3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 x14ac:dyDescent="0.3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 x14ac:dyDescent="0.3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 x14ac:dyDescent="0.3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 x14ac:dyDescent="0.3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 x14ac:dyDescent="0.3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 x14ac:dyDescent="0.3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 x14ac:dyDescent="0.3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 x14ac:dyDescent="0.3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 x14ac:dyDescent="0.3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 x14ac:dyDescent="0.3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 x14ac:dyDescent="0.3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 x14ac:dyDescent="0.3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 x14ac:dyDescent="0.3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 x14ac:dyDescent="0.3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 x14ac:dyDescent="0.3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 x14ac:dyDescent="0.3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 x14ac:dyDescent="0.3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 x14ac:dyDescent="0.3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 x14ac:dyDescent="0.3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 x14ac:dyDescent="0.3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 x14ac:dyDescent="0.3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 x14ac:dyDescent="0.3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 x14ac:dyDescent="0.3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 x14ac:dyDescent="0.3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 x14ac:dyDescent="0.3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 x14ac:dyDescent="0.3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 x14ac:dyDescent="0.3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 x14ac:dyDescent="0.3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 x14ac:dyDescent="0.3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 x14ac:dyDescent="0.3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 x14ac:dyDescent="0.3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 x14ac:dyDescent="0.3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 x14ac:dyDescent="0.3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 x14ac:dyDescent="0.3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 x14ac:dyDescent="0.3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 x14ac:dyDescent="0.3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 x14ac:dyDescent="0.3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 x14ac:dyDescent="0.3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 x14ac:dyDescent="0.3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 x14ac:dyDescent="0.3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 x14ac:dyDescent="0.3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 x14ac:dyDescent="0.3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 x14ac:dyDescent="0.3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 x14ac:dyDescent="0.3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 x14ac:dyDescent="0.3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 x14ac:dyDescent="0.3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 x14ac:dyDescent="0.3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 x14ac:dyDescent="0.3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 x14ac:dyDescent="0.3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 x14ac:dyDescent="0.3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 x14ac:dyDescent="0.3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 x14ac:dyDescent="0.3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 x14ac:dyDescent="0.3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 x14ac:dyDescent="0.3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 x14ac:dyDescent="0.3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 x14ac:dyDescent="0.3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 x14ac:dyDescent="0.3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 x14ac:dyDescent="0.3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 x14ac:dyDescent="0.3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 x14ac:dyDescent="0.3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 x14ac:dyDescent="0.3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 x14ac:dyDescent="0.3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 x14ac:dyDescent="0.3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 x14ac:dyDescent="0.3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 x14ac:dyDescent="0.3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 x14ac:dyDescent="0.3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 x14ac:dyDescent="0.3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 x14ac:dyDescent="0.3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 x14ac:dyDescent="0.3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 x14ac:dyDescent="0.3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 x14ac:dyDescent="0.3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 x14ac:dyDescent="0.3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 x14ac:dyDescent="0.3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 x14ac:dyDescent="0.3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 x14ac:dyDescent="0.3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 x14ac:dyDescent="0.3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 x14ac:dyDescent="0.3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 x14ac:dyDescent="0.3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 x14ac:dyDescent="0.3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 x14ac:dyDescent="0.3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 x14ac:dyDescent="0.3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 x14ac:dyDescent="0.3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 x14ac:dyDescent="0.3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 x14ac:dyDescent="0.3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 x14ac:dyDescent="0.3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 x14ac:dyDescent="0.3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 x14ac:dyDescent="0.3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 x14ac:dyDescent="0.3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 x14ac:dyDescent="0.3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 x14ac:dyDescent="0.3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 x14ac:dyDescent="0.3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 x14ac:dyDescent="0.3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 x14ac:dyDescent="0.3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 x14ac:dyDescent="0.3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 x14ac:dyDescent="0.3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 x14ac:dyDescent="0.3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 x14ac:dyDescent="0.3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 x14ac:dyDescent="0.3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 x14ac:dyDescent="0.3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 x14ac:dyDescent="0.3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 x14ac:dyDescent="0.3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 x14ac:dyDescent="0.3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 x14ac:dyDescent="0.3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 x14ac:dyDescent="0.3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 x14ac:dyDescent="0.3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 x14ac:dyDescent="0.3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 x14ac:dyDescent="0.3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 x14ac:dyDescent="0.3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 x14ac:dyDescent="0.3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 x14ac:dyDescent="0.3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 x14ac:dyDescent="0.3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 x14ac:dyDescent="0.3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 x14ac:dyDescent="0.3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 x14ac:dyDescent="0.3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 x14ac:dyDescent="0.3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 x14ac:dyDescent="0.3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 x14ac:dyDescent="0.3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 x14ac:dyDescent="0.3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 x14ac:dyDescent="0.3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 x14ac:dyDescent="0.3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 x14ac:dyDescent="0.3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 x14ac:dyDescent="0.3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 x14ac:dyDescent="0.3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 x14ac:dyDescent="0.3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 x14ac:dyDescent="0.3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 x14ac:dyDescent="0.3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 x14ac:dyDescent="0.3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 x14ac:dyDescent="0.3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 x14ac:dyDescent="0.3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 x14ac:dyDescent="0.3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 x14ac:dyDescent="0.3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 x14ac:dyDescent="0.3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 x14ac:dyDescent="0.3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 x14ac:dyDescent="0.3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 x14ac:dyDescent="0.3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 x14ac:dyDescent="0.3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 x14ac:dyDescent="0.3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 x14ac:dyDescent="0.3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 x14ac:dyDescent="0.3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 x14ac:dyDescent="0.3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 x14ac:dyDescent="0.3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 x14ac:dyDescent="0.3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 x14ac:dyDescent="0.3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 x14ac:dyDescent="0.3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 x14ac:dyDescent="0.3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 x14ac:dyDescent="0.3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 x14ac:dyDescent="0.3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 x14ac:dyDescent="0.3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 x14ac:dyDescent="0.3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 x14ac:dyDescent="0.3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 x14ac:dyDescent="0.3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 x14ac:dyDescent="0.3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 x14ac:dyDescent="0.3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 x14ac:dyDescent="0.3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 x14ac:dyDescent="0.3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 x14ac:dyDescent="0.3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 x14ac:dyDescent="0.3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 x14ac:dyDescent="0.3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 x14ac:dyDescent="0.3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 x14ac:dyDescent="0.3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 x14ac:dyDescent="0.3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 x14ac:dyDescent="0.3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 x14ac:dyDescent="0.3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 x14ac:dyDescent="0.3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 x14ac:dyDescent="0.3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 x14ac:dyDescent="0.3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 x14ac:dyDescent="0.3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 x14ac:dyDescent="0.3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 x14ac:dyDescent="0.3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 x14ac:dyDescent="0.3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 x14ac:dyDescent="0.3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 x14ac:dyDescent="0.3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 x14ac:dyDescent="0.3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 x14ac:dyDescent="0.3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 x14ac:dyDescent="0.3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 x14ac:dyDescent="0.3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 x14ac:dyDescent="0.3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 x14ac:dyDescent="0.3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 x14ac:dyDescent="0.3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 x14ac:dyDescent="0.3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 x14ac:dyDescent="0.3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 x14ac:dyDescent="0.3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 x14ac:dyDescent="0.3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 x14ac:dyDescent="0.3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 x14ac:dyDescent="0.3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 x14ac:dyDescent="0.3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 x14ac:dyDescent="0.3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 x14ac:dyDescent="0.3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 x14ac:dyDescent="0.3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 x14ac:dyDescent="0.3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 x14ac:dyDescent="0.3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 x14ac:dyDescent="0.3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 x14ac:dyDescent="0.3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 x14ac:dyDescent="0.3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 x14ac:dyDescent="0.3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 x14ac:dyDescent="0.3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 x14ac:dyDescent="0.3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 x14ac:dyDescent="0.3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 x14ac:dyDescent="0.3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 x14ac:dyDescent="0.3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 x14ac:dyDescent="0.3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 x14ac:dyDescent="0.3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 x14ac:dyDescent="0.3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 x14ac:dyDescent="0.3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 x14ac:dyDescent="0.3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 x14ac:dyDescent="0.3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 x14ac:dyDescent="0.3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 x14ac:dyDescent="0.3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 x14ac:dyDescent="0.3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 x14ac:dyDescent="0.3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 x14ac:dyDescent="0.3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 x14ac:dyDescent="0.3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 x14ac:dyDescent="0.3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 x14ac:dyDescent="0.3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 x14ac:dyDescent="0.3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 x14ac:dyDescent="0.3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 x14ac:dyDescent="0.3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 x14ac:dyDescent="0.3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 x14ac:dyDescent="0.3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 x14ac:dyDescent="0.3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 x14ac:dyDescent="0.3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 x14ac:dyDescent="0.3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 x14ac:dyDescent="0.3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 x14ac:dyDescent="0.3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 x14ac:dyDescent="0.3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 x14ac:dyDescent="0.3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 x14ac:dyDescent="0.3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 x14ac:dyDescent="0.3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 x14ac:dyDescent="0.3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 x14ac:dyDescent="0.3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 x14ac:dyDescent="0.3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 x14ac:dyDescent="0.3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 x14ac:dyDescent="0.3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 x14ac:dyDescent="0.3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 x14ac:dyDescent="0.3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 x14ac:dyDescent="0.3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 x14ac:dyDescent="0.3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 x14ac:dyDescent="0.3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 x14ac:dyDescent="0.3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 x14ac:dyDescent="0.3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 x14ac:dyDescent="0.3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 x14ac:dyDescent="0.3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 x14ac:dyDescent="0.3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 x14ac:dyDescent="0.3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 x14ac:dyDescent="0.3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 x14ac:dyDescent="0.3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 x14ac:dyDescent="0.3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 x14ac:dyDescent="0.3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 x14ac:dyDescent="0.3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 x14ac:dyDescent="0.3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 x14ac:dyDescent="0.3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 x14ac:dyDescent="0.3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 x14ac:dyDescent="0.3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 x14ac:dyDescent="0.3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 x14ac:dyDescent="0.3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 x14ac:dyDescent="0.3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 x14ac:dyDescent="0.3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 x14ac:dyDescent="0.3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 x14ac:dyDescent="0.3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 x14ac:dyDescent="0.3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 x14ac:dyDescent="0.3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 x14ac:dyDescent="0.3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 x14ac:dyDescent="0.3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 x14ac:dyDescent="0.3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 x14ac:dyDescent="0.3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 x14ac:dyDescent="0.3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 x14ac:dyDescent="0.3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 x14ac:dyDescent="0.3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 x14ac:dyDescent="0.3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 x14ac:dyDescent="0.3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 x14ac:dyDescent="0.3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 x14ac:dyDescent="0.3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 x14ac:dyDescent="0.3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 x14ac:dyDescent="0.3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 x14ac:dyDescent="0.3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 x14ac:dyDescent="0.3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 x14ac:dyDescent="0.3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 x14ac:dyDescent="0.3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 x14ac:dyDescent="0.3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 x14ac:dyDescent="0.3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 x14ac:dyDescent="0.3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 x14ac:dyDescent="0.3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 x14ac:dyDescent="0.3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 x14ac:dyDescent="0.3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 x14ac:dyDescent="0.3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 x14ac:dyDescent="0.3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 x14ac:dyDescent="0.3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 x14ac:dyDescent="0.3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 x14ac:dyDescent="0.3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 x14ac:dyDescent="0.3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 x14ac:dyDescent="0.3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 x14ac:dyDescent="0.3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 x14ac:dyDescent="0.3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 x14ac:dyDescent="0.3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 x14ac:dyDescent="0.3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 x14ac:dyDescent="0.3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 x14ac:dyDescent="0.3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 x14ac:dyDescent="0.3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 x14ac:dyDescent="0.3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 x14ac:dyDescent="0.3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 x14ac:dyDescent="0.3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 x14ac:dyDescent="0.3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 x14ac:dyDescent="0.3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 x14ac:dyDescent="0.3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 x14ac:dyDescent="0.3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 x14ac:dyDescent="0.3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 x14ac:dyDescent="0.3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 x14ac:dyDescent="0.3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 x14ac:dyDescent="0.3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 x14ac:dyDescent="0.3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 x14ac:dyDescent="0.3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 x14ac:dyDescent="0.3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 x14ac:dyDescent="0.3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 x14ac:dyDescent="0.3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 x14ac:dyDescent="0.3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 x14ac:dyDescent="0.3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 x14ac:dyDescent="0.3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 x14ac:dyDescent="0.3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 x14ac:dyDescent="0.3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 x14ac:dyDescent="0.3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 x14ac:dyDescent="0.3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 x14ac:dyDescent="0.3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 x14ac:dyDescent="0.3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 x14ac:dyDescent="0.3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 x14ac:dyDescent="0.3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 x14ac:dyDescent="0.3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 x14ac:dyDescent="0.3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 x14ac:dyDescent="0.3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 x14ac:dyDescent="0.3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 x14ac:dyDescent="0.3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 x14ac:dyDescent="0.3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 x14ac:dyDescent="0.3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 x14ac:dyDescent="0.3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 x14ac:dyDescent="0.3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 x14ac:dyDescent="0.3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 x14ac:dyDescent="0.3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 x14ac:dyDescent="0.3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 x14ac:dyDescent="0.3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 x14ac:dyDescent="0.3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 x14ac:dyDescent="0.3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 x14ac:dyDescent="0.3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 x14ac:dyDescent="0.3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 x14ac:dyDescent="0.3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 x14ac:dyDescent="0.3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 x14ac:dyDescent="0.3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 x14ac:dyDescent="0.3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 x14ac:dyDescent="0.3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 x14ac:dyDescent="0.3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 x14ac:dyDescent="0.3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 x14ac:dyDescent="0.3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 x14ac:dyDescent="0.3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 x14ac:dyDescent="0.3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 x14ac:dyDescent="0.3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 x14ac:dyDescent="0.3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 x14ac:dyDescent="0.3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 x14ac:dyDescent="0.3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 x14ac:dyDescent="0.3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 x14ac:dyDescent="0.3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 x14ac:dyDescent="0.3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 x14ac:dyDescent="0.3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 x14ac:dyDescent="0.3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 x14ac:dyDescent="0.3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 x14ac:dyDescent="0.3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 x14ac:dyDescent="0.3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 x14ac:dyDescent="0.3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 x14ac:dyDescent="0.3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 x14ac:dyDescent="0.3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 x14ac:dyDescent="0.3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 x14ac:dyDescent="0.3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 x14ac:dyDescent="0.3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 x14ac:dyDescent="0.3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 x14ac:dyDescent="0.3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 x14ac:dyDescent="0.3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 x14ac:dyDescent="0.3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 x14ac:dyDescent="0.3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 x14ac:dyDescent="0.3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 x14ac:dyDescent="0.3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 x14ac:dyDescent="0.3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 x14ac:dyDescent="0.3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 x14ac:dyDescent="0.3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 x14ac:dyDescent="0.3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 x14ac:dyDescent="0.3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 x14ac:dyDescent="0.3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 x14ac:dyDescent="0.3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 x14ac:dyDescent="0.3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 x14ac:dyDescent="0.3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 x14ac:dyDescent="0.3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 x14ac:dyDescent="0.3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 x14ac:dyDescent="0.3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 x14ac:dyDescent="0.3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 x14ac:dyDescent="0.3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 x14ac:dyDescent="0.3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 x14ac:dyDescent="0.3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 x14ac:dyDescent="0.3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 x14ac:dyDescent="0.3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 x14ac:dyDescent="0.3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 x14ac:dyDescent="0.3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 x14ac:dyDescent="0.3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 x14ac:dyDescent="0.3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 x14ac:dyDescent="0.3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 x14ac:dyDescent="0.3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 x14ac:dyDescent="0.3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 x14ac:dyDescent="0.3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 x14ac:dyDescent="0.3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 x14ac:dyDescent="0.3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 x14ac:dyDescent="0.3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 x14ac:dyDescent="0.3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 x14ac:dyDescent="0.3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 x14ac:dyDescent="0.3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 x14ac:dyDescent="0.3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 x14ac:dyDescent="0.3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 x14ac:dyDescent="0.3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 x14ac:dyDescent="0.3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 x14ac:dyDescent="0.3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 x14ac:dyDescent="0.3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 x14ac:dyDescent="0.3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 x14ac:dyDescent="0.3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 x14ac:dyDescent="0.3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 x14ac:dyDescent="0.3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 x14ac:dyDescent="0.3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 x14ac:dyDescent="0.3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 x14ac:dyDescent="0.3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 x14ac:dyDescent="0.3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 x14ac:dyDescent="0.3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 x14ac:dyDescent="0.3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 x14ac:dyDescent="0.3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 x14ac:dyDescent="0.3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 x14ac:dyDescent="0.3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 x14ac:dyDescent="0.3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 x14ac:dyDescent="0.3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 x14ac:dyDescent="0.3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 x14ac:dyDescent="0.3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 x14ac:dyDescent="0.3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 x14ac:dyDescent="0.3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 x14ac:dyDescent="0.3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 x14ac:dyDescent="0.3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 x14ac:dyDescent="0.3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 x14ac:dyDescent="0.3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 x14ac:dyDescent="0.3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 x14ac:dyDescent="0.3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 x14ac:dyDescent="0.3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 x14ac:dyDescent="0.3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 x14ac:dyDescent="0.3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 x14ac:dyDescent="0.3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 x14ac:dyDescent="0.3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 x14ac:dyDescent="0.3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 x14ac:dyDescent="0.3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 x14ac:dyDescent="0.3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 x14ac:dyDescent="0.3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 x14ac:dyDescent="0.3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 x14ac:dyDescent="0.3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 x14ac:dyDescent="0.3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 x14ac:dyDescent="0.3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 x14ac:dyDescent="0.3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 x14ac:dyDescent="0.3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 x14ac:dyDescent="0.3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 x14ac:dyDescent="0.3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 x14ac:dyDescent="0.3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 x14ac:dyDescent="0.3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 x14ac:dyDescent="0.3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 x14ac:dyDescent="0.3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 x14ac:dyDescent="0.3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 x14ac:dyDescent="0.3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 x14ac:dyDescent="0.3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 x14ac:dyDescent="0.3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 x14ac:dyDescent="0.3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 x14ac:dyDescent="0.3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 x14ac:dyDescent="0.3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 x14ac:dyDescent="0.3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 x14ac:dyDescent="0.3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 x14ac:dyDescent="0.3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 x14ac:dyDescent="0.3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 x14ac:dyDescent="0.3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 x14ac:dyDescent="0.3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 x14ac:dyDescent="0.3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 x14ac:dyDescent="0.3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 x14ac:dyDescent="0.3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 x14ac:dyDescent="0.3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 x14ac:dyDescent="0.3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 x14ac:dyDescent="0.3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 x14ac:dyDescent="0.3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 x14ac:dyDescent="0.3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 x14ac:dyDescent="0.3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 x14ac:dyDescent="0.3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 x14ac:dyDescent="0.3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 x14ac:dyDescent="0.3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 x14ac:dyDescent="0.3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 x14ac:dyDescent="0.3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 x14ac:dyDescent="0.3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 x14ac:dyDescent="0.3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 x14ac:dyDescent="0.3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 x14ac:dyDescent="0.3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 x14ac:dyDescent="0.3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 x14ac:dyDescent="0.3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 x14ac:dyDescent="0.3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 x14ac:dyDescent="0.3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 x14ac:dyDescent="0.3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 x14ac:dyDescent="0.3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 x14ac:dyDescent="0.3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 x14ac:dyDescent="0.3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 x14ac:dyDescent="0.3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 x14ac:dyDescent="0.3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 x14ac:dyDescent="0.3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 x14ac:dyDescent="0.3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 x14ac:dyDescent="0.3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 x14ac:dyDescent="0.3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 x14ac:dyDescent="0.3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 x14ac:dyDescent="0.3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 x14ac:dyDescent="0.3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 x14ac:dyDescent="0.3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 x14ac:dyDescent="0.3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 x14ac:dyDescent="0.3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 x14ac:dyDescent="0.3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 x14ac:dyDescent="0.3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 x14ac:dyDescent="0.3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 x14ac:dyDescent="0.3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 x14ac:dyDescent="0.3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 x14ac:dyDescent="0.3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 x14ac:dyDescent="0.3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 x14ac:dyDescent="0.3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 x14ac:dyDescent="0.3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 x14ac:dyDescent="0.3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 x14ac:dyDescent="0.3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 x14ac:dyDescent="0.3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 x14ac:dyDescent="0.3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 x14ac:dyDescent="0.3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 x14ac:dyDescent="0.3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 x14ac:dyDescent="0.3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 x14ac:dyDescent="0.3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 x14ac:dyDescent="0.3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 x14ac:dyDescent="0.3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 x14ac:dyDescent="0.3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 x14ac:dyDescent="0.3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 x14ac:dyDescent="0.3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 x14ac:dyDescent="0.3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 x14ac:dyDescent="0.3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 x14ac:dyDescent="0.3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 x14ac:dyDescent="0.3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 x14ac:dyDescent="0.3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 x14ac:dyDescent="0.3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 x14ac:dyDescent="0.3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 x14ac:dyDescent="0.3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 x14ac:dyDescent="0.3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 x14ac:dyDescent="0.3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 x14ac:dyDescent="0.3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 x14ac:dyDescent="0.3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 x14ac:dyDescent="0.3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 x14ac:dyDescent="0.3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 x14ac:dyDescent="0.3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 x14ac:dyDescent="0.3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 x14ac:dyDescent="0.3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 x14ac:dyDescent="0.3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 x14ac:dyDescent="0.3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 x14ac:dyDescent="0.3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 x14ac:dyDescent="0.3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 x14ac:dyDescent="0.3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 x14ac:dyDescent="0.3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 x14ac:dyDescent="0.3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 x14ac:dyDescent="0.3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 x14ac:dyDescent="0.3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 x14ac:dyDescent="0.3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 x14ac:dyDescent="0.3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 x14ac:dyDescent="0.3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 x14ac:dyDescent="0.3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 x14ac:dyDescent="0.3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 x14ac:dyDescent="0.3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 x14ac:dyDescent="0.3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 x14ac:dyDescent="0.3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 x14ac:dyDescent="0.3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 x14ac:dyDescent="0.3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 x14ac:dyDescent="0.3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 x14ac:dyDescent="0.3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 x14ac:dyDescent="0.3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 x14ac:dyDescent="0.3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 x14ac:dyDescent="0.3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 x14ac:dyDescent="0.3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 x14ac:dyDescent="0.3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 x14ac:dyDescent="0.3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 x14ac:dyDescent="0.3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 x14ac:dyDescent="0.3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 x14ac:dyDescent="0.3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 x14ac:dyDescent="0.3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 x14ac:dyDescent="0.3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 x14ac:dyDescent="0.3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 x14ac:dyDescent="0.3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 x14ac:dyDescent="0.3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 x14ac:dyDescent="0.3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 x14ac:dyDescent="0.3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 x14ac:dyDescent="0.3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 x14ac:dyDescent="0.3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 x14ac:dyDescent="0.3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 x14ac:dyDescent="0.3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 x14ac:dyDescent="0.3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 x14ac:dyDescent="0.3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 x14ac:dyDescent="0.3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 x14ac:dyDescent="0.3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 x14ac:dyDescent="0.3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 x14ac:dyDescent="0.3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 x14ac:dyDescent="0.3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 x14ac:dyDescent="0.3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 x14ac:dyDescent="0.3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 x14ac:dyDescent="0.3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 x14ac:dyDescent="0.3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 x14ac:dyDescent="0.3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 x14ac:dyDescent="0.3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 x14ac:dyDescent="0.3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 x14ac:dyDescent="0.3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 x14ac:dyDescent="0.3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 x14ac:dyDescent="0.3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 x14ac:dyDescent="0.3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 x14ac:dyDescent="0.3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 x14ac:dyDescent="0.3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 x14ac:dyDescent="0.3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 x14ac:dyDescent="0.3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 x14ac:dyDescent="0.3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 x14ac:dyDescent="0.3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 x14ac:dyDescent="0.3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 x14ac:dyDescent="0.3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 x14ac:dyDescent="0.3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 x14ac:dyDescent="0.3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 x14ac:dyDescent="0.3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 x14ac:dyDescent="0.3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 x14ac:dyDescent="0.3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 x14ac:dyDescent="0.3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 x14ac:dyDescent="0.3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 x14ac:dyDescent="0.3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 x14ac:dyDescent="0.3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 x14ac:dyDescent="0.3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 x14ac:dyDescent="0.3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 x14ac:dyDescent="0.3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 x14ac:dyDescent="0.3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 x14ac:dyDescent="0.3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 x14ac:dyDescent="0.3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 x14ac:dyDescent="0.3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 x14ac:dyDescent="0.3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 x14ac:dyDescent="0.3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 x14ac:dyDescent="0.3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 x14ac:dyDescent="0.3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 x14ac:dyDescent="0.3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 x14ac:dyDescent="0.3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 x14ac:dyDescent="0.3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 x14ac:dyDescent="0.3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 x14ac:dyDescent="0.3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 x14ac:dyDescent="0.3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 x14ac:dyDescent="0.3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 x14ac:dyDescent="0.3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 x14ac:dyDescent="0.3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 x14ac:dyDescent="0.3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 x14ac:dyDescent="0.3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 x14ac:dyDescent="0.3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 x14ac:dyDescent="0.3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 x14ac:dyDescent="0.3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 x14ac:dyDescent="0.3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 x14ac:dyDescent="0.3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 x14ac:dyDescent="0.3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 x14ac:dyDescent="0.3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 x14ac:dyDescent="0.3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 x14ac:dyDescent="0.3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 x14ac:dyDescent="0.3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 x14ac:dyDescent="0.3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 x14ac:dyDescent="0.3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 x14ac:dyDescent="0.3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 x14ac:dyDescent="0.3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 x14ac:dyDescent="0.3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 x14ac:dyDescent="0.3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 x14ac:dyDescent="0.3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 x14ac:dyDescent="0.3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 x14ac:dyDescent="0.3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 x14ac:dyDescent="0.3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 x14ac:dyDescent="0.3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 x14ac:dyDescent="0.3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 x14ac:dyDescent="0.3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 x14ac:dyDescent="0.3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 x14ac:dyDescent="0.3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 x14ac:dyDescent="0.3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 x14ac:dyDescent="0.3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 x14ac:dyDescent="0.3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 x14ac:dyDescent="0.3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 x14ac:dyDescent="0.3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 x14ac:dyDescent="0.3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 x14ac:dyDescent="0.3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 x14ac:dyDescent="0.3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 x14ac:dyDescent="0.3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 x14ac:dyDescent="0.3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 x14ac:dyDescent="0.3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 x14ac:dyDescent="0.3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 x14ac:dyDescent="0.3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 x14ac:dyDescent="0.3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 x14ac:dyDescent="0.3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 x14ac:dyDescent="0.3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 x14ac:dyDescent="0.3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 x14ac:dyDescent="0.3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 x14ac:dyDescent="0.3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 x14ac:dyDescent="0.3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 x14ac:dyDescent="0.3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 x14ac:dyDescent="0.3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 x14ac:dyDescent="0.3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 x14ac:dyDescent="0.3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 x14ac:dyDescent="0.3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 x14ac:dyDescent="0.3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 x14ac:dyDescent="0.3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 x14ac:dyDescent="0.3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 x14ac:dyDescent="0.3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 x14ac:dyDescent="0.3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 x14ac:dyDescent="0.3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 x14ac:dyDescent="0.3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 x14ac:dyDescent="0.3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 x14ac:dyDescent="0.3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 x14ac:dyDescent="0.3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 x14ac:dyDescent="0.3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 x14ac:dyDescent="0.3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 x14ac:dyDescent="0.3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 x14ac:dyDescent="0.3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 x14ac:dyDescent="0.3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 x14ac:dyDescent="0.3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 x14ac:dyDescent="0.3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 x14ac:dyDescent="0.3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 x14ac:dyDescent="0.3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 x14ac:dyDescent="0.3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 x14ac:dyDescent="0.3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 x14ac:dyDescent="0.3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 x14ac:dyDescent="0.3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 x14ac:dyDescent="0.3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 x14ac:dyDescent="0.3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 x14ac:dyDescent="0.3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 x14ac:dyDescent="0.3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 x14ac:dyDescent="0.3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 x14ac:dyDescent="0.3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 x14ac:dyDescent="0.3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 x14ac:dyDescent="0.3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 x14ac:dyDescent="0.3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 x14ac:dyDescent="0.3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 x14ac:dyDescent="0.3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 x14ac:dyDescent="0.3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 x14ac:dyDescent="0.3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 x14ac:dyDescent="0.3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 x14ac:dyDescent="0.3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 x14ac:dyDescent="0.3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 x14ac:dyDescent="0.3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 x14ac:dyDescent="0.3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 x14ac:dyDescent="0.3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 x14ac:dyDescent="0.3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 x14ac:dyDescent="0.3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 x14ac:dyDescent="0.3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 x14ac:dyDescent="0.3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 x14ac:dyDescent="0.3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 x14ac:dyDescent="0.3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 x14ac:dyDescent="0.3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 x14ac:dyDescent="0.3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 x14ac:dyDescent="0.3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 x14ac:dyDescent="0.3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 x14ac:dyDescent="0.3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 x14ac:dyDescent="0.3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 x14ac:dyDescent="0.3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 x14ac:dyDescent="0.3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 x14ac:dyDescent="0.3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 x14ac:dyDescent="0.3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 x14ac:dyDescent="0.3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 x14ac:dyDescent="0.3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 x14ac:dyDescent="0.3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 x14ac:dyDescent="0.3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 x14ac:dyDescent="0.3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 x14ac:dyDescent="0.3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 x14ac:dyDescent="0.3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 x14ac:dyDescent="0.3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 x14ac:dyDescent="0.3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 x14ac:dyDescent="0.3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 x14ac:dyDescent="0.3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 x14ac:dyDescent="0.3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 x14ac:dyDescent="0.3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 x14ac:dyDescent="0.3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 x14ac:dyDescent="0.3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 x14ac:dyDescent="0.3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 x14ac:dyDescent="0.3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 x14ac:dyDescent="0.3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 x14ac:dyDescent="0.3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 x14ac:dyDescent="0.3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 x14ac:dyDescent="0.3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 x14ac:dyDescent="0.3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 x14ac:dyDescent="0.3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 x14ac:dyDescent="0.3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 x14ac:dyDescent="0.3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 x14ac:dyDescent="0.3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 x14ac:dyDescent="0.3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 x14ac:dyDescent="0.3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 x14ac:dyDescent="0.3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 x14ac:dyDescent="0.3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 x14ac:dyDescent="0.3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 x14ac:dyDescent="0.3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 x14ac:dyDescent="0.3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 x14ac:dyDescent="0.3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 x14ac:dyDescent="0.3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 x14ac:dyDescent="0.3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 x14ac:dyDescent="0.3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 x14ac:dyDescent="0.3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 x14ac:dyDescent="0.3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 x14ac:dyDescent="0.3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 x14ac:dyDescent="0.3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 x14ac:dyDescent="0.3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 x14ac:dyDescent="0.3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 x14ac:dyDescent="0.3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 x14ac:dyDescent="0.3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 x14ac:dyDescent="0.3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 x14ac:dyDescent="0.3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 x14ac:dyDescent="0.3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 x14ac:dyDescent="0.3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 x14ac:dyDescent="0.3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 x14ac:dyDescent="0.3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 x14ac:dyDescent="0.3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 x14ac:dyDescent="0.3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 x14ac:dyDescent="0.3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 x14ac:dyDescent="0.3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 x14ac:dyDescent="0.3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 x14ac:dyDescent="0.3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 x14ac:dyDescent="0.3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 x14ac:dyDescent="0.3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 x14ac:dyDescent="0.3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 x14ac:dyDescent="0.3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 x14ac:dyDescent="0.3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 x14ac:dyDescent="0.3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 x14ac:dyDescent="0.3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 x14ac:dyDescent="0.3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 x14ac:dyDescent="0.3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 x14ac:dyDescent="0.3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 x14ac:dyDescent="0.3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 x14ac:dyDescent="0.3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 x14ac:dyDescent="0.3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 x14ac:dyDescent="0.3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 x14ac:dyDescent="0.3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 x14ac:dyDescent="0.3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 x14ac:dyDescent="0.3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 x14ac:dyDescent="0.3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 x14ac:dyDescent="0.3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 x14ac:dyDescent="0.3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 x14ac:dyDescent="0.3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 x14ac:dyDescent="0.3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 x14ac:dyDescent="0.3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 x14ac:dyDescent="0.3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 x14ac:dyDescent="0.3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 x14ac:dyDescent="0.3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 x14ac:dyDescent="0.3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 x14ac:dyDescent="0.3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 x14ac:dyDescent="0.3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 x14ac:dyDescent="0.3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 x14ac:dyDescent="0.3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 x14ac:dyDescent="0.3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 x14ac:dyDescent="0.3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 x14ac:dyDescent="0.3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 x14ac:dyDescent="0.3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 x14ac:dyDescent="0.3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 x14ac:dyDescent="0.3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 x14ac:dyDescent="0.3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 x14ac:dyDescent="0.3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 x14ac:dyDescent="0.3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 x14ac:dyDescent="0.3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 x14ac:dyDescent="0.3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 x14ac:dyDescent="0.3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 x14ac:dyDescent="0.3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 x14ac:dyDescent="0.3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 x14ac:dyDescent="0.3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 x14ac:dyDescent="0.3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 x14ac:dyDescent="0.3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 x14ac:dyDescent="0.3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 x14ac:dyDescent="0.3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 x14ac:dyDescent="0.3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 x14ac:dyDescent="0.3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 x14ac:dyDescent="0.3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 x14ac:dyDescent="0.3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 x14ac:dyDescent="0.3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 x14ac:dyDescent="0.3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 x14ac:dyDescent="0.3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 x14ac:dyDescent="0.3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 x14ac:dyDescent="0.3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 x14ac:dyDescent="0.3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 x14ac:dyDescent="0.3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 x14ac:dyDescent="0.3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 x14ac:dyDescent="0.3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 x14ac:dyDescent="0.3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 x14ac:dyDescent="0.3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 x14ac:dyDescent="0.3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 x14ac:dyDescent="0.3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 x14ac:dyDescent="0.3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 x14ac:dyDescent="0.3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 x14ac:dyDescent="0.3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 x14ac:dyDescent="0.3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 x14ac:dyDescent="0.3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 x14ac:dyDescent="0.3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 x14ac:dyDescent="0.3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 x14ac:dyDescent="0.3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 x14ac:dyDescent="0.3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 x14ac:dyDescent="0.3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 x14ac:dyDescent="0.3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 x14ac:dyDescent="0.3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 x14ac:dyDescent="0.3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 x14ac:dyDescent="0.3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 x14ac:dyDescent="0.3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 x14ac:dyDescent="0.3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 x14ac:dyDescent="0.3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 x14ac:dyDescent="0.3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 x14ac:dyDescent="0.3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 x14ac:dyDescent="0.3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 x14ac:dyDescent="0.3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 x14ac:dyDescent="0.3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 x14ac:dyDescent="0.3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 x14ac:dyDescent="0.3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 x14ac:dyDescent="0.3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 x14ac:dyDescent="0.3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 x14ac:dyDescent="0.3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 x14ac:dyDescent="0.3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 x14ac:dyDescent="0.3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 x14ac:dyDescent="0.3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 x14ac:dyDescent="0.3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 x14ac:dyDescent="0.3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 x14ac:dyDescent="0.3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 x14ac:dyDescent="0.3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 x14ac:dyDescent="0.3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 x14ac:dyDescent="0.3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 x14ac:dyDescent="0.3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 x14ac:dyDescent="0.3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 x14ac:dyDescent="0.3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 x14ac:dyDescent="0.3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 x14ac:dyDescent="0.3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 x14ac:dyDescent="0.3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 x14ac:dyDescent="0.3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 x14ac:dyDescent="0.3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 x14ac:dyDescent="0.3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 x14ac:dyDescent="0.3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 x14ac:dyDescent="0.3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 x14ac:dyDescent="0.3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 x14ac:dyDescent="0.3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 x14ac:dyDescent="0.3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 x14ac:dyDescent="0.3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 x14ac:dyDescent="0.3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 x14ac:dyDescent="0.3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 x14ac:dyDescent="0.3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 x14ac:dyDescent="0.3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 x14ac:dyDescent="0.3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 x14ac:dyDescent="0.3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 x14ac:dyDescent="0.3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 x14ac:dyDescent="0.3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 x14ac:dyDescent="0.3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 x14ac:dyDescent="0.3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 x14ac:dyDescent="0.3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 x14ac:dyDescent="0.3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 x14ac:dyDescent="0.3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 x14ac:dyDescent="0.3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 x14ac:dyDescent="0.3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 x14ac:dyDescent="0.3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 x14ac:dyDescent="0.3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 x14ac:dyDescent="0.3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 x14ac:dyDescent="0.3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 x14ac:dyDescent="0.3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 x14ac:dyDescent="0.3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 x14ac:dyDescent="0.3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 x14ac:dyDescent="0.3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 x14ac:dyDescent="0.3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 x14ac:dyDescent="0.3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 x14ac:dyDescent="0.3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 x14ac:dyDescent="0.3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 x14ac:dyDescent="0.3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 x14ac:dyDescent="0.3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 x14ac:dyDescent="0.3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 x14ac:dyDescent="0.3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 x14ac:dyDescent="0.3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 x14ac:dyDescent="0.3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 x14ac:dyDescent="0.3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 x14ac:dyDescent="0.3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 x14ac:dyDescent="0.3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 x14ac:dyDescent="0.3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 x14ac:dyDescent="0.3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 x14ac:dyDescent="0.3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 x14ac:dyDescent="0.3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 x14ac:dyDescent="0.3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 x14ac:dyDescent="0.3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 x14ac:dyDescent="0.3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 x14ac:dyDescent="0.3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 x14ac:dyDescent="0.3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 x14ac:dyDescent="0.3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 x14ac:dyDescent="0.3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 x14ac:dyDescent="0.3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 x14ac:dyDescent="0.3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 x14ac:dyDescent="0.3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 x14ac:dyDescent="0.3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 x14ac:dyDescent="0.3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 x14ac:dyDescent="0.3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 x14ac:dyDescent="0.3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 x14ac:dyDescent="0.3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 x14ac:dyDescent="0.3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 x14ac:dyDescent="0.3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 x14ac:dyDescent="0.3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 x14ac:dyDescent="0.3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 x14ac:dyDescent="0.3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 x14ac:dyDescent="0.3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 x14ac:dyDescent="0.3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 x14ac:dyDescent="0.3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 x14ac:dyDescent="0.3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 x14ac:dyDescent="0.3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 x14ac:dyDescent="0.3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 x14ac:dyDescent="0.3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 x14ac:dyDescent="0.3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 x14ac:dyDescent="0.3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 x14ac:dyDescent="0.3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 x14ac:dyDescent="0.3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 x14ac:dyDescent="0.3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 x14ac:dyDescent="0.3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 x14ac:dyDescent="0.3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 x14ac:dyDescent="0.3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 x14ac:dyDescent="0.3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 x14ac:dyDescent="0.3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 x14ac:dyDescent="0.3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 x14ac:dyDescent="0.3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 x14ac:dyDescent="0.3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 x14ac:dyDescent="0.3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 x14ac:dyDescent="0.3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 x14ac:dyDescent="0.3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 x14ac:dyDescent="0.3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 x14ac:dyDescent="0.3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 x14ac:dyDescent="0.3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 x14ac:dyDescent="0.3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 x14ac:dyDescent="0.3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 x14ac:dyDescent="0.3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 x14ac:dyDescent="0.3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 x14ac:dyDescent="0.3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 x14ac:dyDescent="0.3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 x14ac:dyDescent="0.3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 x14ac:dyDescent="0.3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 x14ac:dyDescent="0.3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 x14ac:dyDescent="0.3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 x14ac:dyDescent="0.3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 x14ac:dyDescent="0.3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 x14ac:dyDescent="0.3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 x14ac:dyDescent="0.3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 x14ac:dyDescent="0.3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 x14ac:dyDescent="0.3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 x14ac:dyDescent="0.3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 x14ac:dyDescent="0.3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 x14ac:dyDescent="0.3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 x14ac:dyDescent="0.3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 x14ac:dyDescent="0.3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 x14ac:dyDescent="0.3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 x14ac:dyDescent="0.3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 x14ac:dyDescent="0.3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 x14ac:dyDescent="0.3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 x14ac:dyDescent="0.3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 x14ac:dyDescent="0.3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 x14ac:dyDescent="0.3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 x14ac:dyDescent="0.3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 x14ac:dyDescent="0.3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 x14ac:dyDescent="0.3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 x14ac:dyDescent="0.3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 x14ac:dyDescent="0.3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 x14ac:dyDescent="0.3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 x14ac:dyDescent="0.3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 x14ac:dyDescent="0.3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 x14ac:dyDescent="0.3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 x14ac:dyDescent="0.3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 x14ac:dyDescent="0.3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 x14ac:dyDescent="0.3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 x14ac:dyDescent="0.3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 x14ac:dyDescent="0.3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 x14ac:dyDescent="0.3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 x14ac:dyDescent="0.3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 x14ac:dyDescent="0.3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 x14ac:dyDescent="0.3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 x14ac:dyDescent="0.3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 x14ac:dyDescent="0.3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 x14ac:dyDescent="0.3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 x14ac:dyDescent="0.3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 x14ac:dyDescent="0.3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 x14ac:dyDescent="0.3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 x14ac:dyDescent="0.3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 x14ac:dyDescent="0.3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 x14ac:dyDescent="0.3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 x14ac:dyDescent="0.3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 x14ac:dyDescent="0.3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 x14ac:dyDescent="0.3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 x14ac:dyDescent="0.3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 x14ac:dyDescent="0.3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 x14ac:dyDescent="0.3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 x14ac:dyDescent="0.3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 x14ac:dyDescent="0.3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 x14ac:dyDescent="0.3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 x14ac:dyDescent="0.3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 x14ac:dyDescent="0.3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 x14ac:dyDescent="0.3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 x14ac:dyDescent="0.3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 x14ac:dyDescent="0.3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 x14ac:dyDescent="0.3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 x14ac:dyDescent="0.3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 x14ac:dyDescent="0.3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 x14ac:dyDescent="0.3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 x14ac:dyDescent="0.3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 x14ac:dyDescent="0.3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 x14ac:dyDescent="0.3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 x14ac:dyDescent="0.3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 x14ac:dyDescent="0.3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 x14ac:dyDescent="0.3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 x14ac:dyDescent="0.3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 x14ac:dyDescent="0.3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 x14ac:dyDescent="0.3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 x14ac:dyDescent="0.3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 x14ac:dyDescent="0.3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 x14ac:dyDescent="0.3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 x14ac:dyDescent="0.3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 x14ac:dyDescent="0.3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 x14ac:dyDescent="0.3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 x14ac:dyDescent="0.3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 x14ac:dyDescent="0.3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 x14ac:dyDescent="0.3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 x14ac:dyDescent="0.3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 x14ac:dyDescent="0.3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 x14ac:dyDescent="0.3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 x14ac:dyDescent="0.3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 x14ac:dyDescent="0.3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 x14ac:dyDescent="0.3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 x14ac:dyDescent="0.3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 x14ac:dyDescent="0.3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 x14ac:dyDescent="0.3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 x14ac:dyDescent="0.3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 x14ac:dyDescent="0.3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 x14ac:dyDescent="0.3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 x14ac:dyDescent="0.3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 x14ac:dyDescent="0.3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 x14ac:dyDescent="0.3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 x14ac:dyDescent="0.3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 x14ac:dyDescent="0.3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 x14ac:dyDescent="0.3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 x14ac:dyDescent="0.3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 x14ac:dyDescent="0.3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 x14ac:dyDescent="0.3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 x14ac:dyDescent="0.3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 x14ac:dyDescent="0.3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 x14ac:dyDescent="0.3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 x14ac:dyDescent="0.3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 x14ac:dyDescent="0.3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 x14ac:dyDescent="0.3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 x14ac:dyDescent="0.3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 x14ac:dyDescent="0.3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 x14ac:dyDescent="0.3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 x14ac:dyDescent="0.3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 x14ac:dyDescent="0.3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 x14ac:dyDescent="0.3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 x14ac:dyDescent="0.3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 x14ac:dyDescent="0.3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 x14ac:dyDescent="0.3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 x14ac:dyDescent="0.3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 x14ac:dyDescent="0.3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 x14ac:dyDescent="0.3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 x14ac:dyDescent="0.3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 x14ac:dyDescent="0.3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 x14ac:dyDescent="0.3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 x14ac:dyDescent="0.3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 x14ac:dyDescent="0.3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 x14ac:dyDescent="0.3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 x14ac:dyDescent="0.3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 x14ac:dyDescent="0.3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 x14ac:dyDescent="0.3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 x14ac:dyDescent="0.3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 x14ac:dyDescent="0.3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 x14ac:dyDescent="0.3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 x14ac:dyDescent="0.3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 x14ac:dyDescent="0.3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 x14ac:dyDescent="0.3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 x14ac:dyDescent="0.3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 x14ac:dyDescent="0.3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 x14ac:dyDescent="0.3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 x14ac:dyDescent="0.3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 x14ac:dyDescent="0.3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 x14ac:dyDescent="0.3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 x14ac:dyDescent="0.3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 x14ac:dyDescent="0.3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 x14ac:dyDescent="0.3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 x14ac:dyDescent="0.3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 x14ac:dyDescent="0.3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 x14ac:dyDescent="0.3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 x14ac:dyDescent="0.3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 x14ac:dyDescent="0.3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 x14ac:dyDescent="0.3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 x14ac:dyDescent="0.3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 x14ac:dyDescent="0.3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 x14ac:dyDescent="0.3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 x14ac:dyDescent="0.3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 x14ac:dyDescent="0.3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 x14ac:dyDescent="0.3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 x14ac:dyDescent="0.3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 x14ac:dyDescent="0.3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 x14ac:dyDescent="0.3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 x14ac:dyDescent="0.3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 x14ac:dyDescent="0.3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 x14ac:dyDescent="0.3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 x14ac:dyDescent="0.3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 x14ac:dyDescent="0.3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 x14ac:dyDescent="0.3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 x14ac:dyDescent="0.3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 x14ac:dyDescent="0.3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 x14ac:dyDescent="0.3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 x14ac:dyDescent="0.3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 x14ac:dyDescent="0.3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 x14ac:dyDescent="0.3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 x14ac:dyDescent="0.3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 x14ac:dyDescent="0.3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 x14ac:dyDescent="0.3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 x14ac:dyDescent="0.3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 x14ac:dyDescent="0.3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 x14ac:dyDescent="0.3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 x14ac:dyDescent="0.3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 x14ac:dyDescent="0.3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 x14ac:dyDescent="0.3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 x14ac:dyDescent="0.3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 x14ac:dyDescent="0.3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 x14ac:dyDescent="0.3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 x14ac:dyDescent="0.3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 x14ac:dyDescent="0.3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 x14ac:dyDescent="0.3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 x14ac:dyDescent="0.3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 x14ac:dyDescent="0.3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 x14ac:dyDescent="0.3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 x14ac:dyDescent="0.3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 x14ac:dyDescent="0.3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 x14ac:dyDescent="0.3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 x14ac:dyDescent="0.3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 x14ac:dyDescent="0.3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 x14ac:dyDescent="0.3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 x14ac:dyDescent="0.3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 x14ac:dyDescent="0.3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 x14ac:dyDescent="0.3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 x14ac:dyDescent="0.3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 x14ac:dyDescent="0.3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 x14ac:dyDescent="0.3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 x14ac:dyDescent="0.3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 x14ac:dyDescent="0.3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 x14ac:dyDescent="0.3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 x14ac:dyDescent="0.3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 x14ac:dyDescent="0.3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 x14ac:dyDescent="0.3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 x14ac:dyDescent="0.3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 x14ac:dyDescent="0.3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 x14ac:dyDescent="0.3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 x14ac:dyDescent="0.3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 x14ac:dyDescent="0.3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 x14ac:dyDescent="0.3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 x14ac:dyDescent="0.3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 x14ac:dyDescent="0.3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 x14ac:dyDescent="0.3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 x14ac:dyDescent="0.3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 x14ac:dyDescent="0.3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 x14ac:dyDescent="0.3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 x14ac:dyDescent="0.3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 x14ac:dyDescent="0.3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 x14ac:dyDescent="0.3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 x14ac:dyDescent="0.3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 x14ac:dyDescent="0.3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 x14ac:dyDescent="0.3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 x14ac:dyDescent="0.3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 x14ac:dyDescent="0.3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 x14ac:dyDescent="0.3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 x14ac:dyDescent="0.3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 x14ac:dyDescent="0.3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 x14ac:dyDescent="0.3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 x14ac:dyDescent="0.3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 x14ac:dyDescent="0.3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 x14ac:dyDescent="0.3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 x14ac:dyDescent="0.3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 x14ac:dyDescent="0.3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 x14ac:dyDescent="0.3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 x14ac:dyDescent="0.3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 x14ac:dyDescent="0.3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 x14ac:dyDescent="0.3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 x14ac:dyDescent="0.3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 x14ac:dyDescent="0.3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 x14ac:dyDescent="0.3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 x14ac:dyDescent="0.3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 x14ac:dyDescent="0.3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 x14ac:dyDescent="0.3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 x14ac:dyDescent="0.3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 x14ac:dyDescent="0.3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 x14ac:dyDescent="0.3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 x14ac:dyDescent="0.3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 x14ac:dyDescent="0.3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 x14ac:dyDescent="0.3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 x14ac:dyDescent="0.3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 x14ac:dyDescent="0.3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 x14ac:dyDescent="0.3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 x14ac:dyDescent="0.3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 x14ac:dyDescent="0.3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 x14ac:dyDescent="0.3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 x14ac:dyDescent="0.3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 x14ac:dyDescent="0.3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 x14ac:dyDescent="0.3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 x14ac:dyDescent="0.3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 x14ac:dyDescent="0.3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 x14ac:dyDescent="0.3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 x14ac:dyDescent="0.3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 x14ac:dyDescent="0.3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 x14ac:dyDescent="0.3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 x14ac:dyDescent="0.3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 x14ac:dyDescent="0.3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 x14ac:dyDescent="0.3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 x14ac:dyDescent="0.3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 x14ac:dyDescent="0.3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 x14ac:dyDescent="0.3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 x14ac:dyDescent="0.3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 x14ac:dyDescent="0.3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 x14ac:dyDescent="0.3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 x14ac:dyDescent="0.3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 x14ac:dyDescent="0.3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 x14ac:dyDescent="0.3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 x14ac:dyDescent="0.3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 x14ac:dyDescent="0.3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 x14ac:dyDescent="0.3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 x14ac:dyDescent="0.3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 x14ac:dyDescent="0.3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 x14ac:dyDescent="0.3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 x14ac:dyDescent="0.3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 x14ac:dyDescent="0.3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 x14ac:dyDescent="0.3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 x14ac:dyDescent="0.3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 x14ac:dyDescent="0.3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 x14ac:dyDescent="0.3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 x14ac:dyDescent="0.3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 x14ac:dyDescent="0.3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 x14ac:dyDescent="0.3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 x14ac:dyDescent="0.3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 x14ac:dyDescent="0.3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 x14ac:dyDescent="0.3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 x14ac:dyDescent="0.3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 x14ac:dyDescent="0.3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 x14ac:dyDescent="0.3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 x14ac:dyDescent="0.3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 x14ac:dyDescent="0.3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 x14ac:dyDescent="0.3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 x14ac:dyDescent="0.3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 x14ac:dyDescent="0.3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 x14ac:dyDescent="0.3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 x14ac:dyDescent="0.3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 x14ac:dyDescent="0.3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 x14ac:dyDescent="0.3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 x14ac:dyDescent="0.3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 x14ac:dyDescent="0.3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 x14ac:dyDescent="0.3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 x14ac:dyDescent="0.3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 x14ac:dyDescent="0.3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 x14ac:dyDescent="0.3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 x14ac:dyDescent="0.3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 x14ac:dyDescent="0.3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 x14ac:dyDescent="0.3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 x14ac:dyDescent="0.3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 x14ac:dyDescent="0.3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 x14ac:dyDescent="0.3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 x14ac:dyDescent="0.3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 x14ac:dyDescent="0.3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 x14ac:dyDescent="0.3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 x14ac:dyDescent="0.3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 x14ac:dyDescent="0.3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 x14ac:dyDescent="0.3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 x14ac:dyDescent="0.3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 x14ac:dyDescent="0.3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 x14ac:dyDescent="0.3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 x14ac:dyDescent="0.3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 x14ac:dyDescent="0.3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 x14ac:dyDescent="0.3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 x14ac:dyDescent="0.3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 x14ac:dyDescent="0.3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 x14ac:dyDescent="0.3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 x14ac:dyDescent="0.3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 x14ac:dyDescent="0.3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 x14ac:dyDescent="0.3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 x14ac:dyDescent="0.3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 x14ac:dyDescent="0.3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 x14ac:dyDescent="0.3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 x14ac:dyDescent="0.3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 x14ac:dyDescent="0.3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 x14ac:dyDescent="0.3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 x14ac:dyDescent="0.3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 x14ac:dyDescent="0.3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 x14ac:dyDescent="0.3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 x14ac:dyDescent="0.3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 x14ac:dyDescent="0.3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 x14ac:dyDescent="0.3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 x14ac:dyDescent="0.3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 x14ac:dyDescent="0.3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 x14ac:dyDescent="0.3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 x14ac:dyDescent="0.3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 x14ac:dyDescent="0.3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 x14ac:dyDescent="0.3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 x14ac:dyDescent="0.3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 x14ac:dyDescent="0.3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 x14ac:dyDescent="0.3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 x14ac:dyDescent="0.3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 x14ac:dyDescent="0.3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 x14ac:dyDescent="0.3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 x14ac:dyDescent="0.3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 x14ac:dyDescent="0.3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 x14ac:dyDescent="0.3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 x14ac:dyDescent="0.3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 x14ac:dyDescent="0.3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 x14ac:dyDescent="0.3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 x14ac:dyDescent="0.3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 x14ac:dyDescent="0.3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 x14ac:dyDescent="0.3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 x14ac:dyDescent="0.3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 x14ac:dyDescent="0.3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 x14ac:dyDescent="0.3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 x14ac:dyDescent="0.3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 x14ac:dyDescent="0.3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 x14ac:dyDescent="0.3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 x14ac:dyDescent="0.3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 x14ac:dyDescent="0.3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 x14ac:dyDescent="0.3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 x14ac:dyDescent="0.3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 x14ac:dyDescent="0.3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 x14ac:dyDescent="0.3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 x14ac:dyDescent="0.3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 x14ac:dyDescent="0.3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 x14ac:dyDescent="0.3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 x14ac:dyDescent="0.3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 x14ac:dyDescent="0.3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 x14ac:dyDescent="0.3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 x14ac:dyDescent="0.3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 x14ac:dyDescent="0.3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 x14ac:dyDescent="0.3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 x14ac:dyDescent="0.3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 x14ac:dyDescent="0.3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 x14ac:dyDescent="0.3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 x14ac:dyDescent="0.3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 x14ac:dyDescent="0.3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 x14ac:dyDescent="0.3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 x14ac:dyDescent="0.3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 x14ac:dyDescent="0.3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 x14ac:dyDescent="0.3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 x14ac:dyDescent="0.3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 x14ac:dyDescent="0.3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 x14ac:dyDescent="0.3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 x14ac:dyDescent="0.3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 x14ac:dyDescent="0.3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 x14ac:dyDescent="0.3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 x14ac:dyDescent="0.3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 x14ac:dyDescent="0.3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 x14ac:dyDescent="0.3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 x14ac:dyDescent="0.3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 x14ac:dyDescent="0.3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 x14ac:dyDescent="0.3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 x14ac:dyDescent="0.3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 x14ac:dyDescent="0.3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 x14ac:dyDescent="0.3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 x14ac:dyDescent="0.3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 x14ac:dyDescent="0.3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 x14ac:dyDescent="0.3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 x14ac:dyDescent="0.3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 x14ac:dyDescent="0.3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 x14ac:dyDescent="0.3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 x14ac:dyDescent="0.3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 x14ac:dyDescent="0.3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 x14ac:dyDescent="0.3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 x14ac:dyDescent="0.3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 x14ac:dyDescent="0.3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 x14ac:dyDescent="0.3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 x14ac:dyDescent="0.3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 x14ac:dyDescent="0.3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 x14ac:dyDescent="0.3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 x14ac:dyDescent="0.3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 x14ac:dyDescent="0.3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 x14ac:dyDescent="0.3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 x14ac:dyDescent="0.3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 x14ac:dyDescent="0.3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 x14ac:dyDescent="0.3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 x14ac:dyDescent="0.3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 x14ac:dyDescent="0.3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 x14ac:dyDescent="0.3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 x14ac:dyDescent="0.3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 x14ac:dyDescent="0.3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 x14ac:dyDescent="0.3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 x14ac:dyDescent="0.3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 x14ac:dyDescent="0.3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 x14ac:dyDescent="0.3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 x14ac:dyDescent="0.3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 x14ac:dyDescent="0.3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 x14ac:dyDescent="0.3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 x14ac:dyDescent="0.3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 x14ac:dyDescent="0.3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 x14ac:dyDescent="0.3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 x14ac:dyDescent="0.3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 x14ac:dyDescent="0.3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 x14ac:dyDescent="0.3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 x14ac:dyDescent="0.3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 x14ac:dyDescent="0.3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 x14ac:dyDescent="0.3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 x14ac:dyDescent="0.3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 x14ac:dyDescent="0.3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 x14ac:dyDescent="0.3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 x14ac:dyDescent="0.3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 x14ac:dyDescent="0.3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 x14ac:dyDescent="0.3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 x14ac:dyDescent="0.3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 x14ac:dyDescent="0.3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 x14ac:dyDescent="0.3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 x14ac:dyDescent="0.3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 x14ac:dyDescent="0.3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 x14ac:dyDescent="0.3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 x14ac:dyDescent="0.3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 x14ac:dyDescent="0.3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 x14ac:dyDescent="0.3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 x14ac:dyDescent="0.3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 x14ac:dyDescent="0.3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 x14ac:dyDescent="0.3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 x14ac:dyDescent="0.3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 x14ac:dyDescent="0.3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 x14ac:dyDescent="0.3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 x14ac:dyDescent="0.3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 x14ac:dyDescent="0.3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 x14ac:dyDescent="0.3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 x14ac:dyDescent="0.3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 x14ac:dyDescent="0.3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 x14ac:dyDescent="0.3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 x14ac:dyDescent="0.3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 x14ac:dyDescent="0.3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 x14ac:dyDescent="0.3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 x14ac:dyDescent="0.3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 x14ac:dyDescent="0.3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 x14ac:dyDescent="0.3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 x14ac:dyDescent="0.3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 x14ac:dyDescent="0.3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 x14ac:dyDescent="0.3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 x14ac:dyDescent="0.3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 x14ac:dyDescent="0.3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 x14ac:dyDescent="0.3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 x14ac:dyDescent="0.3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 x14ac:dyDescent="0.3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 x14ac:dyDescent="0.3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 x14ac:dyDescent="0.3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 x14ac:dyDescent="0.3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 x14ac:dyDescent="0.3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 x14ac:dyDescent="0.3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 x14ac:dyDescent="0.3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 x14ac:dyDescent="0.3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 x14ac:dyDescent="0.3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 x14ac:dyDescent="0.3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 x14ac:dyDescent="0.3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 x14ac:dyDescent="0.3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 x14ac:dyDescent="0.3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 x14ac:dyDescent="0.3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 x14ac:dyDescent="0.3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 x14ac:dyDescent="0.3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 x14ac:dyDescent="0.3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 x14ac:dyDescent="0.3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 x14ac:dyDescent="0.3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 x14ac:dyDescent="0.3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 x14ac:dyDescent="0.3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 x14ac:dyDescent="0.3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 x14ac:dyDescent="0.3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 x14ac:dyDescent="0.3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 x14ac:dyDescent="0.3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 x14ac:dyDescent="0.3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 x14ac:dyDescent="0.3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 x14ac:dyDescent="0.3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 x14ac:dyDescent="0.3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 x14ac:dyDescent="0.3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 x14ac:dyDescent="0.3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 x14ac:dyDescent="0.3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 x14ac:dyDescent="0.3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 x14ac:dyDescent="0.3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 x14ac:dyDescent="0.3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 x14ac:dyDescent="0.3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 x14ac:dyDescent="0.3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 x14ac:dyDescent="0.3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 x14ac:dyDescent="0.3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 x14ac:dyDescent="0.3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 x14ac:dyDescent="0.3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 x14ac:dyDescent="0.3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 x14ac:dyDescent="0.3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 x14ac:dyDescent="0.3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 x14ac:dyDescent="0.3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 x14ac:dyDescent="0.3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 x14ac:dyDescent="0.3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 x14ac:dyDescent="0.3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 x14ac:dyDescent="0.3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 x14ac:dyDescent="0.3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 x14ac:dyDescent="0.3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 x14ac:dyDescent="0.3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 x14ac:dyDescent="0.3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 x14ac:dyDescent="0.3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 x14ac:dyDescent="0.3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 x14ac:dyDescent="0.3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 x14ac:dyDescent="0.3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 x14ac:dyDescent="0.3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 x14ac:dyDescent="0.3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 x14ac:dyDescent="0.3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 x14ac:dyDescent="0.3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 x14ac:dyDescent="0.3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 x14ac:dyDescent="0.3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 x14ac:dyDescent="0.3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 x14ac:dyDescent="0.3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 x14ac:dyDescent="0.3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 x14ac:dyDescent="0.3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 x14ac:dyDescent="0.3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 x14ac:dyDescent="0.3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 x14ac:dyDescent="0.3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 x14ac:dyDescent="0.3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 x14ac:dyDescent="0.3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 x14ac:dyDescent="0.3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 x14ac:dyDescent="0.3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 x14ac:dyDescent="0.3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 x14ac:dyDescent="0.3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 x14ac:dyDescent="0.3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 x14ac:dyDescent="0.3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 x14ac:dyDescent="0.3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 x14ac:dyDescent="0.3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 x14ac:dyDescent="0.3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 x14ac:dyDescent="0.3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 x14ac:dyDescent="0.3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 x14ac:dyDescent="0.3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 x14ac:dyDescent="0.3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 x14ac:dyDescent="0.3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 x14ac:dyDescent="0.3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 x14ac:dyDescent="0.3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 x14ac:dyDescent="0.3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 x14ac:dyDescent="0.3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 x14ac:dyDescent="0.3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 x14ac:dyDescent="0.3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 x14ac:dyDescent="0.3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 x14ac:dyDescent="0.3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 x14ac:dyDescent="0.3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 x14ac:dyDescent="0.3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 x14ac:dyDescent="0.3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 x14ac:dyDescent="0.3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 x14ac:dyDescent="0.3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 x14ac:dyDescent="0.3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 x14ac:dyDescent="0.3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 x14ac:dyDescent="0.3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 x14ac:dyDescent="0.3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 x14ac:dyDescent="0.3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 x14ac:dyDescent="0.3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 x14ac:dyDescent="0.3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 x14ac:dyDescent="0.3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 x14ac:dyDescent="0.3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 x14ac:dyDescent="0.3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 x14ac:dyDescent="0.3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 x14ac:dyDescent="0.3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 x14ac:dyDescent="0.3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 x14ac:dyDescent="0.3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 x14ac:dyDescent="0.3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 x14ac:dyDescent="0.3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 x14ac:dyDescent="0.3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 x14ac:dyDescent="0.3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 x14ac:dyDescent="0.3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 x14ac:dyDescent="0.3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 x14ac:dyDescent="0.3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 x14ac:dyDescent="0.3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 x14ac:dyDescent="0.3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 x14ac:dyDescent="0.3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 x14ac:dyDescent="0.3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 x14ac:dyDescent="0.3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 x14ac:dyDescent="0.3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 x14ac:dyDescent="0.3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 x14ac:dyDescent="0.3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 x14ac:dyDescent="0.3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 x14ac:dyDescent="0.3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 x14ac:dyDescent="0.3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 x14ac:dyDescent="0.3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 x14ac:dyDescent="0.3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 x14ac:dyDescent="0.3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 x14ac:dyDescent="0.3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 x14ac:dyDescent="0.3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 x14ac:dyDescent="0.3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 x14ac:dyDescent="0.3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 x14ac:dyDescent="0.3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 x14ac:dyDescent="0.3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 x14ac:dyDescent="0.3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 x14ac:dyDescent="0.3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 x14ac:dyDescent="0.3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 x14ac:dyDescent="0.3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 x14ac:dyDescent="0.3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 x14ac:dyDescent="0.3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 x14ac:dyDescent="0.3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 x14ac:dyDescent="0.3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 x14ac:dyDescent="0.3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 x14ac:dyDescent="0.3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 x14ac:dyDescent="0.3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 x14ac:dyDescent="0.3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 x14ac:dyDescent="0.3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 x14ac:dyDescent="0.3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 x14ac:dyDescent="0.3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 x14ac:dyDescent="0.3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 x14ac:dyDescent="0.3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 x14ac:dyDescent="0.3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 x14ac:dyDescent="0.3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 x14ac:dyDescent="0.3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 x14ac:dyDescent="0.3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 x14ac:dyDescent="0.3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 x14ac:dyDescent="0.3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 x14ac:dyDescent="0.3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 x14ac:dyDescent="0.3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 x14ac:dyDescent="0.3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 x14ac:dyDescent="0.3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 x14ac:dyDescent="0.3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 x14ac:dyDescent="0.3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 x14ac:dyDescent="0.3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 x14ac:dyDescent="0.3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 x14ac:dyDescent="0.3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 x14ac:dyDescent="0.3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 x14ac:dyDescent="0.3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 x14ac:dyDescent="0.3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 x14ac:dyDescent="0.3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 x14ac:dyDescent="0.3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 x14ac:dyDescent="0.3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 x14ac:dyDescent="0.3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 x14ac:dyDescent="0.3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 x14ac:dyDescent="0.3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 x14ac:dyDescent="0.3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 x14ac:dyDescent="0.3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8"/>
  <sheetViews>
    <sheetView topLeftCell="B1" workbookViewId="0">
      <selection activeCell="B3" sqref="B3:X18"/>
    </sheetView>
  </sheetViews>
  <sheetFormatPr defaultRowHeight="16.2" x14ac:dyDescent="0.3"/>
  <sheetData>
    <row r="2" spans="2:24" x14ac:dyDescent="0.3">
      <c r="B2" s="8"/>
      <c r="C2" s="8" t="s">
        <v>41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11</v>
      </c>
      <c r="N2" s="8" t="s">
        <v>12</v>
      </c>
      <c r="O2" s="8" t="s">
        <v>13</v>
      </c>
      <c r="P2" s="8" t="s">
        <v>15</v>
      </c>
      <c r="Q2" s="8" t="s">
        <v>17</v>
      </c>
      <c r="R2" s="8" t="b">
        <v>1</v>
      </c>
      <c r="S2" s="8" t="s">
        <v>43</v>
      </c>
      <c r="T2" s="8" t="s">
        <v>44</v>
      </c>
      <c r="U2" s="8" t="s">
        <v>45</v>
      </c>
      <c r="V2" s="8" t="s">
        <v>46</v>
      </c>
      <c r="W2" s="8" t="s">
        <v>24</v>
      </c>
      <c r="X2" s="8" t="s">
        <v>25</v>
      </c>
    </row>
    <row r="3" spans="2:24" x14ac:dyDescent="0.3">
      <c r="B3" s="8" t="s">
        <v>97</v>
      </c>
      <c r="C3" s="8">
        <v>2</v>
      </c>
      <c r="D3" s="8">
        <v>1.60938</v>
      </c>
      <c r="E3" s="8">
        <v>10000</v>
      </c>
      <c r="F3" s="8">
        <v>200</v>
      </c>
      <c r="G3" s="8">
        <v>20</v>
      </c>
      <c r="H3" s="8">
        <v>3.7499999999999999E-3</v>
      </c>
      <c r="I3" s="8">
        <v>-4.6999999999999999E-4</v>
      </c>
      <c r="J3" s="8">
        <v>0.82406999999999997</v>
      </c>
      <c r="K3" s="8">
        <v>0.15964999999999999</v>
      </c>
      <c r="L3" s="8">
        <v>0.39956999999999998</v>
      </c>
      <c r="M3" s="8">
        <v>0.14729999999999999</v>
      </c>
      <c r="N3" s="8">
        <v>6.6669999999999993E-2</v>
      </c>
      <c r="O3" s="8">
        <v>2.8800000000000002E-3</v>
      </c>
      <c r="P3" s="8">
        <v>0.66666999999999998</v>
      </c>
      <c r="Q3" s="8">
        <v>0.10972</v>
      </c>
      <c r="R3" s="8">
        <v>5.8648300000000004</v>
      </c>
      <c r="S3" s="8">
        <v>6.0868900000000004</v>
      </c>
      <c r="T3" s="8">
        <v>1</v>
      </c>
      <c r="U3" s="8">
        <v>1</v>
      </c>
      <c r="V3" s="8">
        <v>0.25</v>
      </c>
      <c r="W3" s="8">
        <v>0.5</v>
      </c>
      <c r="X3" s="8">
        <v>0.53635999999999995</v>
      </c>
    </row>
    <row r="4" spans="2:24" x14ac:dyDescent="0.3">
      <c r="B4" s="8" t="s">
        <v>97</v>
      </c>
      <c r="C4" s="8">
        <v>4</v>
      </c>
      <c r="D4" s="8">
        <v>2.59375</v>
      </c>
      <c r="E4" s="8">
        <v>10000</v>
      </c>
      <c r="F4" s="8">
        <v>100</v>
      </c>
      <c r="G4" s="8">
        <v>20</v>
      </c>
      <c r="H4" s="8">
        <v>6.3699999999999998E-3</v>
      </c>
      <c r="I4" s="8">
        <v>2.14E-3</v>
      </c>
      <c r="J4" s="8">
        <v>0.87561</v>
      </c>
      <c r="K4" s="8">
        <v>0.12482</v>
      </c>
      <c r="L4" s="8">
        <v>0.3533</v>
      </c>
      <c r="M4" s="8">
        <v>0.33560000000000001</v>
      </c>
      <c r="N4" s="8">
        <v>6.6669999999999993E-2</v>
      </c>
      <c r="O4" s="8">
        <v>1.102E-2</v>
      </c>
      <c r="P4" s="8">
        <v>0.33333000000000002</v>
      </c>
      <c r="Q4" s="8">
        <v>0.23183999999999999</v>
      </c>
      <c r="R4" s="8">
        <v>7.8982299999999999</v>
      </c>
      <c r="S4" s="8">
        <v>8.2769300000000001</v>
      </c>
      <c r="T4" s="8">
        <v>1</v>
      </c>
      <c r="U4" s="8">
        <v>1</v>
      </c>
      <c r="V4" s="8">
        <v>0.42499999999999999</v>
      </c>
      <c r="W4" s="8">
        <v>0.68889</v>
      </c>
      <c r="X4" s="8">
        <v>0.84375</v>
      </c>
    </row>
    <row r="5" spans="2:24" x14ac:dyDescent="0.3">
      <c r="B5" s="8" t="s">
        <v>97</v>
      </c>
      <c r="C5" s="8">
        <v>2</v>
      </c>
      <c r="D5" s="8">
        <v>3.0156200000000002</v>
      </c>
      <c r="E5" s="8">
        <v>10000</v>
      </c>
      <c r="F5" s="8">
        <v>200</v>
      </c>
      <c r="G5" s="8">
        <v>40</v>
      </c>
      <c r="H5" s="8">
        <v>4.5300000000000002E-3</v>
      </c>
      <c r="I5" s="8">
        <v>2.9999999999999997E-4</v>
      </c>
      <c r="J5" s="8">
        <v>0.91022000000000003</v>
      </c>
      <c r="K5" s="8">
        <v>9.1880000000000003E-2</v>
      </c>
      <c r="L5" s="8">
        <v>0.30312</v>
      </c>
      <c r="M5" s="8">
        <v>0.25469999999999998</v>
      </c>
      <c r="N5" s="8">
        <v>0.13333</v>
      </c>
      <c r="O5" s="8">
        <v>1.255E-2</v>
      </c>
      <c r="P5" s="8">
        <v>0.66666999999999998</v>
      </c>
      <c r="Q5" s="8">
        <v>0.22738</v>
      </c>
      <c r="R5" s="8">
        <v>11.65297</v>
      </c>
      <c r="S5" s="8">
        <v>11.85464</v>
      </c>
      <c r="T5" s="8">
        <v>1</v>
      </c>
      <c r="U5" s="8">
        <v>1</v>
      </c>
      <c r="V5" s="8">
        <v>0.31480999999999998</v>
      </c>
      <c r="W5" s="8">
        <v>0.55000000000000004</v>
      </c>
      <c r="X5" s="8">
        <v>0.75</v>
      </c>
    </row>
    <row r="6" spans="2:24" x14ac:dyDescent="0.3">
      <c r="B6" s="8" t="s">
        <v>97</v>
      </c>
      <c r="C6" s="8">
        <v>4</v>
      </c>
      <c r="D6" s="8">
        <v>4.8906200000000002</v>
      </c>
      <c r="E6" s="8">
        <v>10000</v>
      </c>
      <c r="F6" s="8">
        <v>200</v>
      </c>
      <c r="G6" s="8">
        <v>40</v>
      </c>
      <c r="H6" s="8">
        <v>1.8500000000000001E-3</v>
      </c>
      <c r="I6" s="8">
        <v>-2.3800000000000002E-3</v>
      </c>
      <c r="J6" s="8">
        <v>0.93420000000000003</v>
      </c>
      <c r="K6" s="8">
        <v>7.3529999999999998E-2</v>
      </c>
      <c r="L6" s="8">
        <v>0.27117000000000002</v>
      </c>
      <c r="M6" s="8">
        <v>0.43640000000000001</v>
      </c>
      <c r="N6" s="8">
        <v>0.13333</v>
      </c>
      <c r="O6" s="8">
        <v>1.435E-2</v>
      </c>
      <c r="P6" s="8">
        <v>0.66666999999999998</v>
      </c>
      <c r="Q6" s="8">
        <v>0.2409</v>
      </c>
      <c r="R6" s="8">
        <v>14.175219999999999</v>
      </c>
      <c r="S6" s="8">
        <v>14.54199</v>
      </c>
      <c r="T6" s="8">
        <v>1</v>
      </c>
      <c r="U6" s="8">
        <v>1</v>
      </c>
      <c r="V6" s="8">
        <v>0.33928999999999998</v>
      </c>
      <c r="W6" s="8">
        <v>0.56823000000000001</v>
      </c>
      <c r="X6" s="8">
        <v>0.72111999999999998</v>
      </c>
    </row>
    <row r="7" spans="2:24" x14ac:dyDescent="0.3">
      <c r="B7" s="8" t="s">
        <v>98</v>
      </c>
      <c r="C7" s="8">
        <v>2</v>
      </c>
      <c r="D7" s="8">
        <v>1.53125</v>
      </c>
      <c r="E7" s="8">
        <v>10000</v>
      </c>
      <c r="F7" s="8">
        <v>200</v>
      </c>
      <c r="G7" s="8">
        <v>20</v>
      </c>
      <c r="H7" s="8">
        <v>1.0659999999999999E-2</v>
      </c>
      <c r="I7" s="8">
        <v>6.4400000000000004E-3</v>
      </c>
      <c r="J7" s="8">
        <v>0.83992999999999995</v>
      </c>
      <c r="K7" s="8">
        <v>0.16017999999999999</v>
      </c>
      <c r="L7" s="6">
        <v>0.40022000000000002</v>
      </c>
      <c r="M7" s="8">
        <v>0.13850000000000001</v>
      </c>
      <c r="N7" s="8">
        <v>6.6669999999999993E-2</v>
      </c>
      <c r="O7" s="8">
        <v>2.66E-3</v>
      </c>
      <c r="P7" s="8">
        <v>0.66666999999999998</v>
      </c>
      <c r="Q7" s="6">
        <v>0.10649</v>
      </c>
      <c r="R7" s="8">
        <v>6.0069499999999998</v>
      </c>
      <c r="S7" s="6">
        <v>6.2142400000000002</v>
      </c>
      <c r="T7" s="8">
        <v>1</v>
      </c>
      <c r="U7" s="8">
        <v>1</v>
      </c>
      <c r="V7" s="6">
        <v>0.33333000000000002</v>
      </c>
      <c r="W7" s="6">
        <v>0.5</v>
      </c>
      <c r="X7" s="6">
        <v>0.67262</v>
      </c>
    </row>
    <row r="8" spans="2:24" x14ac:dyDescent="0.3">
      <c r="B8" s="8" t="s">
        <v>98</v>
      </c>
      <c r="C8" s="8">
        <v>4</v>
      </c>
      <c r="D8" s="8">
        <v>2.5156200000000002</v>
      </c>
      <c r="E8" s="8">
        <v>10000</v>
      </c>
      <c r="F8" s="8">
        <v>200</v>
      </c>
      <c r="G8" s="8">
        <v>20</v>
      </c>
      <c r="H8" s="8">
        <v>3.48E-3</v>
      </c>
      <c r="I8" s="8">
        <v>-7.5000000000000002E-4</v>
      </c>
      <c r="J8" s="8">
        <v>0.84599999999999997</v>
      </c>
      <c r="K8" s="8">
        <v>0.15085000000000001</v>
      </c>
      <c r="L8" s="6">
        <v>0.38840000000000002</v>
      </c>
      <c r="M8" s="8">
        <v>0.19170000000000001</v>
      </c>
      <c r="N8" s="8">
        <v>6.6669999999999993E-2</v>
      </c>
      <c r="O8" s="8">
        <v>4.4000000000000003E-3</v>
      </c>
      <c r="P8" s="8">
        <v>0.66666999999999998</v>
      </c>
      <c r="Q8" s="6">
        <v>0.13263</v>
      </c>
      <c r="R8" s="8">
        <v>6.1524599999999996</v>
      </c>
      <c r="S8" s="6">
        <v>6.4292999999999996</v>
      </c>
      <c r="T8" s="8">
        <v>1</v>
      </c>
      <c r="U8" s="8">
        <v>1</v>
      </c>
      <c r="V8" s="6">
        <v>0.25</v>
      </c>
      <c r="W8" s="6">
        <v>0.4375</v>
      </c>
      <c r="X8" s="6">
        <v>0.57499999999999996</v>
      </c>
    </row>
    <row r="9" spans="2:24" x14ac:dyDescent="0.3">
      <c r="B9" s="8" t="s">
        <v>98</v>
      </c>
      <c r="C9" s="8">
        <v>2</v>
      </c>
      <c r="D9" s="8">
        <v>2.9531200000000002</v>
      </c>
      <c r="E9" s="8">
        <v>10000</v>
      </c>
      <c r="F9" s="8">
        <v>200</v>
      </c>
      <c r="G9" s="8">
        <v>40</v>
      </c>
      <c r="H9" s="8">
        <v>2.6199999999999999E-3</v>
      </c>
      <c r="I9" s="8">
        <v>-1.6100000000000001E-3</v>
      </c>
      <c r="J9" s="8">
        <v>0.90414000000000005</v>
      </c>
      <c r="K9" s="8">
        <v>9.0160000000000004E-2</v>
      </c>
      <c r="L9" s="6">
        <v>0.30026000000000003</v>
      </c>
      <c r="M9" s="8">
        <v>0.2591</v>
      </c>
      <c r="N9" s="8">
        <v>0.13333</v>
      </c>
      <c r="O9" s="8">
        <v>1.1860000000000001E-2</v>
      </c>
      <c r="P9" s="8">
        <v>0.66666999999999998</v>
      </c>
      <c r="Q9" s="6">
        <v>0.22222</v>
      </c>
      <c r="R9" s="8">
        <v>12.316470000000001</v>
      </c>
      <c r="S9" s="6">
        <v>12.55161</v>
      </c>
      <c r="T9" s="8">
        <v>1</v>
      </c>
      <c r="U9" s="8">
        <v>1</v>
      </c>
      <c r="V9" s="6">
        <v>0.5</v>
      </c>
      <c r="W9" s="6">
        <v>0.66666999999999998</v>
      </c>
      <c r="X9" s="6">
        <v>0.875</v>
      </c>
    </row>
    <row r="10" spans="2:24" x14ac:dyDescent="0.3">
      <c r="B10" s="8" t="s">
        <v>98</v>
      </c>
      <c r="C10" s="8">
        <v>4</v>
      </c>
      <c r="D10" s="8">
        <v>4.6718799999999998</v>
      </c>
      <c r="E10" s="8">
        <v>10000</v>
      </c>
      <c r="F10" s="8">
        <v>200</v>
      </c>
      <c r="G10" s="8">
        <v>40</v>
      </c>
      <c r="H10" s="8">
        <v>6.5300000000000002E-3</v>
      </c>
      <c r="I10" s="8">
        <v>2.3E-3</v>
      </c>
      <c r="J10" s="8">
        <v>0.91900999999999999</v>
      </c>
      <c r="K10" s="8">
        <v>7.5950000000000004E-2</v>
      </c>
      <c r="L10" s="6">
        <v>0.27559</v>
      </c>
      <c r="M10" s="8">
        <v>0.57579999999999998</v>
      </c>
      <c r="N10" s="8">
        <v>0.13333</v>
      </c>
      <c r="O10" s="8">
        <v>1.8769999999999998E-2</v>
      </c>
      <c r="P10" s="8">
        <v>0.66666999999999998</v>
      </c>
      <c r="Q10" s="6">
        <v>0.27405000000000002</v>
      </c>
      <c r="R10" s="8">
        <v>13.596489999999999</v>
      </c>
      <c r="S10" s="6">
        <v>13.984450000000001</v>
      </c>
      <c r="T10" s="8">
        <v>1</v>
      </c>
      <c r="U10" s="8">
        <v>1</v>
      </c>
      <c r="V10" s="6">
        <v>0.45833000000000002</v>
      </c>
      <c r="W10" s="6">
        <v>0.67803000000000002</v>
      </c>
      <c r="X10" s="6">
        <v>0.8125</v>
      </c>
    </row>
    <row r="11" spans="2:24" x14ac:dyDescent="0.3">
      <c r="B11" s="8" t="s">
        <v>93</v>
      </c>
      <c r="C11" s="8">
        <v>2</v>
      </c>
      <c r="D11" s="8">
        <v>1.54688</v>
      </c>
      <c r="E11" s="8">
        <v>10000</v>
      </c>
      <c r="F11" s="8">
        <v>200</v>
      </c>
      <c r="G11" s="8">
        <v>20</v>
      </c>
      <c r="H11" s="8">
        <v>4.8300000000000001E-3</v>
      </c>
      <c r="I11" s="8">
        <v>5.9999999999999995E-4</v>
      </c>
      <c r="J11" s="8">
        <v>0.82494000000000001</v>
      </c>
      <c r="K11" s="8">
        <v>0.17212</v>
      </c>
      <c r="L11" s="8">
        <v>0.41488000000000003</v>
      </c>
      <c r="M11" s="8">
        <v>0.10920000000000001</v>
      </c>
      <c r="N11" s="8">
        <v>6.6669999999999993E-2</v>
      </c>
      <c r="O11" s="8">
        <v>2.2399999999999998E-3</v>
      </c>
      <c r="P11" s="8">
        <v>0.66666999999999998</v>
      </c>
      <c r="Q11" s="8">
        <v>0.10019</v>
      </c>
      <c r="R11" s="8">
        <v>5.87812</v>
      </c>
      <c r="S11" s="8">
        <v>6.0532599999999999</v>
      </c>
      <c r="T11" s="8">
        <v>1</v>
      </c>
      <c r="U11" s="8">
        <v>1</v>
      </c>
      <c r="V11" s="8">
        <v>0.25</v>
      </c>
      <c r="W11" s="8">
        <v>0.5</v>
      </c>
      <c r="X11" s="8">
        <v>0.50892999999999999</v>
      </c>
    </row>
    <row r="12" spans="2:24" x14ac:dyDescent="0.3">
      <c r="B12" s="8" t="s">
        <v>93</v>
      </c>
      <c r="C12" s="8">
        <v>4</v>
      </c>
      <c r="D12" s="8">
        <v>2.5781200000000002</v>
      </c>
      <c r="E12" s="8">
        <v>10000</v>
      </c>
      <c r="F12" s="8">
        <v>200</v>
      </c>
      <c r="G12" s="8">
        <v>20</v>
      </c>
      <c r="H12" s="8">
        <v>9.8999999999999999E-4</v>
      </c>
      <c r="I12" s="8">
        <v>-3.2399999999999998E-3</v>
      </c>
      <c r="J12" s="8">
        <v>0.83147000000000004</v>
      </c>
      <c r="K12" s="8">
        <v>0.17204</v>
      </c>
      <c r="L12" s="8">
        <v>0.41477999999999998</v>
      </c>
      <c r="M12" s="8">
        <v>0.17119999999999999</v>
      </c>
      <c r="N12" s="8">
        <v>6.6669999999999993E-2</v>
      </c>
      <c r="O12" s="8">
        <v>3.2000000000000002E-3</v>
      </c>
      <c r="P12" s="8">
        <v>0.66666999999999998</v>
      </c>
      <c r="Q12" s="8">
        <v>0.11457000000000001</v>
      </c>
      <c r="R12" s="8">
        <v>5.6405500000000002</v>
      </c>
      <c r="S12" s="8">
        <v>5.8432700000000004</v>
      </c>
      <c r="T12" s="8">
        <v>1</v>
      </c>
      <c r="U12" s="8">
        <v>1</v>
      </c>
      <c r="V12" s="8">
        <v>0.2</v>
      </c>
      <c r="W12" s="8">
        <v>0.375</v>
      </c>
      <c r="X12" s="8">
        <v>0.52500000000000002</v>
      </c>
    </row>
    <row r="13" spans="2:24" x14ac:dyDescent="0.3">
      <c r="B13" s="8" t="s">
        <v>93</v>
      </c>
      <c r="C13" s="8">
        <v>2</v>
      </c>
      <c r="D13" s="8">
        <v>2.90625</v>
      </c>
      <c r="E13" s="8">
        <v>10000</v>
      </c>
      <c r="F13" s="8">
        <v>200</v>
      </c>
      <c r="G13" s="8">
        <v>40</v>
      </c>
      <c r="H13" s="8">
        <v>1.009E-2</v>
      </c>
      <c r="I13" s="8">
        <v>5.8599999999999998E-3</v>
      </c>
      <c r="J13" s="8">
        <v>0.89751000000000003</v>
      </c>
      <c r="K13" s="8">
        <v>9.5089999999999994E-2</v>
      </c>
      <c r="L13" s="8">
        <v>0.30836999999999998</v>
      </c>
      <c r="M13" s="8">
        <v>0.25419999999999998</v>
      </c>
      <c r="N13" s="8">
        <v>0.13333</v>
      </c>
      <c r="O13" s="8">
        <v>1.004E-2</v>
      </c>
      <c r="P13" s="8">
        <v>0.66666999999999998</v>
      </c>
      <c r="Q13" s="8">
        <v>0.20856</v>
      </c>
      <c r="R13" s="8">
        <v>11.871700000000001</v>
      </c>
      <c r="S13" s="8">
        <v>12.05771</v>
      </c>
      <c r="T13" s="8">
        <v>1</v>
      </c>
      <c r="U13" s="8">
        <v>1</v>
      </c>
      <c r="V13" s="8">
        <v>0.4</v>
      </c>
      <c r="W13" s="8">
        <v>0.7</v>
      </c>
      <c r="X13" s="8">
        <v>1</v>
      </c>
    </row>
    <row r="14" spans="2:24" x14ac:dyDescent="0.3">
      <c r="B14" s="8" t="s">
        <v>93</v>
      </c>
      <c r="C14" s="8">
        <v>4</v>
      </c>
      <c r="D14" s="8">
        <v>4.6093799999999998</v>
      </c>
      <c r="E14" s="8">
        <v>10000</v>
      </c>
      <c r="F14" s="8">
        <v>200</v>
      </c>
      <c r="G14" s="8">
        <v>40</v>
      </c>
      <c r="H14" s="8">
        <v>7.0299999999999998E-3</v>
      </c>
      <c r="I14" s="8">
        <v>2.8E-3</v>
      </c>
      <c r="J14" s="8">
        <v>0.91447000000000001</v>
      </c>
      <c r="K14" s="8">
        <v>8.7809999999999999E-2</v>
      </c>
      <c r="L14" s="8">
        <v>0.29631999999999997</v>
      </c>
      <c r="M14" s="8">
        <v>0.35720000000000002</v>
      </c>
      <c r="N14" s="8">
        <v>0.13333</v>
      </c>
      <c r="O14" s="8">
        <v>1.159E-2</v>
      </c>
      <c r="P14" s="8">
        <v>0.66666999999999998</v>
      </c>
      <c r="Q14" s="8">
        <v>0.22015999999999999</v>
      </c>
      <c r="R14" s="8">
        <v>11.77946</v>
      </c>
      <c r="S14" s="8">
        <v>12.029960000000001</v>
      </c>
      <c r="T14" s="8">
        <v>1</v>
      </c>
      <c r="U14" s="8">
        <v>1</v>
      </c>
      <c r="V14" s="8">
        <v>0.31944</v>
      </c>
      <c r="W14" s="8">
        <v>0.53691999999999995</v>
      </c>
      <c r="X14" s="8">
        <v>0.75</v>
      </c>
    </row>
    <row r="15" spans="2:24" x14ac:dyDescent="0.3">
      <c r="B15" s="8" t="s">
        <v>99</v>
      </c>
      <c r="C15" s="8">
        <v>2</v>
      </c>
      <c r="D15" s="8">
        <v>1.5625</v>
      </c>
      <c r="E15" s="8">
        <v>10000</v>
      </c>
      <c r="F15" s="8">
        <v>200</v>
      </c>
      <c r="G15" s="8">
        <v>20</v>
      </c>
      <c r="H15" s="8">
        <v>4.6999999999999999E-4</v>
      </c>
      <c r="I15" s="8">
        <v>-3.7599999999999999E-3</v>
      </c>
      <c r="J15" s="8">
        <v>0.81396999999999997</v>
      </c>
      <c r="K15" s="8">
        <v>0.16819999999999999</v>
      </c>
      <c r="L15" s="8">
        <v>0.41012999999999999</v>
      </c>
      <c r="M15" s="8">
        <v>0.11269999999999999</v>
      </c>
      <c r="N15" s="8">
        <v>6.6669999999999993E-2</v>
      </c>
      <c r="O15" s="8">
        <v>2.2499999999999998E-3</v>
      </c>
      <c r="P15" s="8">
        <v>0.66666999999999998</v>
      </c>
      <c r="Q15" s="8">
        <v>0.10027</v>
      </c>
      <c r="R15" s="8">
        <v>5.6601900000000001</v>
      </c>
      <c r="S15" s="8">
        <v>5.8434999999999997</v>
      </c>
      <c r="T15" s="8">
        <v>1</v>
      </c>
      <c r="U15" s="8">
        <v>1</v>
      </c>
      <c r="V15" s="8">
        <v>0.3</v>
      </c>
      <c r="W15" s="8">
        <v>0.55000000000000004</v>
      </c>
      <c r="X15" s="8">
        <v>0.75</v>
      </c>
    </row>
    <row r="16" spans="2:24" x14ac:dyDescent="0.3">
      <c r="B16" s="8" t="s">
        <v>99</v>
      </c>
      <c r="C16" s="8">
        <v>4</v>
      </c>
      <c r="D16" s="8">
        <v>2.53125</v>
      </c>
      <c r="E16" s="8">
        <v>10000</v>
      </c>
      <c r="F16" s="8">
        <v>100</v>
      </c>
      <c r="G16" s="8">
        <v>20</v>
      </c>
      <c r="H16" s="8">
        <v>5.2100000000000002E-3</v>
      </c>
      <c r="I16" s="8">
        <v>9.7999999999999997E-4</v>
      </c>
      <c r="J16" s="8">
        <v>0.86746999999999996</v>
      </c>
      <c r="K16" s="8">
        <v>0.13635</v>
      </c>
      <c r="L16" s="8">
        <v>0.36925999999999998</v>
      </c>
      <c r="M16" s="8">
        <v>0.36409999999999998</v>
      </c>
      <c r="N16" s="8">
        <v>6.6669999999999993E-2</v>
      </c>
      <c r="O16" s="8">
        <v>1.0200000000000001E-2</v>
      </c>
      <c r="P16" s="8">
        <v>0.33333000000000002</v>
      </c>
      <c r="Q16" s="8">
        <v>0.21964</v>
      </c>
      <c r="R16" s="8">
        <v>7.5004900000000001</v>
      </c>
      <c r="S16" s="8">
        <v>7.80185</v>
      </c>
      <c r="T16" s="8">
        <v>1</v>
      </c>
      <c r="U16" s="8">
        <v>1</v>
      </c>
      <c r="V16" s="8">
        <v>0.375</v>
      </c>
      <c r="W16" s="8">
        <v>0.75</v>
      </c>
      <c r="X16" s="8">
        <v>0.63636000000000004</v>
      </c>
    </row>
    <row r="17" spans="2:24" x14ac:dyDescent="0.3">
      <c r="B17" s="8" t="s">
        <v>99</v>
      </c>
      <c r="C17" s="8">
        <v>2</v>
      </c>
      <c r="D17" s="8">
        <v>2.8593799999999998</v>
      </c>
      <c r="E17" s="8">
        <v>10000</v>
      </c>
      <c r="F17" s="8">
        <v>200</v>
      </c>
      <c r="G17" s="8">
        <v>40</v>
      </c>
      <c r="H17" s="8">
        <v>6.0499999999999998E-3</v>
      </c>
      <c r="I17" s="8">
        <v>1.82E-3</v>
      </c>
      <c r="J17" s="8">
        <v>0.89361999999999997</v>
      </c>
      <c r="K17" s="8">
        <v>9.6769999999999995E-2</v>
      </c>
      <c r="L17" s="8">
        <v>0.31108000000000002</v>
      </c>
      <c r="M17" s="8">
        <v>0.25259999999999999</v>
      </c>
      <c r="N17" s="8">
        <v>0.13333</v>
      </c>
      <c r="O17" s="8">
        <v>1.004E-2</v>
      </c>
      <c r="P17" s="8">
        <v>0.66666999999999998</v>
      </c>
      <c r="Q17" s="8">
        <v>0.20852000000000001</v>
      </c>
      <c r="R17" s="8">
        <v>11.05799</v>
      </c>
      <c r="S17" s="8">
        <v>11.24615</v>
      </c>
      <c r="T17" s="8">
        <v>1</v>
      </c>
      <c r="U17" s="8">
        <v>1</v>
      </c>
      <c r="V17" s="8">
        <v>0.5</v>
      </c>
      <c r="W17" s="8">
        <v>0.75</v>
      </c>
      <c r="X17" s="8">
        <v>0.875</v>
      </c>
    </row>
    <row r="18" spans="2:24" x14ac:dyDescent="0.3">
      <c r="B18" s="8" t="s">
        <v>99</v>
      </c>
      <c r="C18" s="8">
        <v>4</v>
      </c>
      <c r="D18" s="8">
        <v>4.7343799999999998</v>
      </c>
      <c r="E18" s="8">
        <v>10000</v>
      </c>
      <c r="F18" s="8">
        <v>200</v>
      </c>
      <c r="G18" s="8">
        <v>40</v>
      </c>
      <c r="H18" s="8">
        <v>4.3299999999999996E-3</v>
      </c>
      <c r="I18" s="8">
        <v>1.1E-4</v>
      </c>
      <c r="J18" s="8">
        <v>0.91527000000000003</v>
      </c>
      <c r="K18" s="8">
        <v>8.1299999999999997E-2</v>
      </c>
      <c r="L18" s="8">
        <v>0.28514</v>
      </c>
      <c r="M18" s="8">
        <v>0.3548</v>
      </c>
      <c r="N18" s="8">
        <v>0.13333</v>
      </c>
      <c r="O18" s="8">
        <v>1.1390000000000001E-2</v>
      </c>
      <c r="P18" s="8">
        <v>0.66666999999999998</v>
      </c>
      <c r="Q18" s="8">
        <v>0.21869</v>
      </c>
      <c r="R18" s="8">
        <v>13.14002</v>
      </c>
      <c r="S18" s="8">
        <v>13.413</v>
      </c>
      <c r="T18" s="8">
        <v>1</v>
      </c>
      <c r="U18" s="8">
        <v>1</v>
      </c>
      <c r="V18" s="8">
        <v>0.28845999999999999</v>
      </c>
      <c r="W18" s="8">
        <v>0.50961999999999996</v>
      </c>
      <c r="X18" s="8">
        <v>0.67483000000000004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topLeftCell="A13" zoomScale="115" zoomScaleNormal="115" workbookViewId="0">
      <selection activeCell="S25" sqref="B20:S25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33" si="0">""&amp;T2</f>
        <v>1</v>
      </c>
      <c r="Z2" s="8">
        <f t="shared" ref="Z2:Z33" si="1">IF(U2=1,V2,IF(U2=2,W2,IF(U2=3,X2)))</f>
        <v>0.50244</v>
      </c>
    </row>
    <row r="3" spans="1:26" s="19" customFormat="1" ht="15.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ht="15.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s="19" customFormat="1" ht="15.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s="19" customFormat="1" ht="15.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s="19" customFormat="1" ht="15.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s="19" customFormat="1" ht="15.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s="19" customFormat="1" ht="15.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s="19" customFormat="1" ht="15.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s="19" customFormat="1" ht="15.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s="19" customFormat="1" ht="15.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s="19" customFormat="1" ht="15.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s="19" customFormat="1" ht="15.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s="19" customFormat="1" ht="15.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s="19" customFormat="1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s="19" customFormat="1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s="19" customFormat="1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s="19" customFormat="1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s="19" customFormat="1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s="19" customFormat="1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s="19" customFormat="1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s="19" customFormat="1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s="19" customFormat="1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s="19" customFormat="1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s="19" customFormat="1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s="19" customFormat="1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s="19" customFormat="1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s="19" customFormat="1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s="19" customFormat="1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ref="Y34:Y65" si="2">""&amp;T34</f>
        <v>0.2</v>
      </c>
      <c r="Z34" s="8">
        <f t="shared" ref="Z34:Z53" si="3">IF(U34=1,V34,IF(U34=2,W34,IF(U34=3,X34)))</f>
        <v>0.5</v>
      </c>
    </row>
    <row r="35" spans="1:26" s="19" customFormat="1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2"/>
        <v>0.2</v>
      </c>
      <c r="Z35" s="8">
        <f t="shared" si="3"/>
        <v>0.4375</v>
      </c>
    </row>
    <row r="36" spans="1:26" s="19" customFormat="1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2"/>
        <v>0.2</v>
      </c>
      <c r="Z36" s="8">
        <f t="shared" si="3"/>
        <v>0.67262</v>
      </c>
    </row>
    <row r="37" spans="1:26" s="19" customFormat="1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2"/>
        <v>0.2</v>
      </c>
      <c r="Z37" s="8">
        <f t="shared" si="3"/>
        <v>0.57499999999999996</v>
      </c>
    </row>
    <row r="38" spans="1:26" s="19" customFormat="1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2"/>
        <v>0.1</v>
      </c>
      <c r="Z38" s="8">
        <f t="shared" si="3"/>
        <v>0.33333000000000002</v>
      </c>
    </row>
    <row r="39" spans="1:26" s="19" customFormat="1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2"/>
        <v>0.1</v>
      </c>
      <c r="Z39" s="8">
        <f t="shared" si="3"/>
        <v>0.25</v>
      </c>
    </row>
    <row r="40" spans="1:26" s="19" customFormat="1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2"/>
        <v>0.1</v>
      </c>
      <c r="Z40" s="8">
        <f t="shared" si="3"/>
        <v>0.5</v>
      </c>
    </row>
    <row r="41" spans="1:26" s="19" customFormat="1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2"/>
        <v>0.1</v>
      </c>
      <c r="Z41" s="8">
        <f t="shared" si="3"/>
        <v>0.4375</v>
      </c>
    </row>
    <row r="42" spans="1:26" s="19" customFormat="1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2"/>
        <v>0.1</v>
      </c>
      <c r="Z42" s="8">
        <f t="shared" si="3"/>
        <v>0.67262</v>
      </c>
    </row>
    <row r="43" spans="1:26" s="19" customFormat="1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2"/>
        <v>0.1</v>
      </c>
      <c r="Z43" s="8">
        <f t="shared" si="3"/>
        <v>0.57499999999999996</v>
      </c>
    </row>
    <row r="44" spans="1:26" s="19" customFormat="1" ht="15.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2"/>
        <v>0.77</v>
      </c>
      <c r="Z44" s="8">
        <f t="shared" si="3"/>
        <v>0.50593999999999995</v>
      </c>
    </row>
    <row r="45" spans="1:26" s="19" customFormat="1" ht="15.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2"/>
        <v>0.77</v>
      </c>
      <c r="Z45" s="8">
        <f t="shared" si="3"/>
        <v>0.73050999999999999</v>
      </c>
    </row>
    <row r="46" spans="1:26" s="19" customFormat="1" ht="15.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2"/>
        <v>0.77</v>
      </c>
      <c r="Z46" s="8">
        <f t="shared" si="3"/>
        <v>0.76949999999999996</v>
      </c>
    </row>
    <row r="47" spans="1:26" s="19" customFormat="1" ht="15.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2"/>
        <v>0.3</v>
      </c>
      <c r="Z47" s="8">
        <f t="shared" si="3"/>
        <v>0.3</v>
      </c>
    </row>
    <row r="48" spans="1:26" s="19" customFormat="1" ht="15.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2"/>
        <v>0.3</v>
      </c>
      <c r="Z48" s="8">
        <f t="shared" si="3"/>
        <v>0.3</v>
      </c>
    </row>
    <row r="49" spans="1:26" s="19" customFormat="1" ht="15.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2"/>
        <v>0.3</v>
      </c>
      <c r="Z49" s="8">
        <f t="shared" si="3"/>
        <v>0.3</v>
      </c>
    </row>
    <row r="50" spans="1:26" s="19" customFormat="1" ht="15.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2"/>
        <v>0.2</v>
      </c>
      <c r="Z50" s="8">
        <f t="shared" si="3"/>
        <v>0.2</v>
      </c>
    </row>
    <row r="51" spans="1:26" s="19" customFormat="1" ht="15.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2"/>
        <v>0.2</v>
      </c>
      <c r="Z51" s="8">
        <f t="shared" si="3"/>
        <v>0.2</v>
      </c>
    </row>
    <row r="52" spans="1:26" s="19" customFormat="1" ht="15.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2"/>
        <v>0.2</v>
      </c>
      <c r="Z52" s="8">
        <f t="shared" si="3"/>
        <v>0.2</v>
      </c>
    </row>
    <row r="53" spans="1:26" s="19" customFormat="1" ht="15.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2"/>
        <v>0.1</v>
      </c>
      <c r="Z53" s="8">
        <f t="shared" si="3"/>
        <v>0.1</v>
      </c>
    </row>
    <row r="54" spans="1:26" s="19" customFormat="1" ht="15.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2"/>
        <v>0.77</v>
      </c>
      <c r="Z56" s="8">
        <f t="shared" ref="Z56:Z65" si="4"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2"/>
        <v>0.77</v>
      </c>
      <c r="Z57" s="8">
        <f t="shared" si="4"/>
        <v>0.73050999999999999</v>
      </c>
    </row>
    <row r="58" spans="1:26" s="19" customFormat="1" ht="15.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2"/>
        <v>0.77</v>
      </c>
      <c r="Z58" s="8">
        <f t="shared" si="4"/>
        <v>0.76949999999999996</v>
      </c>
    </row>
    <row r="59" spans="1:26" s="19" customFormat="1" ht="15.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2"/>
        <v>0.3</v>
      </c>
      <c r="Z59" s="8">
        <f t="shared" si="4"/>
        <v>0.3</v>
      </c>
    </row>
    <row r="60" spans="1:26" s="19" customFormat="1" ht="15.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2"/>
        <v>0.3</v>
      </c>
      <c r="Z60" s="8">
        <f t="shared" si="4"/>
        <v>0.3</v>
      </c>
    </row>
    <row r="61" spans="1:26" s="19" customFormat="1" ht="15.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2"/>
        <v>0.3</v>
      </c>
      <c r="Z61" s="8">
        <f t="shared" si="4"/>
        <v>0.3</v>
      </c>
    </row>
    <row r="62" spans="1:26" s="19" customFormat="1" ht="15.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2"/>
        <v>0.2</v>
      </c>
      <c r="Z62" s="8">
        <f t="shared" si="4"/>
        <v>0.2</v>
      </c>
    </row>
    <row r="63" spans="1:26" s="19" customFormat="1" ht="15.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2"/>
        <v>0.2</v>
      </c>
      <c r="Z63" s="8">
        <f t="shared" si="4"/>
        <v>0.2</v>
      </c>
    </row>
    <row r="64" spans="1:26" s="19" customFormat="1" ht="15.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2"/>
        <v>0.2</v>
      </c>
      <c r="Z64" s="8">
        <f t="shared" si="4"/>
        <v>0.2</v>
      </c>
    </row>
    <row r="65" spans="1:26" s="19" customFormat="1" ht="15.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2"/>
        <v>0.1</v>
      </c>
      <c r="Z65" s="8">
        <f t="shared" si="4"/>
        <v>0.1</v>
      </c>
    </row>
    <row r="66" spans="1:26" s="19" customFormat="1" ht="15.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5">""&amp;T66</f>
        <v>0.1</v>
      </c>
      <c r="Z66" s="8"/>
    </row>
    <row r="67" spans="1:26" s="19" customFormat="1" ht="15.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5"/>
        <v>0.1</v>
      </c>
      <c r="Z67" s="8"/>
    </row>
    <row r="68" spans="1:26" s="19" customFormat="1" ht="15.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5"/>
        <v>0.77</v>
      </c>
      <c r="Z68" s="8">
        <f t="shared" ref="Z68:Z77" si="6"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5"/>
        <v>0.77</v>
      </c>
      <c r="Z69" s="8">
        <f t="shared" si="6"/>
        <v>0.77</v>
      </c>
    </row>
    <row r="70" spans="1:26" s="19" customFormat="1" ht="15.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5"/>
        <v>0.77</v>
      </c>
      <c r="Z70" s="8">
        <f t="shared" si="6"/>
        <v>0.77</v>
      </c>
    </row>
    <row r="71" spans="1:26" s="19" customFormat="1" ht="15.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5"/>
        <v>0.3</v>
      </c>
      <c r="Z71" s="8">
        <f t="shared" si="6"/>
        <v>0.3</v>
      </c>
    </row>
    <row r="72" spans="1:26" s="19" customFormat="1" ht="15.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5"/>
        <v>0.3</v>
      </c>
      <c r="Z72" s="8">
        <f t="shared" si="6"/>
        <v>0.3</v>
      </c>
    </row>
    <row r="73" spans="1:26" s="19" customFormat="1" ht="15.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5"/>
        <v>0.3</v>
      </c>
      <c r="Z73" s="8">
        <f t="shared" si="6"/>
        <v>0.3</v>
      </c>
    </row>
    <row r="74" spans="1:26" s="19" customFormat="1" ht="15.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5"/>
        <v>0.2</v>
      </c>
      <c r="Z74" s="8">
        <f t="shared" si="6"/>
        <v>0.2</v>
      </c>
    </row>
    <row r="75" spans="1:26" s="19" customFormat="1" ht="15.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5"/>
        <v>0.2</v>
      </c>
      <c r="Z75" s="8">
        <f t="shared" si="6"/>
        <v>0.2</v>
      </c>
    </row>
    <row r="76" spans="1:26" s="19" customFormat="1" ht="15.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5"/>
        <v>0.2</v>
      </c>
      <c r="Z76" s="8">
        <f t="shared" si="6"/>
        <v>0.2</v>
      </c>
    </row>
    <row r="77" spans="1:26" s="19" customFormat="1" ht="15.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5"/>
        <v>0.1</v>
      </c>
      <c r="Z77" s="8">
        <f t="shared" si="6"/>
        <v>0.1</v>
      </c>
    </row>
    <row r="78" spans="1:26" s="19" customFormat="1" ht="15.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5"/>
        <v>0.1</v>
      </c>
      <c r="Z78" s="8"/>
    </row>
    <row r="79" spans="1:26" s="19" customFormat="1" ht="15.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5"/>
        <v>0.1</v>
      </c>
      <c r="Z79" s="8"/>
    </row>
    <row r="80" spans="1:26" s="19" customFormat="1" ht="15.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5"/>
        <v>0.77</v>
      </c>
      <c r="Z80" s="8">
        <f t="shared" ref="Z80:Z89" si="7"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5"/>
        <v>0.77</v>
      </c>
      <c r="Z81" s="8">
        <f t="shared" si="7"/>
        <v>0.74929999999999997</v>
      </c>
    </row>
    <row r="82" spans="1:26" s="19" customFormat="1" ht="15.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5"/>
        <v>0.77</v>
      </c>
      <c r="Z82" s="8">
        <f t="shared" si="7"/>
        <v>0.77</v>
      </c>
    </row>
    <row r="83" spans="1:26" s="19" customFormat="1" ht="15.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5"/>
        <v>0.3</v>
      </c>
      <c r="Z83" s="8">
        <f t="shared" si="7"/>
        <v>0.3</v>
      </c>
    </row>
    <row r="84" spans="1:26" s="19" customFormat="1" ht="15.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5"/>
        <v>0.3</v>
      </c>
      <c r="Z84" s="8">
        <f t="shared" si="7"/>
        <v>0.3</v>
      </c>
    </row>
    <row r="85" spans="1:26" s="19" customFormat="1" ht="15.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5"/>
        <v>0.3</v>
      </c>
      <c r="Z85" s="8">
        <f t="shared" si="7"/>
        <v>0.3</v>
      </c>
    </row>
    <row r="86" spans="1:26" s="19" customFormat="1" ht="15.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5"/>
        <v>0.2</v>
      </c>
      <c r="Z86" s="8">
        <f t="shared" si="7"/>
        <v>0.2</v>
      </c>
    </row>
    <row r="87" spans="1:26" s="19" customFormat="1" ht="15.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5"/>
        <v>0.2</v>
      </c>
      <c r="Z87" s="8">
        <f t="shared" si="7"/>
        <v>0.2</v>
      </c>
    </row>
    <row r="88" spans="1:26" s="19" customFormat="1" ht="15.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5"/>
        <v>0.2</v>
      </c>
      <c r="Z88" s="8">
        <f t="shared" si="7"/>
        <v>0.2</v>
      </c>
    </row>
    <row r="89" spans="1:26" s="19" customFormat="1" ht="15.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5"/>
        <v>0.1</v>
      </c>
      <c r="Z89" s="8">
        <f t="shared" si="7"/>
        <v>0.1</v>
      </c>
    </row>
    <row r="90" spans="1:26" s="19" customFormat="1" ht="15.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5"/>
        <v>0.1</v>
      </c>
      <c r="Z90" s="8"/>
    </row>
    <row r="91" spans="1:26" s="19" customFormat="1" ht="15.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5"/>
        <v>0.1</v>
      </c>
      <c r="Z91" s="8"/>
    </row>
    <row r="92" spans="1:26" s="19" customFormat="1" ht="15.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5"/>
        <v>0.77</v>
      </c>
      <c r="Z92" s="8">
        <f t="shared" ref="Z92:Z101" si="8"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5"/>
        <v>0.77</v>
      </c>
      <c r="Z93" s="8">
        <f t="shared" si="8"/>
        <v>0.76502999999999999</v>
      </c>
    </row>
    <row r="94" spans="1:26" s="19" customFormat="1" ht="15.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5"/>
        <v>0.77</v>
      </c>
      <c r="Z94" s="8">
        <f t="shared" si="8"/>
        <v>0.77</v>
      </c>
    </row>
    <row r="95" spans="1:26" s="19" customFormat="1" ht="15.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5"/>
        <v>0.3</v>
      </c>
      <c r="Z95" s="8">
        <f t="shared" si="8"/>
        <v>0.3</v>
      </c>
    </row>
    <row r="96" spans="1:26" s="19" customFormat="1" ht="15.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5"/>
        <v>0.3</v>
      </c>
      <c r="Z96" s="8">
        <f t="shared" si="8"/>
        <v>0.3</v>
      </c>
    </row>
    <row r="97" spans="1:26" s="19" customFormat="1" ht="15.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5"/>
        <v>0.3</v>
      </c>
      <c r="Z97" s="8">
        <f t="shared" si="8"/>
        <v>0.3</v>
      </c>
    </row>
    <row r="98" spans="1:26" s="19" customFormat="1" ht="15.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ref="Y98:Y115" si="9">""&amp;T98</f>
        <v>0.2</v>
      </c>
      <c r="Z98" s="8">
        <f t="shared" si="8"/>
        <v>0.2</v>
      </c>
    </row>
    <row r="99" spans="1:26" s="19" customFormat="1" ht="15.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9"/>
        <v>0.2</v>
      </c>
      <c r="Z99" s="8">
        <f t="shared" si="8"/>
        <v>0.2</v>
      </c>
    </row>
    <row r="100" spans="1:26" s="19" customFormat="1" ht="15.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9"/>
        <v>0.2</v>
      </c>
      <c r="Z100" s="8">
        <f t="shared" si="8"/>
        <v>0.2</v>
      </c>
    </row>
    <row r="101" spans="1:26" s="19" customFormat="1" ht="15.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9"/>
        <v>0.1</v>
      </c>
      <c r="Z101" s="8">
        <f t="shared" si="8"/>
        <v>0.1</v>
      </c>
    </row>
    <row r="102" spans="1:26" s="19" customFormat="1" ht="15.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9"/>
        <v>0.1</v>
      </c>
      <c r="Z102" s="8"/>
    </row>
    <row r="103" spans="1:26" s="19" customFormat="1" ht="15.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9"/>
        <v>0.1</v>
      </c>
      <c r="Z103" s="8"/>
    </row>
    <row r="104" spans="1:26" s="19" customFormat="1" ht="15.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9"/>
        <v>0.77</v>
      </c>
      <c r="Z104" s="8">
        <f t="shared" ref="Z104:Z113" si="10"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9"/>
        <v>0.77</v>
      </c>
      <c r="Z105" s="8">
        <f t="shared" si="10"/>
        <v>0.74095999999999995</v>
      </c>
    </row>
    <row r="106" spans="1:26" s="19" customFormat="1" ht="15.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9"/>
        <v>0.77</v>
      </c>
      <c r="Z106" s="8">
        <f t="shared" si="10"/>
        <v>0.76990999999999998</v>
      </c>
    </row>
    <row r="107" spans="1:26" s="19" customFormat="1" ht="15.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9"/>
        <v>0.3</v>
      </c>
      <c r="Z107" s="8">
        <f t="shared" si="10"/>
        <v>0.3</v>
      </c>
    </row>
    <row r="108" spans="1:26" s="19" customFormat="1" ht="15.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9"/>
        <v>0.3</v>
      </c>
      <c r="Z108" s="8">
        <f t="shared" si="10"/>
        <v>0.3</v>
      </c>
    </row>
    <row r="109" spans="1:26" s="19" customFormat="1" ht="15.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9"/>
        <v>0.3</v>
      </c>
      <c r="Z109" s="8">
        <f t="shared" si="10"/>
        <v>0.3</v>
      </c>
    </row>
    <row r="110" spans="1:26" s="19" customFormat="1" ht="15.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9"/>
        <v>0.2</v>
      </c>
      <c r="Z110" s="8">
        <f t="shared" si="10"/>
        <v>0.2</v>
      </c>
    </row>
    <row r="111" spans="1:26" s="19" customFormat="1" ht="15.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9"/>
        <v>0.2</v>
      </c>
      <c r="Z111" s="8">
        <f t="shared" si="10"/>
        <v>0.2</v>
      </c>
    </row>
    <row r="112" spans="1:26" s="19" customFormat="1" ht="15.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9"/>
        <v>0.2</v>
      </c>
      <c r="Z112" s="8">
        <f t="shared" si="10"/>
        <v>0.2</v>
      </c>
    </row>
    <row r="113" spans="1:26" s="19" customFormat="1" ht="15.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9"/>
        <v>0.1</v>
      </c>
      <c r="Z113" s="8">
        <f t="shared" si="10"/>
        <v>0.1</v>
      </c>
    </row>
    <row r="114" spans="1:26" s="19" customFormat="1" ht="15.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9"/>
        <v>0.1</v>
      </c>
      <c r="Z114" s="8"/>
    </row>
    <row r="115" spans="1:26" s="19" customFormat="1" ht="15.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9"/>
        <v>0.1</v>
      </c>
      <c r="Z115" s="8"/>
    </row>
  </sheetData>
  <autoFilter ref="A1:AT103">
    <sortState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73" workbookViewId="0">
      <selection activeCell="E48" sqref="E48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2</v>
      </c>
      <c r="B2" s="20" t="s">
        <v>91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 t="shared" ref="Y2:Y33" si="0">""&amp;T2</f>
        <v>1</v>
      </c>
      <c r="Z2" s="8">
        <f t="shared" ref="Z2:Z48" si="1">IF(U2=1,V2,IF(U2=2,W2,IF(U2=3,X2,"")))</f>
        <v>0.53900999999999999</v>
      </c>
    </row>
    <row r="3" spans="1:26" s="19" customFormat="1" ht="15.6" x14ac:dyDescent="0.3">
      <c r="A3" s="19">
        <v>4</v>
      </c>
      <c r="B3" s="20" t="s">
        <v>91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 t="shared" si="0"/>
        <v>1</v>
      </c>
      <c r="Z3" s="8">
        <f t="shared" si="1"/>
        <v>0.53900999999999999</v>
      </c>
    </row>
    <row r="4" spans="1:26" s="19" customFormat="1" ht="15.6" x14ac:dyDescent="0.3">
      <c r="A4" s="19">
        <v>7</v>
      </c>
      <c r="B4" s="20" t="s">
        <v>90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 t="shared" si="0"/>
        <v>1</v>
      </c>
      <c r="Z4" s="8">
        <f t="shared" si="1"/>
        <v>0.69230999999999998</v>
      </c>
    </row>
    <row r="5" spans="1:26" s="19" customFormat="1" ht="15.6" x14ac:dyDescent="0.3">
      <c r="A5" s="19">
        <v>8</v>
      </c>
      <c r="B5" s="20" t="s">
        <v>90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 t="shared" si="0"/>
        <v>1</v>
      </c>
      <c r="Z5" s="8">
        <f t="shared" si="1"/>
        <v>0.57916999999999996</v>
      </c>
    </row>
    <row r="6" spans="1:26" s="19" customFormat="1" ht="15.6" x14ac:dyDescent="0.3">
      <c r="A6" s="19">
        <v>11</v>
      </c>
      <c r="B6" s="20" t="s">
        <v>55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 t="shared" si="0"/>
        <v>1</v>
      </c>
      <c r="Z6" s="8">
        <f t="shared" si="1"/>
        <v>0.70226999999999995</v>
      </c>
    </row>
    <row r="7" spans="1:26" s="19" customFormat="1" ht="15.6" x14ac:dyDescent="0.3">
      <c r="A7" s="19">
        <v>12</v>
      </c>
      <c r="B7" s="20" t="s">
        <v>55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 t="shared" si="0"/>
        <v>1</v>
      </c>
      <c r="Z7" s="8">
        <f t="shared" si="1"/>
        <v>0.60594999999999999</v>
      </c>
    </row>
    <row r="8" spans="1:26" s="19" customFormat="1" ht="15.6" x14ac:dyDescent="0.3">
      <c r="A8" s="19">
        <v>14</v>
      </c>
      <c r="B8" s="20" t="s">
        <v>91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 t="shared" si="0"/>
        <v>1</v>
      </c>
      <c r="Z8" s="8">
        <f t="shared" si="1"/>
        <v>0.77488000000000001</v>
      </c>
    </row>
    <row r="9" spans="1:26" s="19" customFormat="1" ht="15.6" x14ac:dyDescent="0.3">
      <c r="A9" s="19">
        <v>16</v>
      </c>
      <c r="B9" s="20" t="s">
        <v>91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 t="shared" si="0"/>
        <v>1</v>
      </c>
      <c r="Z9" s="8">
        <f t="shared" si="1"/>
        <v>0.77488000000000001</v>
      </c>
    </row>
    <row r="10" spans="1:26" s="19" customFormat="1" ht="15.6" x14ac:dyDescent="0.3">
      <c r="A10" s="19">
        <v>19</v>
      </c>
      <c r="B10" s="20" t="s">
        <v>90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 t="shared" si="0"/>
        <v>1</v>
      </c>
      <c r="Z10" s="8">
        <f t="shared" si="1"/>
        <v>0.82050999999999996</v>
      </c>
    </row>
    <row r="11" spans="1:26" s="19" customFormat="1" ht="15.6" x14ac:dyDescent="0.3">
      <c r="A11" s="19">
        <v>20</v>
      </c>
      <c r="B11" s="20" t="s">
        <v>90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 t="shared" si="0"/>
        <v>1</v>
      </c>
      <c r="Z11" s="8">
        <f t="shared" si="1"/>
        <v>0.76356000000000002</v>
      </c>
    </row>
    <row r="12" spans="1:26" s="19" customFormat="1" ht="15.6" x14ac:dyDescent="0.3">
      <c r="A12" s="19">
        <v>23</v>
      </c>
      <c r="B12" s="20" t="s">
        <v>55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 t="shared" si="0"/>
        <v>1</v>
      </c>
      <c r="Z12" s="8">
        <f t="shared" si="1"/>
        <v>0.82864000000000004</v>
      </c>
    </row>
    <row r="13" spans="1:26" s="19" customFormat="1" ht="15.6" x14ac:dyDescent="0.3">
      <c r="A13" s="19">
        <v>24</v>
      </c>
      <c r="B13" s="20" t="s">
        <v>55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 t="shared" si="0"/>
        <v>1</v>
      </c>
      <c r="Z13" s="8">
        <f t="shared" si="1"/>
        <v>0.78786</v>
      </c>
    </row>
    <row r="14" spans="1:26" s="19" customFormat="1" ht="15.6" x14ac:dyDescent="0.3">
      <c r="A14" s="19">
        <v>26</v>
      </c>
      <c r="B14" s="20" t="s">
        <v>91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 t="shared" si="0"/>
        <v>1</v>
      </c>
      <c r="Z14" s="8">
        <f t="shared" si="1"/>
        <v>0.88532999999999995</v>
      </c>
    </row>
    <row r="15" spans="1:26" s="19" customFormat="1" ht="15.6" x14ac:dyDescent="0.3">
      <c r="A15" s="19">
        <v>28</v>
      </c>
      <c r="B15" s="20" t="s">
        <v>91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 t="shared" si="0"/>
        <v>1</v>
      </c>
      <c r="Z15" s="8">
        <f t="shared" si="1"/>
        <v>0.88532999999999995</v>
      </c>
    </row>
    <row r="16" spans="1:26" s="19" customFormat="1" ht="15.6" x14ac:dyDescent="0.3">
      <c r="A16" s="19">
        <v>31</v>
      </c>
      <c r="B16" s="20" t="s">
        <v>90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 t="shared" si="0"/>
        <v>1</v>
      </c>
      <c r="Z16" s="8">
        <f t="shared" si="1"/>
        <v>0.90210000000000001</v>
      </c>
    </row>
    <row r="17" spans="1:26" s="19" customFormat="1" ht="15.6" x14ac:dyDescent="0.3">
      <c r="A17" s="19">
        <v>32</v>
      </c>
      <c r="B17" s="20" t="s">
        <v>90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 t="shared" si="0"/>
        <v>1</v>
      </c>
      <c r="Z17" s="8">
        <f t="shared" si="1"/>
        <v>0.88749999999999996</v>
      </c>
    </row>
    <row r="18" spans="1:26" s="19" customFormat="1" ht="15.6" x14ac:dyDescent="0.3">
      <c r="A18" s="19">
        <v>35</v>
      </c>
      <c r="B18" s="20" t="s">
        <v>55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 t="shared" si="0"/>
        <v>1</v>
      </c>
      <c r="Z18" s="8">
        <f t="shared" si="1"/>
        <v>0.90529999999999999</v>
      </c>
    </row>
    <row r="19" spans="1:26" s="19" customFormat="1" ht="15.6" x14ac:dyDescent="0.3">
      <c r="A19" s="19">
        <v>36</v>
      </c>
      <c r="B19" s="20" t="s">
        <v>55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 t="shared" si="0"/>
        <v>1</v>
      </c>
      <c r="Z19" s="8">
        <f t="shared" si="1"/>
        <v>0.89080000000000004</v>
      </c>
    </row>
    <row r="20" spans="1:26" s="19" customFormat="1" x14ac:dyDescent="0.3">
      <c r="A20" s="19">
        <v>39</v>
      </c>
      <c r="B20" s="20" t="s">
        <v>58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 t="shared" si="0"/>
        <v>1</v>
      </c>
      <c r="Z20" s="8">
        <f t="shared" si="1"/>
        <v>0.5</v>
      </c>
    </row>
    <row r="21" spans="1:26" s="19" customFormat="1" x14ac:dyDescent="0.3">
      <c r="A21" s="19">
        <v>40</v>
      </c>
      <c r="B21" s="20" t="s">
        <v>58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 t="shared" si="0"/>
        <v>1</v>
      </c>
      <c r="Z21" s="8">
        <f t="shared" si="1"/>
        <v>0.45833000000000002</v>
      </c>
    </row>
    <row r="22" spans="1:26" s="19" customFormat="1" x14ac:dyDescent="0.3">
      <c r="A22" s="19">
        <v>43</v>
      </c>
      <c r="B22" s="20" t="s">
        <v>58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 t="shared" si="0"/>
        <v>1</v>
      </c>
      <c r="Z22" s="8">
        <f t="shared" si="1"/>
        <v>0.66666999999999998</v>
      </c>
    </row>
    <row r="23" spans="1:26" s="19" customFormat="1" x14ac:dyDescent="0.3">
      <c r="A23" s="19">
        <v>44</v>
      </c>
      <c r="B23" s="20" t="s">
        <v>58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 t="shared" si="0"/>
        <v>1</v>
      </c>
      <c r="Z23" s="8">
        <f t="shared" si="1"/>
        <v>0.67803000000000002</v>
      </c>
    </row>
    <row r="24" spans="1:26" s="19" customFormat="1" x14ac:dyDescent="0.3">
      <c r="A24" s="19">
        <v>47</v>
      </c>
      <c r="B24" s="20" t="s">
        <v>58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 t="shared" si="0"/>
        <v>1</v>
      </c>
      <c r="Z24" s="8">
        <f t="shared" si="1"/>
        <v>0.875</v>
      </c>
    </row>
    <row r="25" spans="1:26" s="19" customFormat="1" x14ac:dyDescent="0.3">
      <c r="A25" s="19">
        <v>48</v>
      </c>
      <c r="B25" s="20" t="s">
        <v>58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 t="shared" si="0"/>
        <v>1</v>
      </c>
      <c r="Z25" s="8">
        <f t="shared" si="1"/>
        <v>0.8125</v>
      </c>
    </row>
    <row r="26" spans="1:26" s="19" customFormat="1" x14ac:dyDescent="0.3">
      <c r="A26" s="19">
        <v>51</v>
      </c>
      <c r="B26" s="20" t="s">
        <v>58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 t="shared" si="0"/>
        <v>0.3</v>
      </c>
      <c r="Z26" s="8">
        <f t="shared" si="1"/>
        <v>0.5</v>
      </c>
    </row>
    <row r="27" spans="1:26" s="19" customFormat="1" x14ac:dyDescent="0.3">
      <c r="A27" s="19">
        <v>52</v>
      </c>
      <c r="B27" s="20" t="s">
        <v>58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 t="shared" si="0"/>
        <v>0.3</v>
      </c>
      <c r="Z27" s="8">
        <f t="shared" si="1"/>
        <v>0.45833000000000002</v>
      </c>
    </row>
    <row r="28" spans="1:26" s="19" customFormat="1" x14ac:dyDescent="0.3">
      <c r="A28" s="19">
        <v>55</v>
      </c>
      <c r="B28" s="20" t="s">
        <v>58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 t="shared" si="0"/>
        <v>0.3</v>
      </c>
      <c r="Z28" s="8">
        <f t="shared" si="1"/>
        <v>0.66666999999999998</v>
      </c>
    </row>
    <row r="29" spans="1:26" s="19" customFormat="1" x14ac:dyDescent="0.3">
      <c r="A29" s="19">
        <v>56</v>
      </c>
      <c r="B29" s="20" t="s">
        <v>58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 t="shared" si="0"/>
        <v>0.3</v>
      </c>
      <c r="Z29" s="8">
        <f t="shared" si="1"/>
        <v>0.67803000000000002</v>
      </c>
    </row>
    <row r="30" spans="1:26" s="19" customFormat="1" x14ac:dyDescent="0.3">
      <c r="A30" s="19">
        <v>59</v>
      </c>
      <c r="B30" s="20" t="s">
        <v>58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 t="shared" si="0"/>
        <v>0.3</v>
      </c>
      <c r="Z30" s="8">
        <f t="shared" si="1"/>
        <v>0.875</v>
      </c>
    </row>
    <row r="31" spans="1:26" s="19" customFormat="1" x14ac:dyDescent="0.3">
      <c r="A31" s="19">
        <v>60</v>
      </c>
      <c r="B31" s="20" t="s">
        <v>58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 t="shared" si="0"/>
        <v>0.3</v>
      </c>
      <c r="Z31" s="8">
        <f t="shared" si="1"/>
        <v>0.8125</v>
      </c>
    </row>
    <row r="32" spans="1:26" s="19" customFormat="1" x14ac:dyDescent="0.3">
      <c r="A32" s="19">
        <v>63</v>
      </c>
      <c r="B32" s="20" t="s">
        <v>58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 t="shared" si="0"/>
        <v>0.2</v>
      </c>
      <c r="Z32" s="8">
        <f t="shared" si="1"/>
        <v>0.5</v>
      </c>
    </row>
    <row r="33" spans="1:26" s="19" customFormat="1" x14ac:dyDescent="0.3">
      <c r="A33" s="19">
        <v>64</v>
      </c>
      <c r="B33" s="20" t="s">
        <v>58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 t="shared" si="0"/>
        <v>0.2</v>
      </c>
      <c r="Z33" s="8">
        <f t="shared" si="1"/>
        <v>0.45833000000000002</v>
      </c>
    </row>
    <row r="34" spans="1:26" s="19" customFormat="1" x14ac:dyDescent="0.3">
      <c r="A34" s="19">
        <v>67</v>
      </c>
      <c r="B34" s="20" t="s">
        <v>58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 t="shared" ref="Y34:Y65" si="2">""&amp;T34</f>
        <v>0.2</v>
      </c>
      <c r="Z34" s="8">
        <f t="shared" si="1"/>
        <v>0.66666999999999998</v>
      </c>
    </row>
    <row r="35" spans="1:26" s="19" customFormat="1" x14ac:dyDescent="0.3">
      <c r="A35" s="19">
        <v>68</v>
      </c>
      <c r="B35" s="20" t="s">
        <v>58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 t="shared" si="2"/>
        <v>0.2</v>
      </c>
      <c r="Z35" s="8">
        <f t="shared" si="1"/>
        <v>0.67803000000000002</v>
      </c>
    </row>
    <row r="36" spans="1:26" s="19" customFormat="1" x14ac:dyDescent="0.3">
      <c r="A36" s="19">
        <v>71</v>
      </c>
      <c r="B36" s="20" t="s">
        <v>58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 t="shared" si="2"/>
        <v>0.2</v>
      </c>
      <c r="Z36" s="8">
        <f t="shared" si="1"/>
        <v>0.875</v>
      </c>
    </row>
    <row r="37" spans="1:26" s="19" customFormat="1" x14ac:dyDescent="0.3">
      <c r="A37" s="19">
        <v>72</v>
      </c>
      <c r="B37" s="20" t="s">
        <v>58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 t="shared" si="2"/>
        <v>0.2</v>
      </c>
      <c r="Z37" s="8">
        <f t="shared" si="1"/>
        <v>0.8125</v>
      </c>
    </row>
    <row r="38" spans="1:26" s="19" customFormat="1" x14ac:dyDescent="0.3">
      <c r="A38" s="19">
        <v>75</v>
      </c>
      <c r="B38" s="20" t="s">
        <v>58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 t="shared" si="2"/>
        <v>0.1</v>
      </c>
      <c r="Z38" s="8">
        <f t="shared" si="1"/>
        <v>0.5</v>
      </c>
    </row>
    <row r="39" spans="1:26" s="19" customFormat="1" x14ac:dyDescent="0.3">
      <c r="A39" s="19">
        <v>76</v>
      </c>
      <c r="B39" s="20" t="s">
        <v>58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 t="shared" si="2"/>
        <v>0.1</v>
      </c>
      <c r="Z39" s="8">
        <f t="shared" si="1"/>
        <v>0.45833000000000002</v>
      </c>
    </row>
    <row r="40" spans="1:26" s="19" customFormat="1" x14ac:dyDescent="0.3">
      <c r="A40" s="19">
        <v>79</v>
      </c>
      <c r="B40" s="20" t="s">
        <v>58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 t="shared" si="2"/>
        <v>0.1</v>
      </c>
      <c r="Z40" s="8">
        <f t="shared" si="1"/>
        <v>0.66666999999999998</v>
      </c>
    </row>
    <row r="41" spans="1:26" s="19" customFormat="1" x14ac:dyDescent="0.3">
      <c r="A41" s="19">
        <v>80</v>
      </c>
      <c r="B41" s="20" t="s">
        <v>58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 t="shared" si="2"/>
        <v>0.1</v>
      </c>
      <c r="Z41" s="8">
        <f t="shared" si="1"/>
        <v>0.67803000000000002</v>
      </c>
    </row>
    <row r="42" spans="1:26" s="19" customFormat="1" x14ac:dyDescent="0.3">
      <c r="A42" s="19">
        <v>83</v>
      </c>
      <c r="B42" s="20" t="s">
        <v>58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 t="shared" si="2"/>
        <v>0.1</v>
      </c>
      <c r="Z42" s="8">
        <f t="shared" si="1"/>
        <v>0.875</v>
      </c>
    </row>
    <row r="43" spans="1:26" s="19" customFormat="1" x14ac:dyDescent="0.3">
      <c r="A43" s="19">
        <v>84</v>
      </c>
      <c r="B43" s="20" t="s">
        <v>58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 t="shared" si="2"/>
        <v>0.1</v>
      </c>
      <c r="Z43" s="8">
        <f t="shared" si="1"/>
        <v>0.8125</v>
      </c>
    </row>
    <row r="44" spans="1:26" s="19" customFormat="1" ht="15.6" x14ac:dyDescent="0.3">
      <c r="A44" s="19">
        <v>97</v>
      </c>
      <c r="B44" s="20" t="s">
        <v>91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 t="shared" si="2"/>
        <v>0.77</v>
      </c>
      <c r="Z44" s="8">
        <f t="shared" si="1"/>
        <v>0.53344999999999998</v>
      </c>
    </row>
    <row r="45" spans="1:26" s="19" customFormat="1" ht="15.6" x14ac:dyDescent="0.3">
      <c r="A45" s="19">
        <v>98</v>
      </c>
      <c r="B45" s="20" t="s">
        <v>91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 t="shared" si="2"/>
        <v>0.77</v>
      </c>
      <c r="Z45" s="8">
        <f t="shared" si="1"/>
        <v>0.73711000000000004</v>
      </c>
    </row>
    <row r="46" spans="1:26" s="19" customFormat="1" ht="15.6" x14ac:dyDescent="0.3">
      <c r="A46" s="19">
        <v>99</v>
      </c>
      <c r="B46" s="20" t="s">
        <v>91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 t="shared" si="2"/>
        <v>0.77</v>
      </c>
      <c r="Z46" s="8">
        <f t="shared" si="1"/>
        <v>0.76934999999999998</v>
      </c>
    </row>
    <row r="47" spans="1:26" s="19" customFormat="1" ht="15.6" x14ac:dyDescent="0.3">
      <c r="A47" s="19">
        <v>100</v>
      </c>
      <c r="B47" s="20" t="s">
        <v>91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 t="shared" si="2"/>
        <v>0.3</v>
      </c>
      <c r="Z47" s="8">
        <f t="shared" si="1"/>
        <v>0.3</v>
      </c>
    </row>
    <row r="48" spans="1:26" s="19" customFormat="1" ht="15.6" x14ac:dyDescent="0.3">
      <c r="A48" s="19">
        <v>101</v>
      </c>
      <c r="B48" s="20" t="s">
        <v>91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 t="shared" si="2"/>
        <v>0.3</v>
      </c>
      <c r="Z48" s="8">
        <f t="shared" si="1"/>
        <v>0.3</v>
      </c>
    </row>
    <row r="49" spans="1:26" s="19" customFormat="1" ht="15.6" x14ac:dyDescent="0.3">
      <c r="A49" s="19">
        <v>102</v>
      </c>
      <c r="B49" s="20" t="s">
        <v>91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 t="shared" si="2"/>
        <v>0.3</v>
      </c>
      <c r="Z49" s="8"/>
    </row>
    <row r="50" spans="1:26" s="19" customFormat="1" ht="15.6" x14ac:dyDescent="0.3">
      <c r="A50" s="19">
        <v>103</v>
      </c>
      <c r="B50" s="20" t="s">
        <v>91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 t="shared" si="2"/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91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 t="shared" si="2"/>
        <v>0.2</v>
      </c>
      <c r="Z51" s="8"/>
    </row>
    <row r="52" spans="1:26" s="19" customFormat="1" ht="15.6" x14ac:dyDescent="0.3">
      <c r="A52" s="19">
        <v>105</v>
      </c>
      <c r="B52" s="20" t="s">
        <v>91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 t="shared" si="2"/>
        <v>0.2</v>
      </c>
      <c r="Z52" s="8"/>
    </row>
    <row r="53" spans="1:26" s="19" customFormat="1" ht="15.6" x14ac:dyDescent="0.3">
      <c r="A53" s="19">
        <v>106</v>
      </c>
      <c r="B53" s="20" t="s">
        <v>91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 t="shared" si="2"/>
        <v>0.1</v>
      </c>
      <c r="Z53" s="8"/>
    </row>
    <row r="54" spans="1:26" s="19" customFormat="1" ht="15.6" x14ac:dyDescent="0.3">
      <c r="A54" s="19">
        <v>107</v>
      </c>
      <c r="B54" s="20" t="s">
        <v>91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108</v>
      </c>
      <c r="B55" s="20" t="s">
        <v>91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121</v>
      </c>
      <c r="B56" s="20" t="s">
        <v>91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 t="shared" si="2"/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91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 t="shared" si="2"/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91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 t="shared" si="2"/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91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 t="shared" si="2"/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91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 t="shared" si="2"/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91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 t="shared" si="2"/>
        <v>0.3</v>
      </c>
      <c r="Z61" s="8"/>
    </row>
    <row r="62" spans="1:26" s="19" customFormat="1" ht="15.6" x14ac:dyDescent="0.3">
      <c r="A62" s="19">
        <v>127</v>
      </c>
      <c r="B62" s="20" t="s">
        <v>91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 t="shared" si="2"/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91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 t="shared" si="2"/>
        <v>0.2</v>
      </c>
      <c r="Z63" s="8"/>
    </row>
    <row r="64" spans="1:26" s="19" customFormat="1" ht="15.6" x14ac:dyDescent="0.3">
      <c r="A64" s="19">
        <v>129</v>
      </c>
      <c r="B64" s="20" t="s">
        <v>91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 t="shared" si="2"/>
        <v>0.2</v>
      </c>
      <c r="Z64" s="8"/>
    </row>
    <row r="65" spans="1:26" s="19" customFormat="1" ht="15.6" x14ac:dyDescent="0.3">
      <c r="A65" s="19">
        <v>130</v>
      </c>
      <c r="B65" s="20" t="s">
        <v>91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 t="shared" si="2"/>
        <v>0.1</v>
      </c>
      <c r="Z65" s="8"/>
    </row>
    <row r="66" spans="1:26" s="19" customFormat="1" ht="15.6" x14ac:dyDescent="0.3">
      <c r="A66" s="19">
        <v>131</v>
      </c>
      <c r="B66" s="20" t="s">
        <v>91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3">""&amp;T66</f>
        <v>0.1</v>
      </c>
      <c r="Z66" s="8"/>
    </row>
    <row r="67" spans="1:26" s="19" customFormat="1" ht="15.6" x14ac:dyDescent="0.3">
      <c r="A67" s="19">
        <v>132</v>
      </c>
      <c r="B67" s="20" t="s">
        <v>91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3"/>
        <v>0.1</v>
      </c>
      <c r="Z67" s="8"/>
    </row>
    <row r="68" spans="1:26" s="19" customFormat="1" ht="15.6" x14ac:dyDescent="0.3">
      <c r="A68" s="19">
        <v>157</v>
      </c>
      <c r="B68" s="20" t="s">
        <v>90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 t="shared" si="3"/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90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 t="shared" si="3"/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90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 t="shared" si="3"/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90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 t="shared" si="3"/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90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 t="shared" si="3"/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90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 t="shared" si="3"/>
        <v>0.3</v>
      </c>
      <c r="Z73" s="8"/>
    </row>
    <row r="74" spans="1:26" s="19" customFormat="1" ht="15.6" x14ac:dyDescent="0.3">
      <c r="A74" s="19">
        <v>163</v>
      </c>
      <c r="B74" s="20" t="s">
        <v>90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 t="shared" si="3"/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90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 t="shared" si="3"/>
        <v>0.2</v>
      </c>
      <c r="Z75" s="8"/>
    </row>
    <row r="76" spans="1:26" s="19" customFormat="1" ht="15.6" x14ac:dyDescent="0.3">
      <c r="A76" s="19">
        <v>165</v>
      </c>
      <c r="B76" s="20" t="s">
        <v>90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 t="shared" si="3"/>
        <v>0.2</v>
      </c>
      <c r="Z76" s="8"/>
    </row>
    <row r="77" spans="1:26" s="19" customFormat="1" ht="15.6" x14ac:dyDescent="0.3">
      <c r="A77" s="19">
        <v>166</v>
      </c>
      <c r="B77" s="20" t="s">
        <v>90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 t="shared" si="3"/>
        <v>0.1</v>
      </c>
      <c r="Z77" s="8"/>
    </row>
    <row r="78" spans="1:26" s="19" customFormat="1" ht="15.6" x14ac:dyDescent="0.3">
      <c r="A78" s="19">
        <v>167</v>
      </c>
      <c r="B78" s="20" t="s">
        <v>90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3"/>
        <v>0.1</v>
      </c>
      <c r="Z78" s="8"/>
    </row>
    <row r="79" spans="1:26" s="19" customFormat="1" ht="15.6" x14ac:dyDescent="0.3">
      <c r="A79" s="19">
        <v>168</v>
      </c>
      <c r="B79" s="20" t="s">
        <v>90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3"/>
        <v>0.1</v>
      </c>
      <c r="Z79" s="8"/>
    </row>
    <row r="80" spans="1:26" s="19" customFormat="1" ht="15.6" x14ac:dyDescent="0.3">
      <c r="A80" s="19">
        <v>169</v>
      </c>
      <c r="B80" s="20" t="s">
        <v>90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 t="shared" si="3"/>
        <v>0.77</v>
      </c>
      <c r="Z80" s="8">
        <f t="shared" ref="Z80:Z86" si="4"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90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 t="shared" si="3"/>
        <v>0.77</v>
      </c>
      <c r="Z81" s="8">
        <f t="shared" si="4"/>
        <v>0.72241</v>
      </c>
    </row>
    <row r="82" spans="1:26" s="19" customFormat="1" ht="15.6" x14ac:dyDescent="0.3">
      <c r="A82" s="19">
        <v>171</v>
      </c>
      <c r="B82" s="20" t="s">
        <v>90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 t="shared" si="3"/>
        <v>0.77</v>
      </c>
      <c r="Z82" s="8">
        <f t="shared" si="4"/>
        <v>0.77</v>
      </c>
    </row>
    <row r="83" spans="1:26" s="19" customFormat="1" ht="15.6" x14ac:dyDescent="0.3">
      <c r="A83" s="19">
        <v>172</v>
      </c>
      <c r="B83" s="20" t="s">
        <v>90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 t="shared" si="3"/>
        <v>0.3</v>
      </c>
      <c r="Z83" s="8">
        <f t="shared" si="4"/>
        <v>0.3</v>
      </c>
    </row>
    <row r="84" spans="1:26" s="19" customFormat="1" ht="15.6" x14ac:dyDescent="0.3">
      <c r="A84" s="19">
        <v>173</v>
      </c>
      <c r="B84" s="20" t="s">
        <v>90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3"/>
        <v>0.3</v>
      </c>
      <c r="Z84" s="8">
        <f t="shared" si="4"/>
        <v>0.3</v>
      </c>
    </row>
    <row r="85" spans="1:26" s="19" customFormat="1" ht="15.6" x14ac:dyDescent="0.3">
      <c r="A85" s="19">
        <v>174</v>
      </c>
      <c r="B85" s="17" t="s">
        <v>90</v>
      </c>
      <c r="C85" s="8">
        <v>4</v>
      </c>
      <c r="D85" s="8"/>
      <c r="E85" s="8"/>
      <c r="F85" s="8">
        <v>300</v>
      </c>
      <c r="G85" s="8">
        <v>40</v>
      </c>
      <c r="H85" s="8"/>
      <c r="I85" s="8"/>
      <c r="J85" s="8"/>
      <c r="K85" s="8"/>
      <c r="L85" s="8"/>
      <c r="M85" s="8"/>
      <c r="N85" s="6"/>
      <c r="O85" s="8"/>
      <c r="P85" s="8"/>
      <c r="Q85" s="8"/>
      <c r="R85" s="8"/>
      <c r="S85" s="8"/>
      <c r="T85" s="8">
        <v>0.3</v>
      </c>
      <c r="U85" s="8">
        <v>3</v>
      </c>
      <c r="V85" s="8"/>
      <c r="W85" s="8"/>
      <c r="X85" s="8"/>
      <c r="Y85" s="8" t="str">
        <f t="shared" si="3"/>
        <v>0.3</v>
      </c>
      <c r="Z85" s="8"/>
    </row>
    <row r="86" spans="1:26" s="19" customFormat="1" ht="15.6" x14ac:dyDescent="0.3">
      <c r="A86" s="19">
        <v>175</v>
      </c>
      <c r="B86" s="20" t="s">
        <v>90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3"/>
        <v>0.2</v>
      </c>
      <c r="Z86" s="8">
        <f t="shared" si="4"/>
        <v>0.2</v>
      </c>
    </row>
    <row r="87" spans="1:26" s="19" customFormat="1" ht="15.6" x14ac:dyDescent="0.3">
      <c r="A87" s="19">
        <v>176</v>
      </c>
      <c r="B87" s="20" t="s">
        <v>90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 t="shared" si="3"/>
        <v>0.2</v>
      </c>
      <c r="Z87" s="8"/>
    </row>
    <row r="88" spans="1:26" s="19" customFormat="1" ht="15.6" x14ac:dyDescent="0.3">
      <c r="A88" s="19">
        <v>177</v>
      </c>
      <c r="B88" s="20" t="s">
        <v>90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 t="shared" si="3"/>
        <v>0.2</v>
      </c>
      <c r="Z88" s="8"/>
    </row>
    <row r="89" spans="1:26" s="19" customFormat="1" ht="15.6" x14ac:dyDescent="0.3">
      <c r="A89" s="19">
        <v>178</v>
      </c>
      <c r="B89" s="17" t="s">
        <v>90</v>
      </c>
      <c r="C89" s="8">
        <v>4</v>
      </c>
      <c r="D89" s="8"/>
      <c r="E89" s="8"/>
      <c r="F89" s="8">
        <v>300</v>
      </c>
      <c r="G89" s="8">
        <v>40</v>
      </c>
      <c r="H89" s="8"/>
      <c r="I89" s="8"/>
      <c r="J89" s="8"/>
      <c r="K89" s="8"/>
      <c r="L89" s="8"/>
      <c r="M89" s="8"/>
      <c r="N89" s="6"/>
      <c r="O89" s="8"/>
      <c r="P89" s="8"/>
      <c r="Q89" s="8"/>
      <c r="R89" s="8"/>
      <c r="S89" s="8"/>
      <c r="T89" s="8">
        <v>0.1</v>
      </c>
      <c r="U89" s="8">
        <v>1</v>
      </c>
      <c r="V89" s="8"/>
      <c r="W89" s="8"/>
      <c r="X89" s="8"/>
      <c r="Y89" s="8" t="str">
        <f t="shared" si="3"/>
        <v>0.1</v>
      </c>
      <c r="Z89" s="8"/>
    </row>
    <row r="90" spans="1:26" s="19" customFormat="1" ht="15.6" x14ac:dyDescent="0.3">
      <c r="A90" s="19">
        <v>179</v>
      </c>
      <c r="B90" s="20" t="s">
        <v>90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3"/>
        <v>0.1</v>
      </c>
      <c r="Z90" s="8"/>
    </row>
    <row r="91" spans="1:26" s="19" customFormat="1" ht="15.6" x14ac:dyDescent="0.3">
      <c r="A91" s="19">
        <v>180</v>
      </c>
      <c r="B91" s="20" t="s">
        <v>90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3"/>
        <v>0.1</v>
      </c>
      <c r="Z91" s="8"/>
    </row>
    <row r="92" spans="1:26" s="19" customFormat="1" ht="15.6" x14ac:dyDescent="0.3">
      <c r="A92" s="19">
        <v>205</v>
      </c>
      <c r="B92" s="20" t="s">
        <v>55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 t="shared" si="3"/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55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 t="shared" si="3"/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55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 t="shared" si="3"/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55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 t="shared" si="3"/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55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3"/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55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 t="shared" si="3"/>
        <v>0.3</v>
      </c>
      <c r="Z97" s="8"/>
    </row>
    <row r="98" spans="1:26" s="19" customFormat="1" ht="15.6" x14ac:dyDescent="0.3">
      <c r="A98" s="19">
        <v>211</v>
      </c>
      <c r="B98" s="20" t="s">
        <v>55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 t="shared" ref="Y98:Y115" si="5"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55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 t="shared" si="5"/>
        <v>0.2</v>
      </c>
      <c r="Z99" s="8"/>
    </row>
    <row r="100" spans="1:26" s="19" customFormat="1" ht="15.6" x14ac:dyDescent="0.3">
      <c r="A100" s="19">
        <v>213</v>
      </c>
      <c r="B100" s="20" t="s">
        <v>55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 t="shared" si="5"/>
        <v>0.2</v>
      </c>
      <c r="Z100" s="8"/>
    </row>
    <row r="101" spans="1:26" s="19" customFormat="1" ht="15.6" x14ac:dyDescent="0.3">
      <c r="A101" s="19">
        <v>214</v>
      </c>
      <c r="B101" s="20" t="s">
        <v>55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 t="shared" si="5"/>
        <v>0.1</v>
      </c>
      <c r="Z101" s="8"/>
    </row>
    <row r="102" spans="1:26" s="19" customFormat="1" ht="15.6" x14ac:dyDescent="0.3">
      <c r="A102" s="19">
        <v>215</v>
      </c>
      <c r="B102" s="20" t="s">
        <v>55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5"/>
        <v>0.1</v>
      </c>
      <c r="Z102" s="8"/>
    </row>
    <row r="103" spans="1:26" s="19" customFormat="1" ht="15.6" x14ac:dyDescent="0.3">
      <c r="A103" s="19">
        <v>216</v>
      </c>
      <c r="B103" s="20" t="s">
        <v>55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5"/>
        <v>0.1</v>
      </c>
      <c r="Z103" s="8"/>
    </row>
    <row r="104" spans="1:26" s="19" customFormat="1" ht="15.6" x14ac:dyDescent="0.3">
      <c r="A104" s="19">
        <v>217</v>
      </c>
      <c r="B104" s="20" t="s">
        <v>55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 t="shared" si="5"/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55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 t="shared" si="5"/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55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 t="shared" si="5"/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55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 t="shared" si="5"/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55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5"/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55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 t="shared" si="5"/>
        <v>0.3</v>
      </c>
      <c r="Z109" s="8"/>
    </row>
    <row r="110" spans="1:26" s="19" customFormat="1" ht="15.6" x14ac:dyDescent="0.3">
      <c r="A110" s="19">
        <v>223</v>
      </c>
      <c r="B110" s="20" t="s">
        <v>55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 t="shared" si="5"/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55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 t="shared" si="5"/>
        <v>0.2</v>
      </c>
      <c r="Z111" s="8"/>
    </row>
    <row r="112" spans="1:26" s="19" customFormat="1" ht="15.6" x14ac:dyDescent="0.3">
      <c r="A112" s="19">
        <v>225</v>
      </c>
      <c r="B112" s="20" t="s">
        <v>55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 t="shared" si="5"/>
        <v>0.2</v>
      </c>
      <c r="Z112" s="8"/>
    </row>
    <row r="113" spans="1:26" s="19" customFormat="1" ht="15.6" x14ac:dyDescent="0.3">
      <c r="A113" s="19">
        <v>226</v>
      </c>
      <c r="B113" s="20" t="s">
        <v>55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 t="shared" si="5"/>
        <v>0.1</v>
      </c>
      <c r="Z113" s="8"/>
    </row>
    <row r="114" spans="1:26" s="19" customFormat="1" ht="15.6" x14ac:dyDescent="0.3">
      <c r="A114" s="19">
        <v>227</v>
      </c>
      <c r="B114" s="20" t="s">
        <v>55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5"/>
        <v>0.1</v>
      </c>
      <c r="Z114" s="8"/>
    </row>
    <row r="115" spans="1:26" s="19" customFormat="1" ht="15.6" x14ac:dyDescent="0.3">
      <c r="A115" s="19">
        <v>228</v>
      </c>
      <c r="B115" s="20" t="s">
        <v>55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5"/>
        <v>0.1</v>
      </c>
      <c r="Z115" s="8"/>
    </row>
  </sheetData>
  <autoFilter ref="A1:Z115">
    <sortState ref="A2:Z115">
      <sortCondition ref="A1:A1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19" sqref="O19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66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92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17" si="0">""&amp;T2</f>
        <v>1</v>
      </c>
      <c r="Z2" s="8">
        <f t="shared" ref="Z2:Z17" si="1">IF(U2=1,V2,IF(U2=2,W2,IF(U2=3,X2)))</f>
        <v>0.50244</v>
      </c>
    </row>
    <row r="3" spans="1:26" s="19" customFormat="1" ht="15.6" x14ac:dyDescent="0.3">
      <c r="A3" s="19">
        <v>3</v>
      </c>
      <c r="B3" s="20" t="s">
        <v>92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89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89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67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67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x14ac:dyDescent="0.3">
      <c r="A8" s="19">
        <v>37</v>
      </c>
      <c r="B8" s="20" t="s">
        <v>58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 t="shared" si="0"/>
        <v>1</v>
      </c>
      <c r="Z8" s="8">
        <f t="shared" si="1"/>
        <v>0.33333000000000002</v>
      </c>
    </row>
    <row r="9" spans="1:26" s="19" customFormat="1" x14ac:dyDescent="0.3">
      <c r="A9" s="19">
        <v>38</v>
      </c>
      <c r="B9" s="20" t="s">
        <v>58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 t="shared" si="0"/>
        <v>1</v>
      </c>
      <c r="Z9" s="8">
        <f t="shared" si="1"/>
        <v>0.25</v>
      </c>
    </row>
    <row r="10" spans="1:26" s="19" customFormat="1" ht="15.6" x14ac:dyDescent="0.3">
      <c r="A10" s="19">
        <v>2</v>
      </c>
      <c r="B10" s="20" t="s">
        <v>92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 t="shared" si="0"/>
        <v>1</v>
      </c>
      <c r="Z10" s="8">
        <f t="shared" si="1"/>
        <v>0.53900999999999999</v>
      </c>
    </row>
    <row r="11" spans="1:26" s="19" customFormat="1" ht="15.6" x14ac:dyDescent="0.3">
      <c r="A11" s="19">
        <v>4</v>
      </c>
      <c r="B11" s="20" t="s">
        <v>92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 t="shared" si="0"/>
        <v>1</v>
      </c>
      <c r="Z11" s="8">
        <f t="shared" si="1"/>
        <v>0.53900999999999999</v>
      </c>
    </row>
    <row r="12" spans="1:26" s="19" customFormat="1" ht="15.6" x14ac:dyDescent="0.3">
      <c r="A12" s="19">
        <v>7</v>
      </c>
      <c r="B12" s="20" t="s">
        <v>89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 t="shared" si="0"/>
        <v>1</v>
      </c>
      <c r="Z12" s="8">
        <f t="shared" si="1"/>
        <v>0.69230999999999998</v>
      </c>
    </row>
    <row r="13" spans="1:26" s="19" customFormat="1" ht="15.6" x14ac:dyDescent="0.3">
      <c r="A13" s="19">
        <v>8</v>
      </c>
      <c r="B13" s="20" t="s">
        <v>89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 t="shared" si="0"/>
        <v>1</v>
      </c>
      <c r="Z13" s="8">
        <f t="shared" si="1"/>
        <v>0.57916999999999996</v>
      </c>
    </row>
    <row r="14" spans="1:26" s="19" customFormat="1" ht="15.6" x14ac:dyDescent="0.3">
      <c r="A14" s="19">
        <v>11</v>
      </c>
      <c r="B14" s="20" t="s">
        <v>67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 t="shared" si="0"/>
        <v>1</v>
      </c>
      <c r="Z14" s="8">
        <f t="shared" si="1"/>
        <v>0.70226999999999995</v>
      </c>
    </row>
    <row r="15" spans="1:26" s="19" customFormat="1" ht="15.6" x14ac:dyDescent="0.3">
      <c r="A15" s="19">
        <v>12</v>
      </c>
      <c r="B15" s="20" t="s">
        <v>67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 t="shared" si="0"/>
        <v>1</v>
      </c>
      <c r="Z15" s="8">
        <f t="shared" si="1"/>
        <v>0.60594999999999999</v>
      </c>
    </row>
    <row r="16" spans="1:26" s="19" customFormat="1" x14ac:dyDescent="0.3">
      <c r="A16" s="19">
        <v>39</v>
      </c>
      <c r="B16" s="20" t="s">
        <v>58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 t="shared" si="0"/>
        <v>1</v>
      </c>
      <c r="Z16" s="8">
        <f t="shared" si="1"/>
        <v>0.5</v>
      </c>
    </row>
    <row r="17" spans="1:26" s="19" customFormat="1" x14ac:dyDescent="0.3">
      <c r="A17" s="19">
        <v>40</v>
      </c>
      <c r="B17" s="20" t="s">
        <v>58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 t="shared" si="0"/>
        <v>1</v>
      </c>
      <c r="Z17" s="8">
        <f t="shared" si="1"/>
        <v>0.45833000000000002</v>
      </c>
    </row>
  </sheetData>
  <autoFilter ref="A1:Z1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5"/>
  <sheetViews>
    <sheetView workbookViewId="0">
      <selection activeCell="C1" sqref="C1"/>
    </sheetView>
  </sheetViews>
  <sheetFormatPr defaultRowHeight="15.6" x14ac:dyDescent="0.3"/>
  <cols>
    <col min="1" max="1" width="9" style="10" bestFit="1" customWidth="1"/>
    <col min="2" max="5" width="9" style="8" bestFit="1" customWidth="1"/>
    <col min="6" max="6" width="10" style="8" bestFit="1" customWidth="1"/>
    <col min="7" max="42" width="9" style="8" bestFit="1" customWidth="1"/>
    <col min="43" max="43" width="10" style="8" bestFit="1" customWidth="1"/>
    <col min="44" max="138" width="9" style="8" bestFit="1" customWidth="1"/>
    <col min="139" max="16384" width="8.88671875" style="8"/>
  </cols>
  <sheetData>
    <row r="1" spans="1:139" s="9" customFormat="1" ht="32.4" x14ac:dyDescent="0.3">
      <c r="A1" s="13"/>
      <c r="B1" s="12" t="s">
        <v>91</v>
      </c>
      <c r="C1" s="12" t="s">
        <v>91</v>
      </c>
      <c r="D1" s="12" t="s">
        <v>90</v>
      </c>
      <c r="E1" s="12" t="s">
        <v>90</v>
      </c>
      <c r="F1" s="12" t="s">
        <v>90</v>
      </c>
      <c r="G1" s="12" t="s">
        <v>90</v>
      </c>
      <c r="H1" s="12" t="s">
        <v>55</v>
      </c>
      <c r="I1" s="12" t="s">
        <v>55</v>
      </c>
      <c r="J1" s="12" t="s">
        <v>55</v>
      </c>
      <c r="K1" s="12" t="s">
        <v>55</v>
      </c>
      <c r="L1" s="12" t="s">
        <v>57</v>
      </c>
      <c r="M1" s="12" t="s">
        <v>57</v>
      </c>
      <c r="N1" s="12" t="s">
        <v>57</v>
      </c>
      <c r="O1" s="12" t="s">
        <v>57</v>
      </c>
      <c r="P1" s="17" t="s">
        <v>58</v>
      </c>
      <c r="Q1" s="17" t="s">
        <v>58</v>
      </c>
      <c r="R1" s="17" t="s">
        <v>58</v>
      </c>
      <c r="S1" s="17" t="s">
        <v>58</v>
      </c>
      <c r="T1" s="12" t="s">
        <v>91</v>
      </c>
      <c r="U1" s="12" t="s">
        <v>91</v>
      </c>
      <c r="V1" s="12" t="s">
        <v>91</v>
      </c>
      <c r="W1" s="12" t="s">
        <v>91</v>
      </c>
      <c r="X1" s="12" t="s">
        <v>91</v>
      </c>
      <c r="Y1" s="12" t="s">
        <v>91</v>
      </c>
      <c r="Z1" s="12" t="s">
        <v>91</v>
      </c>
      <c r="AA1" s="12" t="s">
        <v>91</v>
      </c>
      <c r="AB1" s="12" t="s">
        <v>91</v>
      </c>
      <c r="AC1" s="12" t="s">
        <v>91</v>
      </c>
      <c r="AD1" s="12" t="s">
        <v>91</v>
      </c>
      <c r="AE1" s="12" t="s">
        <v>91</v>
      </c>
      <c r="AF1" s="12" t="s">
        <v>91</v>
      </c>
      <c r="AG1" s="12" t="s">
        <v>91</v>
      </c>
      <c r="AH1" s="12" t="s">
        <v>91</v>
      </c>
      <c r="AI1" s="12" t="s">
        <v>91</v>
      </c>
      <c r="AJ1" s="12" t="s">
        <v>91</v>
      </c>
      <c r="AK1" s="12" t="s">
        <v>91</v>
      </c>
      <c r="AL1" s="12" t="s">
        <v>91</v>
      </c>
      <c r="AM1" s="12" t="s">
        <v>91</v>
      </c>
      <c r="AN1" s="12" t="s">
        <v>91</v>
      </c>
      <c r="AO1" s="12" t="s">
        <v>91</v>
      </c>
      <c r="AP1" s="12" t="s">
        <v>91</v>
      </c>
      <c r="AQ1" s="12" t="s">
        <v>91</v>
      </c>
      <c r="AR1" s="12" t="s">
        <v>90</v>
      </c>
      <c r="AS1" s="12" t="s">
        <v>90</v>
      </c>
      <c r="AT1" s="12" t="s">
        <v>90</v>
      </c>
      <c r="AU1" s="12" t="s">
        <v>90</v>
      </c>
      <c r="AV1" s="12" t="s">
        <v>90</v>
      </c>
      <c r="AW1" s="12" t="s">
        <v>90</v>
      </c>
      <c r="AX1" s="12" t="s">
        <v>90</v>
      </c>
      <c r="AY1" s="12" t="s">
        <v>90</v>
      </c>
      <c r="AZ1" s="12" t="s">
        <v>90</v>
      </c>
      <c r="BA1" s="12" t="s">
        <v>90</v>
      </c>
      <c r="BB1" s="12" t="s">
        <v>90</v>
      </c>
      <c r="BC1" s="12" t="s">
        <v>90</v>
      </c>
      <c r="BD1" s="12" t="s">
        <v>90</v>
      </c>
      <c r="BE1" s="12" t="s">
        <v>90</v>
      </c>
      <c r="BF1" s="12" t="s">
        <v>90</v>
      </c>
      <c r="BG1" s="12" t="s">
        <v>90</v>
      </c>
      <c r="BH1" s="12" t="s">
        <v>90</v>
      </c>
      <c r="BI1" s="12" t="s">
        <v>90</v>
      </c>
      <c r="BJ1" s="12" t="s">
        <v>90</v>
      </c>
      <c r="BK1" s="12" t="s">
        <v>90</v>
      </c>
      <c r="BL1" s="12" t="s">
        <v>90</v>
      </c>
      <c r="BM1" s="12" t="s">
        <v>90</v>
      </c>
      <c r="BN1" s="12" t="s">
        <v>90</v>
      </c>
      <c r="BO1" s="12" t="s">
        <v>90</v>
      </c>
      <c r="BP1" s="12" t="s">
        <v>90</v>
      </c>
      <c r="BQ1" s="12" t="s">
        <v>90</v>
      </c>
      <c r="BR1" s="12" t="s">
        <v>90</v>
      </c>
      <c r="BS1" s="12" t="s">
        <v>90</v>
      </c>
      <c r="BT1" s="12" t="s">
        <v>90</v>
      </c>
      <c r="BU1" s="12" t="s">
        <v>90</v>
      </c>
      <c r="BV1" s="12" t="s">
        <v>90</v>
      </c>
      <c r="BW1" s="12" t="s">
        <v>90</v>
      </c>
      <c r="BX1" s="12" t="s">
        <v>90</v>
      </c>
      <c r="BY1" s="12" t="s">
        <v>90</v>
      </c>
      <c r="BZ1" s="12" t="s">
        <v>90</v>
      </c>
      <c r="CA1" s="12" t="s">
        <v>90</v>
      </c>
      <c r="CB1" s="12" t="s">
        <v>90</v>
      </c>
      <c r="CC1" s="12" t="s">
        <v>90</v>
      </c>
      <c r="CD1" s="12" t="s">
        <v>90</v>
      </c>
      <c r="CE1" s="12" t="s">
        <v>90</v>
      </c>
      <c r="CF1" s="12" t="s">
        <v>90</v>
      </c>
      <c r="CG1" s="12" t="s">
        <v>90</v>
      </c>
      <c r="CH1" s="12" t="s">
        <v>90</v>
      </c>
      <c r="CI1" s="12" t="s">
        <v>90</v>
      </c>
      <c r="CJ1" s="12" t="s">
        <v>90</v>
      </c>
      <c r="CK1" s="12" t="s">
        <v>90</v>
      </c>
      <c r="CL1" s="12" t="s">
        <v>90</v>
      </c>
      <c r="CM1" s="12" t="s">
        <v>90</v>
      </c>
      <c r="CN1" s="12" t="s">
        <v>55</v>
      </c>
      <c r="CO1" s="12" t="s">
        <v>55</v>
      </c>
      <c r="CP1" s="12" t="s">
        <v>55</v>
      </c>
      <c r="CQ1" s="12" t="s">
        <v>55</v>
      </c>
      <c r="CR1" s="12" t="s">
        <v>55</v>
      </c>
      <c r="CS1" s="12" t="s">
        <v>55</v>
      </c>
      <c r="CT1" s="12" t="s">
        <v>55</v>
      </c>
      <c r="CU1" s="12" t="s">
        <v>55</v>
      </c>
      <c r="CV1" s="12" t="s">
        <v>55</v>
      </c>
      <c r="CW1" s="12" t="s">
        <v>55</v>
      </c>
      <c r="CX1" s="12" t="s">
        <v>55</v>
      </c>
      <c r="CY1" s="12" t="s">
        <v>55</v>
      </c>
      <c r="CZ1" s="12" t="s">
        <v>55</v>
      </c>
      <c r="DA1" s="12" t="s">
        <v>55</v>
      </c>
      <c r="DB1" s="12" t="s">
        <v>55</v>
      </c>
      <c r="DC1" s="12" t="s">
        <v>55</v>
      </c>
      <c r="DD1" s="12" t="s">
        <v>55</v>
      </c>
      <c r="DE1" s="12" t="s">
        <v>55</v>
      </c>
      <c r="DF1" s="12" t="s">
        <v>55</v>
      </c>
      <c r="DG1" s="12" t="s">
        <v>55</v>
      </c>
      <c r="DH1" s="12" t="s">
        <v>55</v>
      </c>
      <c r="DI1" s="12" t="s">
        <v>55</v>
      </c>
      <c r="DJ1" s="12" t="s">
        <v>55</v>
      </c>
      <c r="DK1" s="12" t="s">
        <v>55</v>
      </c>
      <c r="DL1" s="12" t="s">
        <v>55</v>
      </c>
      <c r="DM1" s="12" t="s">
        <v>55</v>
      </c>
      <c r="DN1" s="12" t="s">
        <v>55</v>
      </c>
      <c r="DO1" s="12" t="s">
        <v>55</v>
      </c>
      <c r="DP1" s="12" t="s">
        <v>55</v>
      </c>
      <c r="DQ1" s="12" t="s">
        <v>55</v>
      </c>
      <c r="DR1" s="12" t="s">
        <v>55</v>
      </c>
      <c r="DS1" s="12" t="s">
        <v>55</v>
      </c>
      <c r="DT1" s="12" t="s">
        <v>55</v>
      </c>
      <c r="DU1" s="12" t="s">
        <v>55</v>
      </c>
      <c r="DV1" s="12" t="s">
        <v>55</v>
      </c>
      <c r="DW1" s="12" t="s">
        <v>55</v>
      </c>
      <c r="DX1" s="12" t="s">
        <v>55</v>
      </c>
      <c r="DY1" s="12" t="s">
        <v>55</v>
      </c>
      <c r="DZ1" s="12" t="s">
        <v>55</v>
      </c>
      <c r="EA1" s="12" t="s">
        <v>55</v>
      </c>
      <c r="EB1" s="12" t="s">
        <v>55</v>
      </c>
      <c r="EC1" s="12" t="s">
        <v>55</v>
      </c>
      <c r="ED1" s="12" t="s">
        <v>55</v>
      </c>
      <c r="EE1" s="12" t="s">
        <v>55</v>
      </c>
      <c r="EF1" s="12" t="s">
        <v>55</v>
      </c>
      <c r="EG1" s="12" t="s">
        <v>55</v>
      </c>
      <c r="EH1" s="12" t="s">
        <v>55</v>
      </c>
      <c r="EI1" s="12" t="s">
        <v>55</v>
      </c>
    </row>
    <row r="2" spans="1:139" x14ac:dyDescent="0.3">
      <c r="A2" s="10" t="s">
        <v>19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4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10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1.53125</v>
      </c>
      <c r="Q3" s="8">
        <v>2.5156200000000002</v>
      </c>
      <c r="R3" s="8">
        <v>2.9531200000000002</v>
      </c>
      <c r="S3" s="8">
        <v>4.6718799999999998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10" t="s">
        <v>5</v>
      </c>
      <c r="B7" s="8">
        <v>5.5000000000000003E-4</v>
      </c>
      <c r="C7" s="8">
        <v>5.1200000000000004E-3</v>
      </c>
      <c r="D7" s="8">
        <v>5.8700000000000002E-3</v>
      </c>
      <c r="E7" s="8">
        <v>8.6E-3</v>
      </c>
      <c r="F7" s="8">
        <v>1.8E-3</v>
      </c>
      <c r="G7" s="8">
        <v>4.1399999999999996E-3</v>
      </c>
      <c r="H7" s="8">
        <v>3.2399999999999998E-3</v>
      </c>
      <c r="I7" s="8">
        <v>1.8600000000000001E-3</v>
      </c>
      <c r="J7" s="8">
        <v>4.7800000000000004E-3</v>
      </c>
      <c r="K7" s="8">
        <v>3.8800000000000002E-3</v>
      </c>
      <c r="L7" s="8">
        <v>3.29E-3</v>
      </c>
      <c r="M7" s="8">
        <v>-1.9400000000000001E-3</v>
      </c>
      <c r="N7" s="8">
        <v>5.13E-3</v>
      </c>
      <c r="O7" s="8">
        <v>2.6099999999999999E-3</v>
      </c>
      <c r="P7" s="8">
        <v>1.0659999999999999E-2</v>
      </c>
      <c r="Q7" s="8">
        <v>3.48E-3</v>
      </c>
      <c r="R7" s="8">
        <v>2.6199999999999999E-3</v>
      </c>
      <c r="S7" s="8">
        <v>6.5300000000000002E-3</v>
      </c>
      <c r="T7" s="8">
        <v>4.8500000000000001E-3</v>
      </c>
      <c r="U7" s="8">
        <v>4.3600000000000002E-3</v>
      </c>
      <c r="V7" s="8">
        <v>6.7000000000000002E-3</v>
      </c>
      <c r="W7" s="8">
        <v>5.3499999999999997E-3</v>
      </c>
      <c r="X7" s="8">
        <v>5.2199999999999998E-3</v>
      </c>
      <c r="Y7" s="8">
        <v>4.2900000000000004E-3</v>
      </c>
      <c r="Z7" s="8">
        <v>3.3899999999999998E-3</v>
      </c>
      <c r="AA7" s="8">
        <v>1.0959999999999999E-2</v>
      </c>
      <c r="AB7" s="8">
        <v>7.79E-3</v>
      </c>
      <c r="AC7" s="8">
        <v>3.2599999999999999E-3</v>
      </c>
      <c r="AF7" s="8">
        <v>5.8700000000000002E-3</v>
      </c>
      <c r="AG7" s="8">
        <v>3.13E-3</v>
      </c>
      <c r="AH7" s="8">
        <v>5.5100000000000001E-3</v>
      </c>
      <c r="AI7" s="8">
        <v>-4.8000000000000001E-4</v>
      </c>
      <c r="AJ7" s="8">
        <v>3.3500000000000001E-3</v>
      </c>
      <c r="AL7" s="8">
        <v>-3.2000000000000003E-4</v>
      </c>
      <c r="AR7" s="8">
        <v>4.1399999999999996E-3</v>
      </c>
      <c r="AS7" s="8">
        <v>7.3299999999999997E-3</v>
      </c>
      <c r="AT7" s="8">
        <v>1.3699999999999999E-3</v>
      </c>
      <c r="AU7" s="8">
        <v>4.9699999999999996E-3</v>
      </c>
      <c r="AV7" s="8">
        <v>5.0899999999999999E-3</v>
      </c>
      <c r="AW7" s="8">
        <v>-3.0799999999999998E-3</v>
      </c>
      <c r="AX7" s="8">
        <v>5.0000000000000001E-3</v>
      </c>
      <c r="AY7" s="8">
        <v>2.5999999999999999E-3</v>
      </c>
      <c r="AZ7" s="8">
        <v>-3.2000000000000003E-4</v>
      </c>
      <c r="BA7" s="8">
        <v>6.1799999999999997E-3</v>
      </c>
      <c r="BD7" s="8">
        <v>2.3999999999999998E-3</v>
      </c>
      <c r="BE7" s="8">
        <v>4.8999999999999998E-3</v>
      </c>
      <c r="BF7" s="8">
        <v>8.2000000000000007E-3</v>
      </c>
      <c r="BG7" s="8">
        <v>5.6499999999999996E-3</v>
      </c>
      <c r="BH7" s="8">
        <v>3.49E-3</v>
      </c>
      <c r="BI7" s="8">
        <v>5.1000000000000004E-3</v>
      </c>
      <c r="BJ7" s="8">
        <v>1.3500000000000001E-3</v>
      </c>
      <c r="BK7" s="8">
        <v>1.7600000000000001E-3</v>
      </c>
      <c r="BL7" s="8">
        <v>4.7299999999999998E-3</v>
      </c>
      <c r="BM7" s="8">
        <v>6.6600000000000001E-3</v>
      </c>
      <c r="BP7" s="8">
        <v>3.8700000000000002E-3</v>
      </c>
      <c r="BQ7" s="8">
        <v>2.3700000000000001E-3</v>
      </c>
      <c r="BR7" s="8">
        <v>5.4200000000000003E-3</v>
      </c>
      <c r="BS7" s="8">
        <v>1.48E-3</v>
      </c>
      <c r="BT7" s="8">
        <v>8.8599999999999998E-3</v>
      </c>
      <c r="BV7" s="8">
        <v>2.7699999999999999E-3</v>
      </c>
      <c r="CB7" s="8">
        <v>2.4399999999999999E-3</v>
      </c>
      <c r="CC7" s="8">
        <v>7.5900000000000004E-3</v>
      </c>
      <c r="CD7" s="8">
        <v>3.7399999999999998E-3</v>
      </c>
      <c r="CE7" s="8">
        <v>4.8599999999999997E-3</v>
      </c>
      <c r="CF7" s="8">
        <v>1.111E-2</v>
      </c>
      <c r="CG7" s="8">
        <v>-5.0000000000000001E-4</v>
      </c>
      <c r="CH7" s="8">
        <v>6.4599999999999996E-3</v>
      </c>
      <c r="CK7" s="8">
        <v>1.3390000000000001E-2</v>
      </c>
      <c r="CN7" s="8">
        <v>2.9299999999999999E-3</v>
      </c>
      <c r="CO7" s="8">
        <v>4.5100000000000001E-3</v>
      </c>
      <c r="CP7" s="8">
        <v>6.4099999999999999E-3</v>
      </c>
      <c r="CQ7" s="8">
        <v>-6.2E-4</v>
      </c>
      <c r="CR7" s="8">
        <v>5.8500000000000002E-3</v>
      </c>
      <c r="CS7" s="8">
        <v>8.4700000000000001E-3</v>
      </c>
      <c r="CT7" s="8">
        <v>3.9899999999999996E-3</v>
      </c>
      <c r="CU7" s="8">
        <v>2.5999999999999998E-4</v>
      </c>
      <c r="CV7" s="8">
        <v>2.5999999999999999E-3</v>
      </c>
      <c r="CW7" s="8">
        <v>4.1200000000000004E-3</v>
      </c>
      <c r="CZ7" s="8">
        <v>8.3800000000000003E-3</v>
      </c>
      <c r="DA7" s="8">
        <v>6.5700000000000003E-3</v>
      </c>
      <c r="DB7" s="8">
        <v>7.0800000000000004E-3</v>
      </c>
      <c r="DC7" s="8">
        <v>6.2899999999999996E-3</v>
      </c>
      <c r="DD7" s="8">
        <v>6.4900000000000001E-3</v>
      </c>
      <c r="DE7" s="8">
        <v>6.1199999999999996E-3</v>
      </c>
      <c r="DF7" s="8">
        <v>1.8699999999999999E-3</v>
      </c>
      <c r="DG7" s="8">
        <v>-1.24E-3</v>
      </c>
      <c r="DH7" s="8">
        <v>8.4100000000000008E-3</v>
      </c>
      <c r="DI7" s="8">
        <v>6.8900000000000003E-3</v>
      </c>
      <c r="DL7" s="8">
        <v>4.0999999999999999E-4</v>
      </c>
      <c r="DM7" s="8">
        <v>3.9399999999999999E-3</v>
      </c>
      <c r="DN7" s="8">
        <v>8.4499999999999992E-3</v>
      </c>
      <c r="DO7" s="8">
        <v>4.7699999999999999E-3</v>
      </c>
      <c r="DP7" s="8">
        <v>2.0100000000000001E-3</v>
      </c>
      <c r="DR7" s="8">
        <v>7.5199999999999998E-3</v>
      </c>
      <c r="DX7" s="8">
        <v>5.5500000000000002E-3</v>
      </c>
      <c r="DY7" s="8">
        <v>5.6299999999999996E-3</v>
      </c>
      <c r="DZ7" s="8">
        <v>1.7899999999999999E-3</v>
      </c>
      <c r="EA7" s="8">
        <v>8.2500000000000004E-3</v>
      </c>
      <c r="EB7" s="8">
        <v>1.091E-2</v>
      </c>
      <c r="ED7" s="8">
        <v>5.0299999999999997E-3</v>
      </c>
    </row>
    <row r="8" spans="1:139" x14ac:dyDescent="0.3">
      <c r="A8" s="10" t="s">
        <v>6</v>
      </c>
      <c r="B8" s="8">
        <v>-3.6700000000000001E-3</v>
      </c>
      <c r="C8" s="8">
        <v>8.9999999999999998E-4</v>
      </c>
      <c r="D8" s="8">
        <v>1.65E-3</v>
      </c>
      <c r="E8" s="8">
        <v>4.3699999999999998E-3</v>
      </c>
      <c r="F8" s="8">
        <v>-2.4299999999999999E-3</v>
      </c>
      <c r="G8" s="8">
        <v>-9.0000000000000006E-5</v>
      </c>
      <c r="H8" s="8">
        <v>-9.8999999999999999E-4</v>
      </c>
      <c r="I8" s="8">
        <v>-2.3600000000000001E-3</v>
      </c>
      <c r="J8" s="8">
        <v>5.5000000000000003E-4</v>
      </c>
      <c r="K8" s="8">
        <v>-3.5E-4</v>
      </c>
      <c r="L8" s="8">
        <v>-9.3999999999999997E-4</v>
      </c>
      <c r="M8" s="8">
        <v>-6.1700000000000001E-3</v>
      </c>
      <c r="N8" s="8">
        <v>8.9999999999999998E-4</v>
      </c>
      <c r="O8" s="8">
        <v>-1.6199999999999999E-3</v>
      </c>
      <c r="P8" s="8">
        <v>6.4400000000000004E-3</v>
      </c>
      <c r="Q8" s="8">
        <v>-7.5000000000000002E-4</v>
      </c>
      <c r="R8" s="8">
        <v>-1.6100000000000001E-3</v>
      </c>
      <c r="S8" s="8">
        <v>2.3E-3</v>
      </c>
      <c r="T8" s="8">
        <v>6.3000000000000003E-4</v>
      </c>
      <c r="U8" s="8">
        <v>1.2999999999999999E-4</v>
      </c>
      <c r="V8" s="8">
        <v>2.47E-3</v>
      </c>
      <c r="W8" s="8">
        <v>1.1299999999999999E-3</v>
      </c>
      <c r="X8" s="8">
        <v>9.8999999999999999E-4</v>
      </c>
      <c r="Y8" s="8">
        <v>6.9999999999999994E-5</v>
      </c>
      <c r="Z8" s="8">
        <v>-8.4000000000000003E-4</v>
      </c>
      <c r="AA8" s="8">
        <v>6.7299999999999999E-3</v>
      </c>
      <c r="AB8" s="8">
        <v>3.5699999999999998E-3</v>
      </c>
      <c r="AC8" s="8">
        <v>-9.7000000000000005E-4</v>
      </c>
      <c r="AF8" s="8">
        <v>1.65E-3</v>
      </c>
      <c r="AG8" s="8">
        <v>-1.1000000000000001E-3</v>
      </c>
      <c r="AH8" s="8">
        <v>1.2800000000000001E-3</v>
      </c>
      <c r="AI8" s="8">
        <v>-4.7099999999999998E-3</v>
      </c>
      <c r="AJ8" s="8">
        <v>-8.8000000000000003E-4</v>
      </c>
      <c r="AL8" s="8">
        <v>-4.5500000000000002E-3</v>
      </c>
      <c r="AR8" s="8">
        <v>-9.0000000000000006E-5</v>
      </c>
      <c r="AS8" s="8">
        <v>3.0999999999999999E-3</v>
      </c>
      <c r="AT8" s="8">
        <v>-2.8500000000000001E-3</v>
      </c>
      <c r="AU8" s="8">
        <v>7.3999999999999999E-4</v>
      </c>
      <c r="AV8" s="8">
        <v>8.5999999999999998E-4</v>
      </c>
      <c r="AW8" s="8">
        <v>-7.3000000000000001E-3</v>
      </c>
      <c r="AX8" s="8">
        <v>7.6999999999999996E-4</v>
      </c>
      <c r="AY8" s="8">
        <v>-1.6299999999999999E-3</v>
      </c>
      <c r="AZ8" s="8">
        <v>-4.5399999999999998E-3</v>
      </c>
      <c r="BA8" s="8">
        <v>1.9499999999999999E-3</v>
      </c>
      <c r="BD8" s="8">
        <v>-1.83E-3</v>
      </c>
      <c r="BE8" s="8">
        <v>6.8000000000000005E-4</v>
      </c>
      <c r="BF8" s="8">
        <v>3.9699999999999996E-3</v>
      </c>
      <c r="BG8" s="8">
        <v>1.42E-3</v>
      </c>
      <c r="BH8" s="8">
        <v>-7.3999999999999999E-4</v>
      </c>
      <c r="BI8" s="8">
        <v>8.8000000000000003E-4</v>
      </c>
      <c r="BJ8" s="8">
        <v>-2.8800000000000002E-3</v>
      </c>
      <c r="BK8" s="8">
        <v>-2.47E-3</v>
      </c>
      <c r="BL8" s="8">
        <v>5.1000000000000004E-4</v>
      </c>
      <c r="BM8" s="8">
        <v>2.4399999999999999E-3</v>
      </c>
      <c r="BP8" s="8">
        <v>-3.5E-4</v>
      </c>
      <c r="BQ8" s="8">
        <v>-1.8500000000000001E-3</v>
      </c>
      <c r="BR8" s="8">
        <v>1.1900000000000001E-3</v>
      </c>
      <c r="BS8" s="8">
        <v>-2.7499999999999998E-3</v>
      </c>
      <c r="BT8" s="8">
        <v>4.6299999999999996E-3</v>
      </c>
      <c r="BV8" s="8">
        <v>-1.4499999999999999E-3</v>
      </c>
      <c r="CB8" s="8">
        <v>-1.7799999999999999E-3</v>
      </c>
      <c r="CC8" s="8">
        <v>3.3700000000000002E-3</v>
      </c>
      <c r="CD8" s="8">
        <v>-4.8999999999999998E-4</v>
      </c>
      <c r="CE8" s="8">
        <v>6.4000000000000005E-4</v>
      </c>
      <c r="CF8" s="8">
        <v>6.8799999999999998E-3</v>
      </c>
      <c r="CG8" s="8">
        <v>-4.7299999999999998E-3</v>
      </c>
      <c r="CH8" s="8">
        <v>2.2300000000000002E-3</v>
      </c>
      <c r="CK8" s="8">
        <v>9.1699999999999993E-3</v>
      </c>
      <c r="CN8" s="8">
        <v>-1.2999999999999999E-3</v>
      </c>
      <c r="CO8" s="8">
        <v>2.9E-4</v>
      </c>
      <c r="CP8" s="8">
        <v>2.1900000000000001E-3</v>
      </c>
      <c r="CQ8" s="8">
        <v>-4.8500000000000001E-3</v>
      </c>
      <c r="CR8" s="8">
        <v>1.6199999999999999E-3</v>
      </c>
      <c r="CS8" s="8">
        <v>4.2399999999999998E-3</v>
      </c>
      <c r="CT8" s="8">
        <v>-2.3000000000000001E-4</v>
      </c>
      <c r="CU8" s="8">
        <v>-3.96E-3</v>
      </c>
      <c r="CV8" s="8">
        <v>-1.6199999999999999E-3</v>
      </c>
      <c r="CW8" s="8">
        <v>-1E-4</v>
      </c>
      <c r="CZ8" s="8">
        <v>4.1599999999999996E-3</v>
      </c>
      <c r="DA8" s="8">
        <v>2.3400000000000001E-3</v>
      </c>
      <c r="DB8" s="8">
        <v>2.8500000000000001E-3</v>
      </c>
      <c r="DC8" s="8">
        <v>2.0600000000000002E-3</v>
      </c>
      <c r="DD8" s="8">
        <v>2.2599999999999999E-3</v>
      </c>
      <c r="DE8" s="8">
        <v>1.89E-3</v>
      </c>
      <c r="DF8" s="8">
        <v>-2.3500000000000001E-3</v>
      </c>
      <c r="DG8" s="8">
        <v>-5.47E-3</v>
      </c>
      <c r="DH8" s="8">
        <v>4.1900000000000001E-3</v>
      </c>
      <c r="DI8" s="8">
        <v>2.66E-3</v>
      </c>
      <c r="DL8" s="8">
        <v>-3.81E-3</v>
      </c>
      <c r="DM8" s="8">
        <v>-2.9E-4</v>
      </c>
      <c r="DN8" s="8">
        <v>4.2300000000000003E-3</v>
      </c>
      <c r="DO8" s="8">
        <v>5.4000000000000001E-4</v>
      </c>
      <c r="DP8" s="8">
        <v>-2.2200000000000002E-3</v>
      </c>
      <c r="DR8" s="8">
        <v>3.29E-3</v>
      </c>
      <c r="DX8" s="8">
        <v>1.32E-3</v>
      </c>
      <c r="DY8" s="8">
        <v>1.41E-3</v>
      </c>
      <c r="DZ8" s="8">
        <v>-2.4299999999999999E-3</v>
      </c>
      <c r="EA8" s="8">
        <v>4.0200000000000001E-3</v>
      </c>
      <c r="EB8" s="8">
        <v>6.6800000000000002E-3</v>
      </c>
      <c r="ED8" s="8">
        <v>8.0999999999999996E-4</v>
      </c>
    </row>
    <row r="9" spans="1:139" x14ac:dyDescent="0.3">
      <c r="A9" s="10" t="s">
        <v>7</v>
      </c>
      <c r="B9" s="8">
        <v>0.92481000000000002</v>
      </c>
      <c r="C9" s="8">
        <v>0.95720000000000005</v>
      </c>
      <c r="D9" s="8">
        <v>0.86212999999999995</v>
      </c>
      <c r="E9" s="8">
        <v>0.89217000000000002</v>
      </c>
      <c r="F9" s="8">
        <v>0.93010000000000004</v>
      </c>
      <c r="G9" s="8">
        <v>0.92849999999999999</v>
      </c>
      <c r="H9" s="8">
        <v>0.90142999999999995</v>
      </c>
      <c r="I9" s="8">
        <v>0.92457999999999996</v>
      </c>
      <c r="J9" s="8">
        <v>0.94625000000000004</v>
      </c>
      <c r="K9" s="8">
        <v>0.94986999999999999</v>
      </c>
      <c r="L9" s="8">
        <v>0.86934</v>
      </c>
      <c r="M9" s="8">
        <v>0.87531000000000003</v>
      </c>
      <c r="N9" s="8">
        <v>0.91374999999999995</v>
      </c>
      <c r="O9" s="8">
        <v>0.92596000000000001</v>
      </c>
      <c r="P9" s="8">
        <v>0.83992999999999995</v>
      </c>
      <c r="Q9" s="8">
        <v>0.84599999999999997</v>
      </c>
      <c r="R9" s="8">
        <v>0.90414000000000005</v>
      </c>
      <c r="S9" s="8">
        <v>0.91900999999999999</v>
      </c>
      <c r="T9" s="8">
        <v>0.91696999999999995</v>
      </c>
      <c r="U9" s="8">
        <v>0.92490000000000006</v>
      </c>
      <c r="V9" s="8">
        <v>0.92654000000000003</v>
      </c>
      <c r="W9" s="8">
        <v>0.91168000000000005</v>
      </c>
      <c r="X9" s="8">
        <v>0.88454999999999995</v>
      </c>
      <c r="Y9" s="8">
        <v>0.87456</v>
      </c>
      <c r="Z9" s="8">
        <v>0.90098999999999996</v>
      </c>
      <c r="AA9" s="8">
        <v>0.86448000000000003</v>
      </c>
      <c r="AB9" s="8">
        <v>0.81267999999999996</v>
      </c>
      <c r="AC9" s="8">
        <v>0.86806000000000005</v>
      </c>
      <c r="AF9" s="8">
        <v>0.95015000000000005</v>
      </c>
      <c r="AG9" s="8">
        <v>0.95269999999999999</v>
      </c>
      <c r="AH9" s="8">
        <v>0.95177</v>
      </c>
      <c r="AI9" s="8">
        <v>0.95167000000000002</v>
      </c>
      <c r="AJ9" s="8">
        <v>0.91549000000000003</v>
      </c>
      <c r="AL9" s="8">
        <v>0.93701000000000001</v>
      </c>
      <c r="AR9" s="8">
        <v>0.86711000000000005</v>
      </c>
      <c r="AS9" s="8">
        <v>0.8538</v>
      </c>
      <c r="AT9" s="8">
        <v>0.85855000000000004</v>
      </c>
      <c r="AU9" s="8">
        <v>0.85477000000000003</v>
      </c>
      <c r="AV9" s="8">
        <v>0.85802999999999996</v>
      </c>
      <c r="AW9" s="8">
        <v>0.84914000000000001</v>
      </c>
      <c r="AX9" s="8">
        <v>0.85872999999999999</v>
      </c>
      <c r="AY9" s="8">
        <v>0.84955000000000003</v>
      </c>
      <c r="AZ9" s="8">
        <v>0.80301999999999996</v>
      </c>
      <c r="BA9" s="8">
        <v>0.83194000000000001</v>
      </c>
      <c r="BD9" s="8">
        <v>0.88002000000000002</v>
      </c>
      <c r="BE9" s="8">
        <v>0.87849999999999995</v>
      </c>
      <c r="BF9" s="8">
        <v>0.88024999999999998</v>
      </c>
      <c r="BG9" s="8">
        <v>0.87919999999999998</v>
      </c>
      <c r="BH9" s="8">
        <v>0.86775999999999998</v>
      </c>
      <c r="BI9" s="8">
        <v>0.86875000000000002</v>
      </c>
      <c r="BJ9" s="8">
        <v>0.87880999999999998</v>
      </c>
      <c r="BK9" s="8">
        <v>0.85445000000000004</v>
      </c>
      <c r="BL9" s="8">
        <v>0.80891999999999997</v>
      </c>
      <c r="BM9" s="8">
        <v>0.85263999999999995</v>
      </c>
      <c r="BP9" s="8">
        <v>0.91737999999999997</v>
      </c>
      <c r="BQ9" s="8">
        <v>0.92523999999999995</v>
      </c>
      <c r="BR9" s="8">
        <v>0.92778000000000005</v>
      </c>
      <c r="BS9" s="8">
        <v>0.92884</v>
      </c>
      <c r="BT9" s="8">
        <v>0.90342999999999996</v>
      </c>
      <c r="BV9" s="8">
        <v>0.91785000000000005</v>
      </c>
      <c r="CB9" s="8">
        <v>0.93799999999999994</v>
      </c>
      <c r="CC9" s="8">
        <v>0.93213999999999997</v>
      </c>
      <c r="CD9" s="8">
        <v>0.92896000000000001</v>
      </c>
      <c r="CE9" s="8">
        <v>0.92625999999999997</v>
      </c>
      <c r="CF9" s="8">
        <v>0.92181999999999997</v>
      </c>
      <c r="CG9" s="8">
        <v>0.79698999999999998</v>
      </c>
      <c r="CH9" s="8">
        <v>0.91476000000000002</v>
      </c>
      <c r="CK9" s="8">
        <v>0.75709000000000004</v>
      </c>
      <c r="CN9" s="8">
        <v>0.90222999999999998</v>
      </c>
      <c r="CO9" s="8">
        <v>0.89719000000000004</v>
      </c>
      <c r="CP9" s="8">
        <v>0.89007000000000003</v>
      </c>
      <c r="CQ9" s="8">
        <v>0.89758000000000004</v>
      </c>
      <c r="CR9" s="8">
        <v>0.87266999999999995</v>
      </c>
      <c r="CS9" s="8">
        <v>0.85419999999999996</v>
      </c>
      <c r="CT9" s="8">
        <v>0.87895999999999996</v>
      </c>
      <c r="CU9" s="8">
        <v>0.85804999999999998</v>
      </c>
      <c r="CV9" s="8">
        <v>0.78532999999999997</v>
      </c>
      <c r="CW9" s="8">
        <v>0.83606999999999998</v>
      </c>
      <c r="CZ9" s="8">
        <v>0.91622999999999999</v>
      </c>
      <c r="DA9" s="8">
        <v>0.91425999999999996</v>
      </c>
      <c r="DB9" s="8">
        <v>0.90676999999999996</v>
      </c>
      <c r="DC9" s="8">
        <v>0.90244000000000002</v>
      </c>
      <c r="DD9" s="8">
        <v>0.88619999999999999</v>
      </c>
      <c r="DE9" s="8">
        <v>0.86568000000000001</v>
      </c>
      <c r="DF9" s="8">
        <v>0.89502000000000004</v>
      </c>
      <c r="DG9" s="8">
        <v>0.85621000000000003</v>
      </c>
      <c r="DH9" s="8">
        <v>0.80401</v>
      </c>
      <c r="DI9" s="8">
        <v>0.84853999999999996</v>
      </c>
      <c r="DL9" s="8">
        <v>0.94454000000000005</v>
      </c>
      <c r="DM9" s="8">
        <v>0.93611999999999995</v>
      </c>
      <c r="DN9" s="8">
        <v>0.93672</v>
      </c>
      <c r="DO9" s="8">
        <v>0.92964999999999998</v>
      </c>
      <c r="DP9" s="8">
        <v>0.90407000000000004</v>
      </c>
      <c r="DR9" s="8">
        <v>0.90788999999999997</v>
      </c>
      <c r="DX9" s="8">
        <v>0.94494999999999996</v>
      </c>
      <c r="DY9" s="8">
        <v>0.95052000000000003</v>
      </c>
      <c r="DZ9" s="8">
        <v>0.95064000000000004</v>
      </c>
      <c r="EA9" s="8">
        <v>0.94211999999999996</v>
      </c>
      <c r="EB9" s="8">
        <v>0.89925999999999995</v>
      </c>
      <c r="ED9" s="8">
        <v>0.92205999999999999</v>
      </c>
    </row>
    <row r="10" spans="1:139" x14ac:dyDescent="0.3">
      <c r="A10" s="10" t="s">
        <v>8</v>
      </c>
      <c r="B10" s="8">
        <v>8.319E-2</v>
      </c>
      <c r="C10" s="8">
        <v>4.8959999999999997E-2</v>
      </c>
      <c r="D10" s="8">
        <v>0.13333999999999999</v>
      </c>
      <c r="E10" s="8">
        <v>0.11722</v>
      </c>
      <c r="F10" s="8">
        <v>7.3080000000000006E-2</v>
      </c>
      <c r="G10" s="8">
        <v>7.0389999999999994E-2</v>
      </c>
      <c r="H10" s="8">
        <v>9.7379999999999994E-2</v>
      </c>
      <c r="I10" s="8">
        <v>8.8120000000000004E-2</v>
      </c>
      <c r="J10" s="8">
        <v>5.8749999999999997E-2</v>
      </c>
      <c r="K10" s="8">
        <v>5.2979999999999999E-2</v>
      </c>
      <c r="L10" s="8">
        <v>0.13189999999999999</v>
      </c>
      <c r="M10" s="8">
        <v>0.13466</v>
      </c>
      <c r="N10" s="8">
        <v>7.9149999999999998E-2</v>
      </c>
      <c r="O10" s="8">
        <v>7.5090000000000004E-2</v>
      </c>
      <c r="P10" s="8">
        <v>0.16017999999999999</v>
      </c>
      <c r="Q10" s="8">
        <v>0.15085000000000001</v>
      </c>
      <c r="R10" s="8">
        <v>9.0160000000000004E-2</v>
      </c>
      <c r="S10" s="8">
        <v>7.5950000000000004E-2</v>
      </c>
      <c r="T10" s="8">
        <v>8.1350000000000006E-2</v>
      </c>
      <c r="U10" s="8">
        <v>8.3830000000000002E-2</v>
      </c>
      <c r="V10" s="8">
        <v>8.5940000000000003E-2</v>
      </c>
      <c r="W10" s="8">
        <v>8.9580000000000007E-2</v>
      </c>
      <c r="X10" s="8">
        <v>0.10876</v>
      </c>
      <c r="Y10" s="8">
        <v>0.1293</v>
      </c>
      <c r="Z10" s="8">
        <v>9.8659999999999998E-2</v>
      </c>
      <c r="AA10" s="8">
        <v>0.13830000000000001</v>
      </c>
      <c r="AB10" s="8">
        <v>0.19112000000000001</v>
      </c>
      <c r="AC10" s="8">
        <v>0.13739000000000001</v>
      </c>
      <c r="AF10" s="8">
        <v>4.7960000000000003E-2</v>
      </c>
      <c r="AG10" s="8">
        <v>4.9979999999999997E-2</v>
      </c>
      <c r="AH10" s="8">
        <v>5.4140000000000001E-2</v>
      </c>
      <c r="AI10" s="8">
        <v>5.6930000000000001E-2</v>
      </c>
      <c r="AJ10" s="8">
        <v>9.0770000000000003E-2</v>
      </c>
      <c r="AL10" s="8">
        <v>7.4219999999999994E-2</v>
      </c>
      <c r="AR10" s="8">
        <v>0.13916000000000001</v>
      </c>
      <c r="AS10" s="8">
        <v>0.14063999999999999</v>
      </c>
      <c r="AT10" s="8">
        <v>0.13858999999999999</v>
      </c>
      <c r="AU10" s="8">
        <v>0.13936000000000001</v>
      </c>
      <c r="AV10" s="8">
        <v>0.14596000000000001</v>
      </c>
      <c r="AW10" s="8">
        <v>0.1527</v>
      </c>
      <c r="AX10" s="8">
        <v>0.14191000000000001</v>
      </c>
      <c r="AY10" s="8">
        <v>0.158</v>
      </c>
      <c r="AZ10" s="8">
        <v>0.21475</v>
      </c>
      <c r="BA10" s="8">
        <v>0.16281999999999999</v>
      </c>
      <c r="BD10" s="8">
        <v>0.12103999999999999</v>
      </c>
      <c r="BE10" s="8">
        <v>0.12132</v>
      </c>
      <c r="BF10" s="8">
        <v>0.12049</v>
      </c>
      <c r="BG10" s="8">
        <v>0.12576999999999999</v>
      </c>
      <c r="BH10" s="8">
        <v>0.13003000000000001</v>
      </c>
      <c r="BI10" s="8">
        <v>0.13699</v>
      </c>
      <c r="BJ10" s="8">
        <v>0.12634999999999999</v>
      </c>
      <c r="BK10" s="8">
        <v>0.13725999999999999</v>
      </c>
      <c r="BL10" s="8">
        <v>0.19491</v>
      </c>
      <c r="BM10" s="8">
        <v>0.14223</v>
      </c>
      <c r="BP10" s="8">
        <v>7.8869999999999996E-2</v>
      </c>
      <c r="BQ10" s="8">
        <v>8.0930000000000002E-2</v>
      </c>
      <c r="BR10" s="8">
        <v>7.961E-2</v>
      </c>
      <c r="BS10" s="8">
        <v>8.0560000000000007E-2</v>
      </c>
      <c r="BT10" s="8">
        <v>9.7589999999999996E-2</v>
      </c>
      <c r="BV10" s="8">
        <v>8.9010000000000006E-2</v>
      </c>
      <c r="CB10" s="8">
        <v>6.9529999999999995E-2</v>
      </c>
      <c r="CC10" s="8">
        <v>6.9980000000000001E-2</v>
      </c>
      <c r="CD10" s="8">
        <v>7.0620000000000002E-2</v>
      </c>
      <c r="CE10" s="8">
        <v>7.2940000000000005E-2</v>
      </c>
      <c r="CF10" s="8">
        <v>8.7779999999999997E-2</v>
      </c>
      <c r="CG10" s="8">
        <v>0.21609</v>
      </c>
      <c r="CH10" s="8">
        <v>7.7590000000000006E-2</v>
      </c>
      <c r="CK10" s="8">
        <v>0.24979000000000001</v>
      </c>
      <c r="CN10" s="8">
        <v>0.10008</v>
      </c>
      <c r="CO10" s="8">
        <v>0.10138</v>
      </c>
      <c r="CP10" s="8">
        <v>0.10526000000000001</v>
      </c>
      <c r="CQ10" s="8">
        <v>0.11098</v>
      </c>
      <c r="CR10" s="8">
        <v>0.12515000000000001</v>
      </c>
      <c r="CS10" s="8">
        <v>0.15443000000000001</v>
      </c>
      <c r="CT10" s="8">
        <v>0.12084</v>
      </c>
      <c r="CU10" s="8">
        <v>0.15065000000000001</v>
      </c>
      <c r="CV10" s="8">
        <v>0.21428</v>
      </c>
      <c r="CW10" s="8">
        <v>0.15656999999999999</v>
      </c>
      <c r="CZ10" s="8">
        <v>8.5529999999999995E-2</v>
      </c>
      <c r="DA10" s="8">
        <v>8.8230000000000003E-2</v>
      </c>
      <c r="DB10" s="8">
        <v>9.2710000000000001E-2</v>
      </c>
      <c r="DC10" s="8">
        <v>9.6019999999999994E-2</v>
      </c>
      <c r="DD10" s="8">
        <v>0.11413</v>
      </c>
      <c r="DE10" s="8">
        <v>0.13397000000000001</v>
      </c>
      <c r="DF10" s="8">
        <v>0.10476000000000001</v>
      </c>
      <c r="DG10" s="8">
        <v>0.14294999999999999</v>
      </c>
      <c r="DH10" s="8">
        <v>0.20366000000000001</v>
      </c>
      <c r="DI10" s="8">
        <v>0.14652999999999999</v>
      </c>
      <c r="DL10" s="8">
        <v>6.0580000000000002E-2</v>
      </c>
      <c r="DM10" s="8">
        <v>6.053E-2</v>
      </c>
      <c r="DN10" s="8">
        <v>6.6339999999999996E-2</v>
      </c>
      <c r="DO10" s="8">
        <v>7.0050000000000001E-2</v>
      </c>
      <c r="DP10" s="8">
        <v>0.10539999999999999</v>
      </c>
      <c r="DR10" s="8">
        <v>8.7110000000000007E-2</v>
      </c>
      <c r="DX10" s="8">
        <v>5.2179999999999997E-2</v>
      </c>
      <c r="DY10" s="8">
        <v>5.5419999999999997E-2</v>
      </c>
      <c r="DZ10" s="8">
        <v>5.7590000000000002E-2</v>
      </c>
      <c r="EA10" s="8">
        <v>6.4280000000000004E-2</v>
      </c>
      <c r="EB10" s="8">
        <v>9.7850000000000006E-2</v>
      </c>
      <c r="ED10" s="8">
        <v>7.732E-2</v>
      </c>
    </row>
    <row r="11" spans="1:139" x14ac:dyDescent="0.3">
      <c r="A11" s="10" t="s">
        <v>9</v>
      </c>
      <c r="B11" s="8">
        <v>0.28843000000000002</v>
      </c>
      <c r="C11" s="8">
        <v>0.22126000000000001</v>
      </c>
      <c r="D11" s="8">
        <v>0.36514999999999997</v>
      </c>
      <c r="E11" s="8">
        <v>0.34238000000000002</v>
      </c>
      <c r="F11" s="8">
        <v>0.27033000000000001</v>
      </c>
      <c r="G11" s="8">
        <v>0.26532</v>
      </c>
      <c r="H11" s="8">
        <v>0.31206</v>
      </c>
      <c r="I11" s="8">
        <v>0.29686000000000001</v>
      </c>
      <c r="J11" s="8">
        <v>0.24238000000000001</v>
      </c>
      <c r="K11" s="8">
        <v>0.23018</v>
      </c>
      <c r="L11" s="8">
        <v>0.36318</v>
      </c>
      <c r="M11" s="8">
        <v>0.36696000000000001</v>
      </c>
      <c r="N11" s="8">
        <v>0.28133999999999998</v>
      </c>
      <c r="O11" s="8">
        <v>0.27403</v>
      </c>
      <c r="P11" s="8">
        <v>0.40022000000000002</v>
      </c>
      <c r="Q11" s="8">
        <v>0.38840000000000002</v>
      </c>
      <c r="R11" s="8">
        <v>0.30026000000000003</v>
      </c>
      <c r="S11" s="8">
        <v>0.27559</v>
      </c>
      <c r="T11" s="8">
        <v>0.28521999999999997</v>
      </c>
      <c r="U11" s="8">
        <v>0.28954000000000002</v>
      </c>
      <c r="V11" s="8">
        <v>0.29315000000000002</v>
      </c>
      <c r="W11" s="8">
        <v>0.29931000000000002</v>
      </c>
      <c r="X11" s="8">
        <v>0.32978000000000002</v>
      </c>
      <c r="Y11" s="8">
        <v>0.35959000000000002</v>
      </c>
      <c r="Z11" s="8">
        <v>0.31409999999999999</v>
      </c>
      <c r="AA11" s="8">
        <v>0.37189</v>
      </c>
      <c r="AB11" s="8">
        <v>0.43717</v>
      </c>
      <c r="AC11" s="8">
        <v>0.37065999999999999</v>
      </c>
      <c r="AF11" s="8">
        <v>0.21901000000000001</v>
      </c>
      <c r="AG11" s="8">
        <v>0.22355</v>
      </c>
      <c r="AH11" s="8">
        <v>0.23266999999999999</v>
      </c>
      <c r="AI11" s="8">
        <v>0.23860000000000001</v>
      </c>
      <c r="AJ11" s="8">
        <v>0.30126999999999998</v>
      </c>
      <c r="AL11" s="8">
        <v>0.27244000000000002</v>
      </c>
      <c r="AR11" s="8">
        <v>0.37303999999999998</v>
      </c>
      <c r="AS11" s="8">
        <v>0.37502000000000002</v>
      </c>
      <c r="AT11" s="8">
        <v>0.37226999999999999</v>
      </c>
      <c r="AU11" s="8">
        <v>0.37330999999999998</v>
      </c>
      <c r="AV11" s="8">
        <v>0.38205</v>
      </c>
      <c r="AW11" s="8">
        <v>0.39077000000000001</v>
      </c>
      <c r="AX11" s="8">
        <v>0.37670999999999999</v>
      </c>
      <c r="AY11" s="8">
        <v>0.39749000000000001</v>
      </c>
      <c r="AZ11" s="8">
        <v>0.46340999999999999</v>
      </c>
      <c r="BA11" s="8">
        <v>0.40350999999999998</v>
      </c>
      <c r="BD11" s="8">
        <v>0.34791</v>
      </c>
      <c r="BE11" s="8">
        <v>0.34832000000000002</v>
      </c>
      <c r="BF11" s="8">
        <v>0.34710999999999997</v>
      </c>
      <c r="BG11" s="8">
        <v>0.35464000000000001</v>
      </c>
      <c r="BH11" s="8">
        <v>0.36059000000000002</v>
      </c>
      <c r="BI11" s="8">
        <v>0.37012</v>
      </c>
      <c r="BJ11" s="8">
        <v>0.35544999999999999</v>
      </c>
      <c r="BK11" s="8">
        <v>0.37048999999999999</v>
      </c>
      <c r="BL11" s="8">
        <v>0.44148999999999999</v>
      </c>
      <c r="BM11" s="8">
        <v>0.37713000000000002</v>
      </c>
      <c r="BP11" s="8">
        <v>0.28083999999999998</v>
      </c>
      <c r="BQ11" s="8">
        <v>0.28449000000000002</v>
      </c>
      <c r="BR11" s="8">
        <v>0.28215000000000001</v>
      </c>
      <c r="BS11" s="8">
        <v>0.28383000000000003</v>
      </c>
      <c r="BT11" s="8">
        <v>0.31240000000000001</v>
      </c>
      <c r="BV11" s="8">
        <v>0.29833999999999999</v>
      </c>
      <c r="CB11" s="8">
        <v>0.26368999999999998</v>
      </c>
      <c r="CC11" s="8">
        <v>0.26452999999999999</v>
      </c>
      <c r="CD11" s="8">
        <v>0.26574999999999999</v>
      </c>
      <c r="CE11" s="8">
        <v>0.27006999999999998</v>
      </c>
      <c r="CF11" s="8">
        <v>0.29626999999999998</v>
      </c>
      <c r="CG11" s="8">
        <v>0.46486</v>
      </c>
      <c r="CH11" s="8">
        <v>0.27855999999999997</v>
      </c>
      <c r="CK11" s="8">
        <v>0.49979000000000001</v>
      </c>
      <c r="CN11" s="8">
        <v>0.31635000000000002</v>
      </c>
      <c r="CO11" s="8">
        <v>0.31840000000000002</v>
      </c>
      <c r="CP11" s="8">
        <v>0.32443</v>
      </c>
      <c r="CQ11" s="8">
        <v>0.33313999999999999</v>
      </c>
      <c r="CR11" s="8">
        <v>0.35376000000000002</v>
      </c>
      <c r="CS11" s="8">
        <v>0.39298</v>
      </c>
      <c r="CT11" s="8">
        <v>0.34761999999999998</v>
      </c>
      <c r="CU11" s="8">
        <v>0.38813999999999999</v>
      </c>
      <c r="CV11" s="8">
        <v>0.46289999999999998</v>
      </c>
      <c r="CW11" s="8">
        <v>0.39568999999999999</v>
      </c>
      <c r="CZ11" s="8">
        <v>0.29244999999999999</v>
      </c>
      <c r="DA11" s="8">
        <v>0.29704000000000003</v>
      </c>
      <c r="DB11" s="8">
        <v>0.30447999999999997</v>
      </c>
      <c r="DC11" s="8">
        <v>0.30986999999999998</v>
      </c>
      <c r="DD11" s="8">
        <v>0.33783000000000002</v>
      </c>
      <c r="DE11" s="8">
        <v>0.36602000000000001</v>
      </c>
      <c r="DF11" s="8">
        <v>0.32366</v>
      </c>
      <c r="DG11" s="8">
        <v>0.37808999999999998</v>
      </c>
      <c r="DH11" s="8">
        <v>0.45129000000000002</v>
      </c>
      <c r="DI11" s="8">
        <v>0.38279000000000002</v>
      </c>
      <c r="DL11" s="8">
        <v>0.24614</v>
      </c>
      <c r="DM11" s="8">
        <v>0.24601999999999999</v>
      </c>
      <c r="DN11" s="8">
        <v>0.25757000000000002</v>
      </c>
      <c r="DO11" s="8">
        <v>0.26468000000000003</v>
      </c>
      <c r="DP11" s="8">
        <v>0.32466</v>
      </c>
      <c r="DR11" s="8">
        <v>0.29514000000000001</v>
      </c>
      <c r="DX11" s="8">
        <v>0.22844</v>
      </c>
      <c r="DY11" s="8">
        <v>0.23541999999999999</v>
      </c>
      <c r="DZ11" s="8">
        <v>0.23998</v>
      </c>
      <c r="EA11" s="8">
        <v>0.25352999999999998</v>
      </c>
      <c r="EB11" s="8">
        <v>0.31280000000000002</v>
      </c>
      <c r="ED11" s="8">
        <v>0.27806999999999998</v>
      </c>
    </row>
    <row r="12" spans="1:139" x14ac:dyDescent="0.3">
      <c r="A12" s="10" t="s">
        <v>54</v>
      </c>
      <c r="B12" s="8">
        <v>0.77229999999999999</v>
      </c>
      <c r="C12" s="8">
        <v>0.81969999999999998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0.13850000000000001</v>
      </c>
      <c r="Q12" s="8">
        <v>0.19170000000000001</v>
      </c>
      <c r="R12" s="8">
        <v>0.2591</v>
      </c>
      <c r="S12" s="8">
        <v>0.57579999999999998</v>
      </c>
      <c r="T12" s="8">
        <v>0.77</v>
      </c>
      <c r="U12" s="8">
        <v>0.52039999999999997</v>
      </c>
      <c r="V12" s="8">
        <v>0.38729999999999998</v>
      </c>
      <c r="W12" s="8">
        <v>0.3</v>
      </c>
      <c r="X12" s="8">
        <v>0.16339999999999999</v>
      </c>
      <c r="Y12" s="8">
        <v>0.11210000000000001</v>
      </c>
      <c r="Z12" s="8">
        <v>0.2</v>
      </c>
      <c r="AA12" s="8">
        <v>0.1056</v>
      </c>
      <c r="AB12" s="8">
        <v>7.17E-2</v>
      </c>
      <c r="AC12" s="8">
        <v>0.1</v>
      </c>
      <c r="AF12" s="8">
        <v>0.77</v>
      </c>
      <c r="AG12" s="8">
        <v>0.52039999999999997</v>
      </c>
      <c r="AH12" s="8">
        <v>0.38729999999999998</v>
      </c>
      <c r="AI12" s="8">
        <v>0.3</v>
      </c>
      <c r="AJ12" s="8">
        <v>0.16339999999999999</v>
      </c>
      <c r="AL12" s="8">
        <v>0.2</v>
      </c>
      <c r="AR12" s="8">
        <v>0.77</v>
      </c>
      <c r="AS12" s="8">
        <v>0.52039999999999997</v>
      </c>
      <c r="AT12" s="8">
        <v>0.38729999999999998</v>
      </c>
      <c r="AU12" s="8">
        <v>0.3</v>
      </c>
      <c r="AV12" s="8">
        <v>0.16339999999999999</v>
      </c>
      <c r="AW12" s="8">
        <v>0.11210000000000001</v>
      </c>
      <c r="AX12" s="8">
        <v>0.2</v>
      </c>
      <c r="AY12" s="8">
        <v>0.1056</v>
      </c>
      <c r="AZ12" s="8">
        <v>7.17E-2</v>
      </c>
      <c r="BA12" s="8">
        <v>0.1</v>
      </c>
      <c r="BD12" s="8">
        <v>0.77</v>
      </c>
      <c r="BE12" s="8">
        <v>0.52039999999999997</v>
      </c>
      <c r="BF12" s="8">
        <v>0.38729999999999998</v>
      </c>
      <c r="BG12" s="8">
        <v>0.3</v>
      </c>
      <c r="BH12" s="8">
        <v>0.16339999999999999</v>
      </c>
      <c r="BI12" s="8">
        <v>0.11210000000000001</v>
      </c>
      <c r="BJ12" s="8">
        <v>0.2</v>
      </c>
      <c r="BK12" s="8">
        <v>0.1056</v>
      </c>
      <c r="BL12" s="8">
        <v>7.17E-2</v>
      </c>
      <c r="BM12" s="8">
        <v>0.1</v>
      </c>
      <c r="BP12" s="8">
        <v>0.77</v>
      </c>
      <c r="BQ12" s="8">
        <v>0.52039999999999997</v>
      </c>
      <c r="BR12" s="8">
        <v>0.38729999999999998</v>
      </c>
      <c r="BS12" s="8">
        <v>0.3</v>
      </c>
      <c r="BT12" s="8">
        <v>0.16339999999999999</v>
      </c>
      <c r="BV12" s="8">
        <v>0.2</v>
      </c>
      <c r="CB12" s="8">
        <v>0.77</v>
      </c>
      <c r="CC12" s="8">
        <v>0.52039999999999997</v>
      </c>
      <c r="CD12" s="8">
        <v>0.38729999999999998</v>
      </c>
      <c r="CE12" s="8">
        <v>0.3</v>
      </c>
      <c r="CF12" s="8">
        <v>0.16339999999999999</v>
      </c>
      <c r="CG12" s="8">
        <v>0.21529999999999999</v>
      </c>
      <c r="CH12" s="8">
        <v>0.2</v>
      </c>
      <c r="CK12" s="8">
        <v>0.3</v>
      </c>
      <c r="CN12" s="8">
        <v>0.77</v>
      </c>
      <c r="CO12" s="8">
        <v>0.52039999999999997</v>
      </c>
      <c r="CP12" s="8">
        <v>0.38729999999999998</v>
      </c>
      <c r="CQ12" s="8">
        <v>0.3</v>
      </c>
      <c r="CR12" s="8">
        <v>0.16339999999999999</v>
      </c>
      <c r="CS12" s="8">
        <v>0.11210000000000001</v>
      </c>
      <c r="CT12" s="8">
        <v>0.2</v>
      </c>
      <c r="CU12" s="8">
        <v>0.1056</v>
      </c>
      <c r="CV12" s="8">
        <v>7.17E-2</v>
      </c>
      <c r="CW12" s="8">
        <v>0.1</v>
      </c>
      <c r="CZ12" s="8">
        <v>0.77</v>
      </c>
      <c r="DA12" s="8">
        <v>0.52039999999999997</v>
      </c>
      <c r="DB12" s="8">
        <v>0.38729999999999998</v>
      </c>
      <c r="DC12" s="8">
        <v>0.3</v>
      </c>
      <c r="DD12" s="8">
        <v>0.16339999999999999</v>
      </c>
      <c r="DE12" s="8">
        <v>0.11210000000000001</v>
      </c>
      <c r="DF12" s="8">
        <v>0.2</v>
      </c>
      <c r="DG12" s="8">
        <v>0.1056</v>
      </c>
      <c r="DH12" s="8">
        <v>7.17E-2</v>
      </c>
      <c r="DI12" s="8">
        <v>0.1</v>
      </c>
      <c r="DL12" s="8">
        <v>0.77</v>
      </c>
      <c r="DM12" s="8">
        <v>0.52039999999999997</v>
      </c>
      <c r="DN12" s="8">
        <v>0.38729999999999998</v>
      </c>
      <c r="DO12" s="8">
        <v>0.3</v>
      </c>
      <c r="DP12" s="8">
        <v>0.16339999999999999</v>
      </c>
      <c r="DR12" s="8">
        <v>0.2</v>
      </c>
      <c r="DX12" s="8">
        <v>0.77</v>
      </c>
      <c r="DY12" s="8">
        <v>0.52039999999999997</v>
      </c>
      <c r="DZ12" s="8">
        <v>0.38729999999999998</v>
      </c>
      <c r="EA12" s="8">
        <v>0.3</v>
      </c>
      <c r="EB12" s="8">
        <v>0.16339999999999999</v>
      </c>
      <c r="ED12" s="8">
        <v>0.2</v>
      </c>
    </row>
    <row r="13" spans="1:139" x14ac:dyDescent="0.3">
      <c r="A13" s="10" t="s">
        <v>53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0.13333</v>
      </c>
      <c r="S13" s="8">
        <v>0.13333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6.6669999999999993E-2</v>
      </c>
      <c r="Z13" s="8">
        <v>6.6669999999999993E-2</v>
      </c>
      <c r="AA13" s="8">
        <v>6.6669999999999993E-2</v>
      </c>
      <c r="AB13" s="8">
        <v>6.6669999999999993E-2</v>
      </c>
      <c r="AC13" s="8">
        <v>6.6669999999999993E-2</v>
      </c>
      <c r="AF13" s="8">
        <v>0.13333</v>
      </c>
      <c r="AG13" s="8">
        <v>0.13333</v>
      </c>
      <c r="AH13" s="8">
        <v>0.13333</v>
      </c>
      <c r="AI13" s="8">
        <v>0.13333</v>
      </c>
      <c r="AJ13" s="8">
        <v>0.13333</v>
      </c>
      <c r="AL13" s="8">
        <v>0.13333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6.6669999999999993E-2</v>
      </c>
      <c r="BA13" s="8">
        <v>6.6669999999999993E-2</v>
      </c>
      <c r="BD13" s="8">
        <v>6.6669999999999993E-2</v>
      </c>
      <c r="BE13" s="8">
        <v>6.6669999999999993E-2</v>
      </c>
      <c r="BF13" s="8">
        <v>6.6669999999999993E-2</v>
      </c>
      <c r="BG13" s="8">
        <v>6.6669999999999993E-2</v>
      </c>
      <c r="BH13" s="8">
        <v>6.6669999999999993E-2</v>
      </c>
      <c r="BI13" s="8">
        <v>6.6669999999999993E-2</v>
      </c>
      <c r="BJ13" s="8">
        <v>6.6669999999999993E-2</v>
      </c>
      <c r="BK13" s="8">
        <v>6.6669999999999993E-2</v>
      </c>
      <c r="BL13" s="8">
        <v>6.6669999999999993E-2</v>
      </c>
      <c r="BM13" s="8">
        <v>6.6669999999999993E-2</v>
      </c>
      <c r="BP13" s="8">
        <v>0.13333</v>
      </c>
      <c r="BQ13" s="8">
        <v>0.13333</v>
      </c>
      <c r="BR13" s="8">
        <v>0.13333</v>
      </c>
      <c r="BS13" s="8">
        <v>0.13333</v>
      </c>
      <c r="BT13" s="8">
        <v>0.13333</v>
      </c>
      <c r="BV13" s="8">
        <v>0.13333</v>
      </c>
      <c r="CB13" s="8">
        <v>0.13333</v>
      </c>
      <c r="CC13" s="8">
        <v>0.13333</v>
      </c>
      <c r="CD13" s="8">
        <v>0.13333</v>
      </c>
      <c r="CE13" s="8">
        <v>0.13333</v>
      </c>
      <c r="CF13" s="8">
        <v>0.13333</v>
      </c>
      <c r="CG13" s="8">
        <v>0.11554</v>
      </c>
      <c r="CH13" s="8">
        <v>0.13333</v>
      </c>
      <c r="CK13" s="8">
        <v>0.10667</v>
      </c>
      <c r="CN13" s="8">
        <v>6.6669999999999993E-2</v>
      </c>
      <c r="CO13" s="8">
        <v>6.6669999999999993E-2</v>
      </c>
      <c r="CP13" s="8">
        <v>6.6669999999999993E-2</v>
      </c>
      <c r="CQ13" s="8">
        <v>6.6669999999999993E-2</v>
      </c>
      <c r="CR13" s="8">
        <v>6.6669999999999993E-2</v>
      </c>
      <c r="CS13" s="8">
        <v>6.6669999999999993E-2</v>
      </c>
      <c r="CT13" s="8">
        <v>6.6669999999999993E-2</v>
      </c>
      <c r="CU13" s="8">
        <v>6.6669999999999993E-2</v>
      </c>
      <c r="CV13" s="8">
        <v>6.6669999999999993E-2</v>
      </c>
      <c r="CW13" s="8">
        <v>6.6669999999999993E-2</v>
      </c>
      <c r="CZ13" s="8">
        <v>6.6669999999999993E-2</v>
      </c>
      <c r="DA13" s="8">
        <v>6.6669999999999993E-2</v>
      </c>
      <c r="DB13" s="8">
        <v>6.6669999999999993E-2</v>
      </c>
      <c r="DC13" s="8">
        <v>6.6669999999999993E-2</v>
      </c>
      <c r="DD13" s="8">
        <v>6.6669999999999993E-2</v>
      </c>
      <c r="DE13" s="8">
        <v>6.6669999999999993E-2</v>
      </c>
      <c r="DF13" s="8">
        <v>6.6669999999999993E-2</v>
      </c>
      <c r="DG13" s="8">
        <v>6.6669999999999993E-2</v>
      </c>
      <c r="DH13" s="8">
        <v>6.6669999999999993E-2</v>
      </c>
      <c r="DI13" s="8">
        <v>6.6669999999999993E-2</v>
      </c>
      <c r="DL13" s="8">
        <v>0.13333</v>
      </c>
      <c r="DM13" s="8">
        <v>0.13333</v>
      </c>
      <c r="DN13" s="8">
        <v>0.13333</v>
      </c>
      <c r="DO13" s="8">
        <v>0.13333</v>
      </c>
      <c r="DP13" s="8">
        <v>0.13333</v>
      </c>
      <c r="DR13" s="8">
        <v>0.13333</v>
      </c>
      <c r="DX13" s="8">
        <v>0.13333</v>
      </c>
      <c r="DY13" s="8">
        <v>0.13333</v>
      </c>
      <c r="DZ13" s="8">
        <v>0.13333</v>
      </c>
      <c r="EA13" s="8">
        <v>0.13333</v>
      </c>
      <c r="EB13" s="8">
        <v>0.13333</v>
      </c>
      <c r="ED13" s="8">
        <v>0.13333</v>
      </c>
    </row>
    <row r="14" spans="1:139" x14ac:dyDescent="0.3">
      <c r="A14" s="10" t="s">
        <v>52</v>
      </c>
      <c r="B14" s="8">
        <v>1.9609999999999999E-2</v>
      </c>
      <c r="C14" s="8">
        <v>3.5779999999999999E-2</v>
      </c>
      <c r="D14" s="8">
        <v>3.5310000000000001E-2</v>
      </c>
      <c r="E14" s="8">
        <v>2.7820000000000001E-2</v>
      </c>
      <c r="F14" s="8">
        <v>6.087E-2</v>
      </c>
      <c r="G14" s="8">
        <v>4.3380000000000002E-2</v>
      </c>
      <c r="H14" s="8">
        <v>3.7900000000000003E-2</v>
      </c>
      <c r="I14" s="8">
        <v>2.8469999999999999E-2</v>
      </c>
      <c r="J14" s="8">
        <v>6.8650000000000003E-2</v>
      </c>
      <c r="K14" s="8">
        <v>5.0430000000000003E-2</v>
      </c>
      <c r="L14" s="8">
        <v>4.7230000000000001E-2</v>
      </c>
      <c r="M14" s="8">
        <v>3.2870000000000003E-2</v>
      </c>
      <c r="N14" s="8">
        <v>8.4949999999999998E-2</v>
      </c>
      <c r="O14" s="8">
        <v>5.74E-2</v>
      </c>
      <c r="P14" s="8">
        <v>2.66E-3</v>
      </c>
      <c r="Q14" s="8">
        <v>4.4000000000000003E-3</v>
      </c>
      <c r="R14" s="8">
        <v>1.1860000000000001E-2</v>
      </c>
      <c r="S14" s="8">
        <v>1.8769999999999998E-2</v>
      </c>
      <c r="T14" s="8">
        <v>2.0389999999999998E-2</v>
      </c>
      <c r="U14" s="8">
        <v>1.865E-2</v>
      </c>
      <c r="V14" s="8">
        <v>1.511E-2</v>
      </c>
      <c r="W14" s="8">
        <v>1.184E-2</v>
      </c>
      <c r="X14" s="8">
        <v>5.3400000000000001E-3</v>
      </c>
      <c r="Y14" s="8">
        <v>2.5500000000000002E-3</v>
      </c>
      <c r="Z14" s="8">
        <v>7.26E-3</v>
      </c>
      <c r="AA14" s="8">
        <v>2.1900000000000001E-3</v>
      </c>
      <c r="AB14" s="8">
        <v>2.3000000000000001E-4</v>
      </c>
      <c r="AC14" s="8">
        <v>1.8799999999999999E-3</v>
      </c>
      <c r="AF14" s="8">
        <v>3.5639999999999998E-2</v>
      </c>
      <c r="AG14" s="8">
        <v>3.0669999999999999E-2</v>
      </c>
      <c r="AH14" s="8">
        <v>2.3019999999999999E-2</v>
      </c>
      <c r="AI14" s="8">
        <v>1.5980000000000001E-2</v>
      </c>
      <c r="AJ14" s="8">
        <v>2.7100000000000002E-3</v>
      </c>
      <c r="AL14" s="8">
        <v>6.5399999999999998E-3</v>
      </c>
      <c r="AR14" s="8">
        <v>2.6239999999999999E-2</v>
      </c>
      <c r="AS14" s="8">
        <v>1.8540000000000001E-2</v>
      </c>
      <c r="AT14" s="8">
        <v>1.444E-2</v>
      </c>
      <c r="AU14" s="8">
        <v>1.166E-2</v>
      </c>
      <c r="AV14" s="8">
        <v>5.4099999999999999E-3</v>
      </c>
      <c r="AW14" s="8">
        <v>2.6199999999999999E-3</v>
      </c>
      <c r="AX14" s="8">
        <v>7.3099999999999997E-3</v>
      </c>
      <c r="AY14" s="8">
        <v>2.2399999999999998E-3</v>
      </c>
      <c r="AZ14" s="8">
        <v>3.1E-4</v>
      </c>
      <c r="BA14" s="8">
        <v>1.97E-3</v>
      </c>
      <c r="BD14" s="8">
        <v>2.3970000000000002E-2</v>
      </c>
      <c r="BE14" s="8">
        <v>1.975E-2</v>
      </c>
      <c r="BF14" s="8">
        <v>1.5049999999999999E-2</v>
      </c>
      <c r="BG14" s="8">
        <v>1.149E-2</v>
      </c>
      <c r="BH14" s="8">
        <v>5.1599999999999997E-3</v>
      </c>
      <c r="BI14" s="8">
        <v>2.5300000000000001E-3</v>
      </c>
      <c r="BJ14" s="8">
        <v>7.2399999999999999E-3</v>
      </c>
      <c r="BK14" s="8">
        <v>2.1800000000000001E-3</v>
      </c>
      <c r="BL14" s="8">
        <v>2.5000000000000001E-4</v>
      </c>
      <c r="BM14" s="8">
        <v>1.91E-3</v>
      </c>
      <c r="BP14" s="8">
        <v>4.3060000000000001E-2</v>
      </c>
      <c r="BQ14" s="8">
        <v>3.2349999999999997E-2</v>
      </c>
      <c r="BR14" s="8">
        <v>2.3050000000000001E-2</v>
      </c>
      <c r="BS14" s="8">
        <v>1.704E-2</v>
      </c>
      <c r="BT14" s="8">
        <v>3.1199999999999999E-3</v>
      </c>
      <c r="BV14" s="8">
        <v>6.1500000000000001E-3</v>
      </c>
      <c r="CB14" s="8">
        <v>3.533E-2</v>
      </c>
      <c r="CC14" s="8">
        <v>2.7629999999999998E-2</v>
      </c>
      <c r="CD14" s="8">
        <v>2.2339999999999999E-2</v>
      </c>
      <c r="CE14" s="8">
        <v>1.417E-2</v>
      </c>
      <c r="CF14" s="8">
        <v>2.7699999999999999E-3</v>
      </c>
      <c r="CG14" s="8">
        <v>3.4000000000000002E-4</v>
      </c>
      <c r="CH14" s="8">
        <v>6.43E-3</v>
      </c>
      <c r="CK14" s="8">
        <v>1.2899999999999999E-3</v>
      </c>
      <c r="CN14" s="8">
        <v>2.8289999999999999E-2</v>
      </c>
      <c r="CO14" s="8">
        <v>2.196E-2</v>
      </c>
      <c r="CP14" s="8">
        <v>1.677E-2</v>
      </c>
      <c r="CQ14" s="8">
        <v>1.3089999999999999E-2</v>
      </c>
      <c r="CR14" s="8">
        <v>5.6699999999999997E-3</v>
      </c>
      <c r="CS14" s="8">
        <v>2.7000000000000001E-3</v>
      </c>
      <c r="CT14" s="8">
        <v>7.7999999999999996E-3</v>
      </c>
      <c r="CU14" s="8">
        <v>2.3E-3</v>
      </c>
      <c r="CV14" s="8">
        <v>2.5000000000000001E-4</v>
      </c>
      <c r="CW14" s="8">
        <v>1.97E-3</v>
      </c>
      <c r="CZ14" s="8">
        <v>2.4549999999999999E-2</v>
      </c>
      <c r="DA14" s="8">
        <v>2.0160000000000001E-2</v>
      </c>
      <c r="DB14" s="8">
        <v>1.5990000000000001E-2</v>
      </c>
      <c r="DC14" s="8">
        <v>1.2489999999999999E-2</v>
      </c>
      <c r="DD14" s="8">
        <v>5.5199999999999997E-3</v>
      </c>
      <c r="DE14" s="8">
        <v>2.64E-3</v>
      </c>
      <c r="DF14" s="8">
        <v>7.6E-3</v>
      </c>
      <c r="DG14" s="8">
        <v>2.2499999999999998E-3</v>
      </c>
      <c r="DH14" s="8">
        <v>2.5000000000000001E-4</v>
      </c>
      <c r="DI14" s="8">
        <v>1.9300000000000001E-3</v>
      </c>
      <c r="DL14" s="8">
        <v>5.0709999999999998E-2</v>
      </c>
      <c r="DM14" s="8">
        <v>3.7220000000000003E-2</v>
      </c>
      <c r="DN14" s="8">
        <v>2.639E-2</v>
      </c>
      <c r="DO14" s="8">
        <v>1.788E-2</v>
      </c>
      <c r="DP14" s="8">
        <v>2.9499999999999999E-3</v>
      </c>
      <c r="DR14" s="8">
        <v>7.1700000000000002E-3</v>
      </c>
      <c r="DX14" s="8">
        <v>4.283E-2</v>
      </c>
      <c r="DY14" s="8">
        <v>3.3489999999999999E-2</v>
      </c>
      <c r="DZ14" s="8">
        <v>2.461E-2</v>
      </c>
      <c r="EA14" s="8">
        <v>1.6879999999999999E-2</v>
      </c>
      <c r="EB14" s="8">
        <v>2.8E-3</v>
      </c>
      <c r="ED14" s="8">
        <v>6.8100000000000001E-3</v>
      </c>
    </row>
    <row r="15" spans="1:139" x14ac:dyDescent="0.3">
      <c r="A15" s="10" t="s">
        <v>32</v>
      </c>
      <c r="B15" s="8">
        <v>0.49667</v>
      </c>
      <c r="C15" s="8">
        <v>0.64332999999999996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0.53666999999999998</v>
      </c>
      <c r="L15" s="8">
        <v>0.1</v>
      </c>
      <c r="M15" s="8">
        <v>0.16667000000000001</v>
      </c>
      <c r="N15" s="8">
        <v>0.2</v>
      </c>
      <c r="O15" s="8">
        <v>0.33333000000000002</v>
      </c>
      <c r="P15" s="8">
        <v>0.66666999999999998</v>
      </c>
      <c r="Q15" s="8">
        <v>0.66666999999999998</v>
      </c>
      <c r="R15" s="8">
        <v>0.66666999999999998</v>
      </c>
      <c r="S15" s="8">
        <v>0.66666999999999998</v>
      </c>
      <c r="T15" s="8">
        <v>0.38</v>
      </c>
      <c r="U15" s="8">
        <v>0.41</v>
      </c>
      <c r="V15" s="8">
        <v>0.46333000000000002</v>
      </c>
      <c r="W15" s="8">
        <v>0.49332999999999999</v>
      </c>
      <c r="X15" s="8">
        <v>0.65332999999999997</v>
      </c>
      <c r="Y15" s="8">
        <v>0.81333</v>
      </c>
      <c r="Z15" s="8">
        <v>0.58333000000000002</v>
      </c>
      <c r="AA15" s="8">
        <v>0.84</v>
      </c>
      <c r="AB15" s="8">
        <v>1</v>
      </c>
      <c r="AC15" s="8">
        <v>0.86333000000000004</v>
      </c>
      <c r="AF15" s="8">
        <v>0.65</v>
      </c>
      <c r="AG15" s="8">
        <v>0.68332999999999999</v>
      </c>
      <c r="AH15" s="8">
        <v>0.75666999999999995</v>
      </c>
      <c r="AI15" s="8">
        <v>0.82</v>
      </c>
      <c r="AJ15" s="8">
        <v>0.99666999999999994</v>
      </c>
      <c r="AL15" s="8">
        <v>0.94333</v>
      </c>
      <c r="AR15" s="8">
        <v>0.33333000000000002</v>
      </c>
      <c r="AS15" s="8">
        <v>0.33333000000000002</v>
      </c>
      <c r="AT15" s="8">
        <v>0.36667</v>
      </c>
      <c r="AU15" s="8">
        <v>0.46666999999999997</v>
      </c>
      <c r="AV15" s="8">
        <v>0.63332999999999995</v>
      </c>
      <c r="AW15" s="8">
        <v>0.76666999999999996</v>
      </c>
      <c r="AX15" s="8">
        <v>0.53332999999999997</v>
      </c>
      <c r="AY15" s="8">
        <v>0.8</v>
      </c>
      <c r="AZ15" s="8">
        <v>1</v>
      </c>
      <c r="BA15" s="8">
        <v>0.83333000000000002</v>
      </c>
      <c r="BD15" s="8">
        <v>0.4</v>
      </c>
      <c r="BE15" s="8">
        <v>0.43332999999999999</v>
      </c>
      <c r="BF15" s="8">
        <v>0.51666999999999996</v>
      </c>
      <c r="BG15" s="8">
        <v>0.56667000000000001</v>
      </c>
      <c r="BH15" s="8">
        <v>0.66666999999999998</v>
      </c>
      <c r="BI15" s="8">
        <v>0.8</v>
      </c>
      <c r="BJ15" s="8">
        <v>0.61667000000000005</v>
      </c>
      <c r="BK15" s="8">
        <v>0.81667000000000001</v>
      </c>
      <c r="BL15" s="8">
        <v>1</v>
      </c>
      <c r="BM15" s="8">
        <v>0.85</v>
      </c>
      <c r="BP15" s="8">
        <v>0.66666999999999998</v>
      </c>
      <c r="BQ15" s="8">
        <v>0.66666999999999998</v>
      </c>
      <c r="BR15" s="8">
        <v>0.6</v>
      </c>
      <c r="BS15" s="8">
        <v>0.8</v>
      </c>
      <c r="BT15" s="8">
        <v>1</v>
      </c>
      <c r="BV15" s="8">
        <v>1</v>
      </c>
      <c r="CB15" s="8">
        <v>0.76666999999999996</v>
      </c>
      <c r="CC15" s="8">
        <v>0.76666999999999996</v>
      </c>
      <c r="CD15" s="8">
        <v>0.83333000000000002</v>
      </c>
      <c r="CE15" s="8">
        <v>0.83333000000000002</v>
      </c>
      <c r="CF15" s="8">
        <v>1</v>
      </c>
      <c r="CG15" s="8">
        <v>1</v>
      </c>
      <c r="CH15" s="8">
        <v>0.93332999999999999</v>
      </c>
      <c r="CK15" s="8">
        <v>1</v>
      </c>
      <c r="CN15" s="8">
        <v>0.24667</v>
      </c>
      <c r="CO15" s="8">
        <v>0.28666999999999998</v>
      </c>
      <c r="CP15" s="8">
        <v>0.34666999999999998</v>
      </c>
      <c r="CQ15" s="8">
        <v>0.35332999999999998</v>
      </c>
      <c r="CR15" s="8">
        <v>0.56667000000000001</v>
      </c>
      <c r="CS15" s="8">
        <v>0.74333000000000005</v>
      </c>
      <c r="CT15" s="8">
        <v>0.50666999999999995</v>
      </c>
      <c r="CU15" s="8">
        <v>0.77</v>
      </c>
      <c r="CV15" s="8">
        <v>0.99333000000000005</v>
      </c>
      <c r="CW15" s="8">
        <v>0.79</v>
      </c>
      <c r="CZ15" s="8">
        <v>0.30332999999999999</v>
      </c>
      <c r="DA15" s="8">
        <v>0.34666999999999998</v>
      </c>
      <c r="DB15" s="8">
        <v>0.41332999999999998</v>
      </c>
      <c r="DC15" s="8">
        <v>0.42666999999999999</v>
      </c>
      <c r="DD15" s="8">
        <v>0.61333000000000004</v>
      </c>
      <c r="DE15" s="8">
        <v>0.78</v>
      </c>
      <c r="DF15" s="8">
        <v>0.54332999999999998</v>
      </c>
      <c r="DG15" s="8">
        <v>0.8</v>
      </c>
      <c r="DH15" s="8">
        <v>1</v>
      </c>
      <c r="DI15" s="8">
        <v>0.83333000000000002</v>
      </c>
      <c r="DL15" s="8">
        <v>0.46</v>
      </c>
      <c r="DM15" s="8">
        <v>0.53332999999999997</v>
      </c>
      <c r="DN15" s="8">
        <v>0.6</v>
      </c>
      <c r="DO15" s="8">
        <v>0.69333</v>
      </c>
      <c r="DP15" s="8">
        <v>0.98</v>
      </c>
      <c r="DR15" s="8">
        <v>0.89</v>
      </c>
      <c r="DX15" s="8">
        <v>0.56667000000000001</v>
      </c>
      <c r="DY15" s="8">
        <v>0.62333000000000005</v>
      </c>
      <c r="DZ15" s="8">
        <v>0.7</v>
      </c>
      <c r="EA15" s="8">
        <v>0.76332999999999995</v>
      </c>
      <c r="EB15" s="8">
        <v>0.99333000000000005</v>
      </c>
      <c r="ED15" s="8">
        <v>0.92</v>
      </c>
    </row>
    <row r="16" spans="1:139" x14ac:dyDescent="0.3">
      <c r="A16" s="10" t="s">
        <v>31</v>
      </c>
      <c r="B16" s="8">
        <v>0.36079</v>
      </c>
      <c r="C16" s="8">
        <v>0.40161999999999998</v>
      </c>
      <c r="D16" s="8">
        <v>0.59628999999999999</v>
      </c>
      <c r="E16" s="8">
        <v>0.48386000000000001</v>
      </c>
      <c r="F16" s="8">
        <v>0.58980999999999995</v>
      </c>
      <c r="G16" s="8">
        <v>0.45862000000000003</v>
      </c>
      <c r="H16" s="8">
        <v>0.63512999999999997</v>
      </c>
      <c r="I16" s="8">
        <v>0.49362</v>
      </c>
      <c r="J16" s="8">
        <v>0.64815999999999996</v>
      </c>
      <c r="K16" s="8">
        <v>0.51149</v>
      </c>
      <c r="L16" s="8">
        <v>0.77515999999999996</v>
      </c>
      <c r="M16" s="8">
        <v>0.55967</v>
      </c>
      <c r="N16" s="8">
        <v>0.77042999999999995</v>
      </c>
      <c r="O16" s="8">
        <v>0.56379999999999997</v>
      </c>
      <c r="P16" s="8">
        <v>0.10649</v>
      </c>
      <c r="Q16" s="8">
        <v>0.13263</v>
      </c>
      <c r="R16" s="8">
        <v>0.22222</v>
      </c>
      <c r="S16" s="8">
        <v>0.27405000000000002</v>
      </c>
      <c r="T16" s="8">
        <v>0.37239</v>
      </c>
      <c r="U16" s="8">
        <v>0.3463</v>
      </c>
      <c r="V16" s="8">
        <v>0.29322999999999999</v>
      </c>
      <c r="W16" s="8">
        <v>0.24417</v>
      </c>
      <c r="X16" s="8">
        <v>0.14674000000000001</v>
      </c>
      <c r="Y16" s="8">
        <v>0.1048</v>
      </c>
      <c r="Z16" s="8">
        <v>0.17555000000000001</v>
      </c>
      <c r="AA16" s="8">
        <v>9.9449999999999997E-2</v>
      </c>
      <c r="AB16" s="8">
        <v>7.009E-2</v>
      </c>
      <c r="AC16" s="8">
        <v>9.4729999999999995E-2</v>
      </c>
      <c r="AF16" s="8">
        <v>0.40056999999999998</v>
      </c>
      <c r="AG16" s="8">
        <v>0.36331999999999998</v>
      </c>
      <c r="AH16" s="8">
        <v>0.30595</v>
      </c>
      <c r="AI16" s="8">
        <v>0.25308999999999998</v>
      </c>
      <c r="AJ16" s="8">
        <v>0.15357999999999999</v>
      </c>
      <c r="AL16" s="8">
        <v>0.18232000000000001</v>
      </c>
      <c r="AR16" s="8">
        <v>0.46023999999999998</v>
      </c>
      <c r="AS16" s="8">
        <v>0.34472999999999998</v>
      </c>
      <c r="AT16" s="8">
        <v>0.28325</v>
      </c>
      <c r="AU16" s="8">
        <v>0.24143999999999999</v>
      </c>
      <c r="AV16" s="8">
        <v>0.14771999999999999</v>
      </c>
      <c r="AW16" s="8">
        <v>0.10592</v>
      </c>
      <c r="AX16" s="8">
        <v>0.17627000000000001</v>
      </c>
      <c r="AY16" s="8">
        <v>0.10011</v>
      </c>
      <c r="AZ16" s="8">
        <v>7.1169999999999997E-2</v>
      </c>
      <c r="BA16" s="8">
        <v>9.6079999999999999E-2</v>
      </c>
      <c r="BD16" s="8">
        <v>0.42621999999999999</v>
      </c>
      <c r="BE16" s="8">
        <v>0.36285000000000001</v>
      </c>
      <c r="BF16" s="8">
        <v>0.29242000000000001</v>
      </c>
      <c r="BG16" s="8">
        <v>0.23896000000000001</v>
      </c>
      <c r="BH16" s="8">
        <v>0.14398</v>
      </c>
      <c r="BI16" s="8">
        <v>0.10453999999999999</v>
      </c>
      <c r="BJ16" s="8">
        <v>0.17524999999999999</v>
      </c>
      <c r="BK16" s="8">
        <v>9.9210000000000007E-2</v>
      </c>
      <c r="BL16" s="8">
        <v>7.0309999999999997E-2</v>
      </c>
      <c r="BM16" s="8">
        <v>9.5269999999999994E-2</v>
      </c>
      <c r="BP16" s="8">
        <v>0.45624999999999999</v>
      </c>
      <c r="BQ16" s="8">
        <v>0.37591999999999998</v>
      </c>
      <c r="BR16" s="8">
        <v>0.30614000000000002</v>
      </c>
      <c r="BS16" s="8">
        <v>0.26105</v>
      </c>
      <c r="BT16" s="8">
        <v>0.15664</v>
      </c>
      <c r="BV16" s="8">
        <v>0.17938999999999999</v>
      </c>
      <c r="CB16" s="8">
        <v>0.39823999999999998</v>
      </c>
      <c r="CC16" s="8">
        <v>0.34049000000000001</v>
      </c>
      <c r="CD16" s="8">
        <v>0.30084</v>
      </c>
      <c r="CE16" s="8">
        <v>0.23956</v>
      </c>
      <c r="CF16" s="8">
        <v>0.15404999999999999</v>
      </c>
      <c r="CG16" s="8">
        <v>0.13134000000000001</v>
      </c>
      <c r="CH16" s="8">
        <v>0.18151</v>
      </c>
      <c r="CK16" s="8">
        <v>0.15490999999999999</v>
      </c>
      <c r="CN16" s="8">
        <v>0.49101</v>
      </c>
      <c r="CO16" s="8">
        <v>0.39606999999999998</v>
      </c>
      <c r="CP16" s="8">
        <v>0.31822</v>
      </c>
      <c r="CQ16" s="8">
        <v>0.26296999999999998</v>
      </c>
      <c r="CR16" s="8">
        <v>0.15162</v>
      </c>
      <c r="CS16" s="8">
        <v>0.10715</v>
      </c>
      <c r="CT16" s="8">
        <v>0.18361</v>
      </c>
      <c r="CU16" s="8">
        <v>0.10106999999999999</v>
      </c>
      <c r="CV16" s="8">
        <v>7.0389999999999994E-2</v>
      </c>
      <c r="CW16" s="8">
        <v>9.6159999999999995E-2</v>
      </c>
      <c r="CZ16" s="8">
        <v>0.43480000000000002</v>
      </c>
      <c r="DA16" s="8">
        <v>0.36893999999999999</v>
      </c>
      <c r="DB16" s="8">
        <v>0.30647999999999997</v>
      </c>
      <c r="DC16" s="8">
        <v>0.25389</v>
      </c>
      <c r="DD16" s="8">
        <v>0.14946000000000001</v>
      </c>
      <c r="DE16" s="8">
        <v>0.10614</v>
      </c>
      <c r="DF16" s="8">
        <v>0.18057999999999999</v>
      </c>
      <c r="DG16" s="8">
        <v>0.10029</v>
      </c>
      <c r="DH16" s="8">
        <v>7.0319999999999994E-2</v>
      </c>
      <c r="DI16" s="8">
        <v>9.5460000000000003E-2</v>
      </c>
      <c r="DL16" s="8">
        <v>0.51358999999999999</v>
      </c>
      <c r="DM16" s="8">
        <v>0.41239999999999999</v>
      </c>
      <c r="DN16" s="8">
        <v>0.33116000000000001</v>
      </c>
      <c r="DO16" s="8">
        <v>0.26734999999999998</v>
      </c>
      <c r="DP16" s="8">
        <v>0.15540999999999999</v>
      </c>
      <c r="DR16" s="8">
        <v>0.18706</v>
      </c>
      <c r="DX16" s="8">
        <v>0.45454</v>
      </c>
      <c r="DY16" s="8">
        <v>0.38444</v>
      </c>
      <c r="DZ16" s="8">
        <v>0.31788</v>
      </c>
      <c r="EA16" s="8">
        <v>0.25984000000000002</v>
      </c>
      <c r="EB16" s="8">
        <v>0.15423000000000001</v>
      </c>
      <c r="ED16" s="8">
        <v>0.18432999999999999</v>
      </c>
    </row>
    <row r="17" spans="1:139" x14ac:dyDescent="0.3">
      <c r="A17" s="10" t="s">
        <v>29</v>
      </c>
      <c r="B17" s="8">
        <v>12.957789999999999</v>
      </c>
      <c r="C17" s="8">
        <v>22.938849999999999</v>
      </c>
      <c r="D17" s="8">
        <v>7.7835900000000002</v>
      </c>
      <c r="E17" s="8">
        <v>8.8080800000000004</v>
      </c>
      <c r="F17" s="8">
        <v>14.36783</v>
      </c>
      <c r="G17" s="8">
        <v>16.033740000000002</v>
      </c>
      <c r="H17" s="8">
        <v>11.554309999999999</v>
      </c>
      <c r="I17" s="8">
        <v>12.51027</v>
      </c>
      <c r="J17" s="8">
        <v>20.606819999999999</v>
      </c>
      <c r="K17" s="8">
        <v>22.147010000000002</v>
      </c>
      <c r="L17" s="8">
        <v>7.6664199999999996</v>
      </c>
      <c r="M17" s="8">
        <v>6.9988599999999996</v>
      </c>
      <c r="N17" s="8">
        <v>13.84445</v>
      </c>
      <c r="O17" s="8">
        <v>13.728999999999999</v>
      </c>
      <c r="P17" s="8">
        <v>6.0069499999999998</v>
      </c>
      <c r="Q17" s="8">
        <v>6.1524599999999996</v>
      </c>
      <c r="R17" s="8">
        <v>12.316470000000001</v>
      </c>
      <c r="S17" s="8">
        <v>13.596489999999999</v>
      </c>
      <c r="T17" s="8">
        <v>13.081860000000001</v>
      </c>
      <c r="U17" s="8">
        <v>12.87555</v>
      </c>
      <c r="V17" s="8">
        <v>12.371880000000001</v>
      </c>
      <c r="W17" s="8">
        <v>11.779109999999999</v>
      </c>
      <c r="X17" s="8">
        <v>10.01249</v>
      </c>
      <c r="Y17" s="8">
        <v>8.7398399999999992</v>
      </c>
      <c r="Z17" s="8">
        <v>10.66469</v>
      </c>
      <c r="AA17" s="8">
        <v>8.4997600000000002</v>
      </c>
      <c r="AB17" s="8">
        <v>6.8109799999999998</v>
      </c>
      <c r="AC17" s="8">
        <v>8.3009000000000004</v>
      </c>
      <c r="AF17" s="8">
        <v>22.91686</v>
      </c>
      <c r="AG17" s="8">
        <v>22.306280000000001</v>
      </c>
      <c r="AH17" s="8">
        <v>21.051069999999999</v>
      </c>
      <c r="AI17" s="8">
        <v>19.609369999999998</v>
      </c>
      <c r="AJ17" s="8">
        <v>14.99136</v>
      </c>
      <c r="AL17" s="8">
        <v>16.7286</v>
      </c>
      <c r="AR17" s="8">
        <v>7.7552099999999999</v>
      </c>
      <c r="AS17" s="8">
        <v>7.5838400000000004</v>
      </c>
      <c r="AT17" s="8">
        <v>7.3749399999999996</v>
      </c>
      <c r="AU17" s="8">
        <v>7.2119299999999997</v>
      </c>
      <c r="AV17" s="8">
        <v>6.7936800000000002</v>
      </c>
      <c r="AW17" s="8">
        <v>6.3780799999999997</v>
      </c>
      <c r="AX17" s="8">
        <v>6.9482100000000004</v>
      </c>
      <c r="AY17" s="8">
        <v>6.2884599999999997</v>
      </c>
      <c r="AZ17" s="8">
        <v>5.4030800000000001</v>
      </c>
      <c r="BA17" s="8">
        <v>6.1935099999999998</v>
      </c>
      <c r="BD17" s="8">
        <v>8.6883999999999997</v>
      </c>
      <c r="BE17" s="8">
        <v>8.4899900000000006</v>
      </c>
      <c r="BF17" s="8">
        <v>8.2978100000000001</v>
      </c>
      <c r="BG17" s="8">
        <v>8.0714799999999993</v>
      </c>
      <c r="BH17" s="8">
        <v>7.5857099999999997</v>
      </c>
      <c r="BI17" s="8">
        <v>7.2175099999999999</v>
      </c>
      <c r="BJ17" s="8">
        <v>7.7633900000000002</v>
      </c>
      <c r="BK17" s="8">
        <v>7.1246200000000002</v>
      </c>
      <c r="BL17" s="8">
        <v>5.9371799999999997</v>
      </c>
      <c r="BM17" s="8">
        <v>7.0086500000000003</v>
      </c>
      <c r="BP17" s="8">
        <v>13.93825</v>
      </c>
      <c r="BQ17" s="8">
        <v>13.76859</v>
      </c>
      <c r="BR17" s="8">
        <v>13.67013</v>
      </c>
      <c r="BS17" s="8">
        <v>13.4657</v>
      </c>
      <c r="BT17" s="8">
        <v>11.86158</v>
      </c>
      <c r="BV17" s="8">
        <v>12.52322</v>
      </c>
      <c r="CB17" s="8">
        <v>15.918950000000001</v>
      </c>
      <c r="CC17" s="8">
        <v>15.58592</v>
      </c>
      <c r="CD17" s="8">
        <v>15.285780000000001</v>
      </c>
      <c r="CE17" s="8">
        <v>14.898020000000001</v>
      </c>
      <c r="CF17" s="8">
        <v>13.03844</v>
      </c>
      <c r="CG17" s="8">
        <v>9.7941500000000001</v>
      </c>
      <c r="CH17" s="8">
        <v>14.006819999999999</v>
      </c>
      <c r="CK17" s="8">
        <v>8.9617000000000004</v>
      </c>
      <c r="CN17" s="8">
        <v>11.214869999999999</v>
      </c>
      <c r="CO17" s="8">
        <v>10.819800000000001</v>
      </c>
      <c r="CP17" s="8">
        <v>10.388949999999999</v>
      </c>
      <c r="CQ17" s="8">
        <v>9.9407499999999995</v>
      </c>
      <c r="CR17" s="8">
        <v>8.4363399999999995</v>
      </c>
      <c r="CS17" s="8">
        <v>7.3686499999999997</v>
      </c>
      <c r="CT17" s="8">
        <v>8.9566800000000004</v>
      </c>
      <c r="CU17" s="8">
        <v>7.14161</v>
      </c>
      <c r="CV17" s="8">
        <v>5.7453900000000004</v>
      </c>
      <c r="CW17" s="8">
        <v>6.9577299999999997</v>
      </c>
      <c r="CZ17" s="8">
        <v>12.394769999999999</v>
      </c>
      <c r="DA17" s="8">
        <v>12.036390000000001</v>
      </c>
      <c r="DB17" s="8">
        <v>11.5564</v>
      </c>
      <c r="DC17" s="8">
        <v>11.0291</v>
      </c>
      <c r="DD17" s="8">
        <v>9.3694100000000002</v>
      </c>
      <c r="DE17" s="8">
        <v>8.2163799999999991</v>
      </c>
      <c r="DF17" s="8">
        <v>10.01004</v>
      </c>
      <c r="DG17" s="8">
        <v>7.9616199999999999</v>
      </c>
      <c r="DH17" s="8">
        <v>6.4141399999999997</v>
      </c>
      <c r="DI17" s="8">
        <v>7.77468</v>
      </c>
      <c r="DL17" s="8">
        <v>19.92944</v>
      </c>
      <c r="DM17" s="8">
        <v>18.901789999999998</v>
      </c>
      <c r="DN17" s="8">
        <v>17.76445</v>
      </c>
      <c r="DO17" s="8">
        <v>16.517769999999999</v>
      </c>
      <c r="DP17" s="8">
        <v>12.644590000000001</v>
      </c>
      <c r="DR17" s="8">
        <v>14.065860000000001</v>
      </c>
      <c r="DX17" s="8">
        <v>21.71959</v>
      </c>
      <c r="DY17" s="8">
        <v>20.849160000000001</v>
      </c>
      <c r="DZ17" s="8">
        <v>19.654160000000001</v>
      </c>
      <c r="EA17" s="8">
        <v>18.294640000000001</v>
      </c>
      <c r="EB17" s="8">
        <v>14.008190000000001</v>
      </c>
      <c r="ED17" s="8">
        <v>15.591290000000001</v>
      </c>
    </row>
    <row r="18" spans="1:139" x14ac:dyDescent="0.3">
      <c r="A18" s="10" t="s">
        <v>30</v>
      </c>
      <c r="B18" s="8">
        <v>13.60186</v>
      </c>
      <c r="C18" s="8">
        <v>23.527090000000001</v>
      </c>
      <c r="D18" s="8">
        <v>8.0953900000000001</v>
      </c>
      <c r="E18" s="8">
        <v>9.2119700000000009</v>
      </c>
      <c r="F18" s="8">
        <v>14.7821</v>
      </c>
      <c r="G18" s="8">
        <v>16.473769999999998</v>
      </c>
      <c r="H18" s="8">
        <v>11.95486</v>
      </c>
      <c r="I18" s="8">
        <v>13.05335</v>
      </c>
      <c r="J18" s="8">
        <v>21.045559999999998</v>
      </c>
      <c r="K18" s="8">
        <v>22.69378</v>
      </c>
      <c r="L18" s="8">
        <v>7.9287700000000001</v>
      </c>
      <c r="M18" s="8">
        <v>7.3308299999999997</v>
      </c>
      <c r="N18" s="8">
        <v>14.131729999999999</v>
      </c>
      <c r="O18" s="8">
        <v>14.11619</v>
      </c>
      <c r="P18" s="8">
        <v>6.2142400000000002</v>
      </c>
      <c r="Q18" s="8">
        <v>6.4292999999999996</v>
      </c>
      <c r="R18" s="8">
        <v>12.55161</v>
      </c>
      <c r="S18" s="8">
        <v>13.984450000000001</v>
      </c>
      <c r="T18" s="8">
        <v>13.718999999999999</v>
      </c>
      <c r="U18" s="8">
        <v>13.50942</v>
      </c>
      <c r="V18" s="8">
        <v>12.98002</v>
      </c>
      <c r="W18" s="8">
        <v>12.36304</v>
      </c>
      <c r="X18" s="8">
        <v>10.54593</v>
      </c>
      <c r="Y18" s="8">
        <v>9.1920900000000003</v>
      </c>
      <c r="Z18" s="8">
        <v>11.20007</v>
      </c>
      <c r="AA18" s="8">
        <v>8.9172499999999992</v>
      </c>
      <c r="AB18" s="8">
        <v>7.0707700000000004</v>
      </c>
      <c r="AC18" s="8">
        <v>8.6958199999999994</v>
      </c>
      <c r="AF18" s="8">
        <v>23.52122</v>
      </c>
      <c r="AG18" s="8">
        <v>22.881229999999999</v>
      </c>
      <c r="AH18" s="8">
        <v>21.60858</v>
      </c>
      <c r="AI18" s="8">
        <v>20.059640000000002</v>
      </c>
      <c r="AJ18" s="8">
        <v>15.31025</v>
      </c>
      <c r="AL18" s="8">
        <v>17.124359999999999</v>
      </c>
      <c r="AR18" s="8">
        <v>8.0237099999999995</v>
      </c>
      <c r="AS18" s="8">
        <v>7.8811999999999998</v>
      </c>
      <c r="AT18" s="8">
        <v>7.65564</v>
      </c>
      <c r="AU18" s="8">
        <v>7.5145799999999996</v>
      </c>
      <c r="AV18" s="8">
        <v>7.1008599999999999</v>
      </c>
      <c r="AW18" s="8">
        <v>6.6669600000000004</v>
      </c>
      <c r="AX18" s="8">
        <v>7.2317499999999999</v>
      </c>
      <c r="AY18" s="8">
        <v>6.5433700000000004</v>
      </c>
      <c r="AZ18" s="8">
        <v>5.4681800000000003</v>
      </c>
      <c r="BA18" s="8">
        <v>6.4949700000000004</v>
      </c>
      <c r="BD18" s="8">
        <v>9.1043900000000004</v>
      </c>
      <c r="BE18" s="8">
        <v>8.9331099999999992</v>
      </c>
      <c r="BF18" s="8">
        <v>8.71814</v>
      </c>
      <c r="BG18" s="8">
        <v>8.4998100000000001</v>
      </c>
      <c r="BH18" s="8">
        <v>8.0166900000000005</v>
      </c>
      <c r="BI18" s="8">
        <v>7.5983299999999998</v>
      </c>
      <c r="BJ18" s="8">
        <v>8.1810799999999997</v>
      </c>
      <c r="BK18" s="8">
        <v>7.4985799999999996</v>
      </c>
      <c r="BL18" s="8">
        <v>6.1472600000000002</v>
      </c>
      <c r="BM18" s="8">
        <v>7.38992</v>
      </c>
      <c r="BP18" s="8">
        <v>14.271409999999999</v>
      </c>
      <c r="BQ18" s="8">
        <v>14.095230000000001</v>
      </c>
      <c r="BR18" s="8">
        <v>13.99785</v>
      </c>
      <c r="BS18" s="8">
        <v>13.776059999999999</v>
      </c>
      <c r="BT18" s="8">
        <v>12.088480000000001</v>
      </c>
      <c r="BV18" s="8">
        <v>12.819319999999999</v>
      </c>
      <c r="CB18" s="8">
        <v>16.354050000000001</v>
      </c>
      <c r="CC18" s="8">
        <v>16.054079999999999</v>
      </c>
      <c r="CD18" s="8">
        <v>15.73462</v>
      </c>
      <c r="CE18" s="8">
        <v>15.337820000000001</v>
      </c>
      <c r="CF18" s="8">
        <v>13.39898</v>
      </c>
      <c r="CG18" s="8">
        <v>9.7571100000000008</v>
      </c>
      <c r="CH18" s="8">
        <v>14.44641</v>
      </c>
      <c r="CK18" s="8">
        <v>8.9217300000000002</v>
      </c>
      <c r="CN18" s="8">
        <v>11.63148</v>
      </c>
      <c r="CO18" s="8">
        <v>11.227309999999999</v>
      </c>
      <c r="CP18" s="8">
        <v>10.80711</v>
      </c>
      <c r="CQ18" s="8">
        <v>10.287369999999999</v>
      </c>
      <c r="CR18" s="8">
        <v>8.7641299999999998</v>
      </c>
      <c r="CS18" s="8">
        <v>7.6399100000000004</v>
      </c>
      <c r="CT18" s="8">
        <v>9.3224800000000005</v>
      </c>
      <c r="CU18" s="8">
        <v>7.3891600000000004</v>
      </c>
      <c r="CV18" s="8">
        <v>5.8526800000000003</v>
      </c>
      <c r="CW18" s="8">
        <v>7.2194799999999999</v>
      </c>
      <c r="CZ18" s="8">
        <v>12.957409999999999</v>
      </c>
      <c r="DA18" s="8">
        <v>12.59995</v>
      </c>
      <c r="DB18" s="8">
        <v>12.1065</v>
      </c>
      <c r="DC18" s="8">
        <v>11.5619</v>
      </c>
      <c r="DD18" s="8">
        <v>9.8279099999999993</v>
      </c>
      <c r="DE18" s="8">
        <v>8.6214200000000005</v>
      </c>
      <c r="DF18" s="8">
        <v>10.48556</v>
      </c>
      <c r="DG18" s="8">
        <v>8.3222900000000006</v>
      </c>
      <c r="DH18" s="8">
        <v>6.6575100000000003</v>
      </c>
      <c r="DI18" s="8">
        <v>8.1306200000000004</v>
      </c>
      <c r="DL18" s="8">
        <v>20.318529999999999</v>
      </c>
      <c r="DM18" s="8">
        <v>19.315200000000001</v>
      </c>
      <c r="DN18" s="8">
        <v>18.156949999999998</v>
      </c>
      <c r="DO18" s="8">
        <v>16.845120000000001</v>
      </c>
      <c r="DP18" s="8">
        <v>12.84479</v>
      </c>
      <c r="DR18" s="8">
        <v>14.36797</v>
      </c>
      <c r="DX18" s="8">
        <v>22.275780000000001</v>
      </c>
      <c r="DY18" s="8">
        <v>21.362200000000001</v>
      </c>
      <c r="DZ18" s="8">
        <v>20.145130000000002</v>
      </c>
      <c r="EA18" s="8">
        <v>18.77075</v>
      </c>
      <c r="EB18" s="8">
        <v>14.31732</v>
      </c>
      <c r="ED18" s="8">
        <v>15.969860000000001</v>
      </c>
    </row>
    <row r="19" spans="1:139" x14ac:dyDescent="0.3">
      <c r="A19" s="10" t="s">
        <v>62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0.77</v>
      </c>
      <c r="U19" s="8">
        <v>0.77</v>
      </c>
      <c r="V19" s="8">
        <v>0.77</v>
      </c>
      <c r="W19" s="8">
        <v>0.3</v>
      </c>
      <c r="X19" s="8">
        <v>0.3</v>
      </c>
      <c r="Y19" s="8">
        <v>0.3</v>
      </c>
      <c r="Z19" s="8">
        <v>0.2</v>
      </c>
      <c r="AA19" s="8">
        <v>0.2</v>
      </c>
      <c r="AB19" s="8">
        <v>0.2</v>
      </c>
      <c r="AC19" s="8">
        <v>0.1</v>
      </c>
      <c r="AD19" s="8">
        <v>0.1</v>
      </c>
      <c r="AE19" s="8">
        <v>0.1</v>
      </c>
      <c r="AF19" s="8">
        <v>0.77</v>
      </c>
      <c r="AG19" s="8">
        <v>0.77</v>
      </c>
      <c r="AH19" s="8">
        <v>0.77</v>
      </c>
      <c r="AI19" s="8">
        <v>0.3</v>
      </c>
      <c r="AJ19" s="8">
        <v>0.3</v>
      </c>
      <c r="AK19" s="8">
        <v>0.3</v>
      </c>
      <c r="AL19" s="8">
        <v>0.2</v>
      </c>
      <c r="AM19" s="8">
        <v>0.2</v>
      </c>
      <c r="AN19" s="8">
        <v>0.2</v>
      </c>
      <c r="AO19" s="8">
        <v>0.1</v>
      </c>
      <c r="AP19" s="8">
        <v>0.1</v>
      </c>
      <c r="AQ19" s="8">
        <v>0.1</v>
      </c>
      <c r="AR19" s="8">
        <v>0.77</v>
      </c>
      <c r="AS19" s="8">
        <v>0.77</v>
      </c>
      <c r="AT19" s="8">
        <v>0.77</v>
      </c>
      <c r="AU19" s="8">
        <v>0.3</v>
      </c>
      <c r="AV19" s="8">
        <v>0.3</v>
      </c>
      <c r="AW19" s="8">
        <v>0.3</v>
      </c>
      <c r="AX19" s="8">
        <v>0.2</v>
      </c>
      <c r="AY19" s="8">
        <v>0.2</v>
      </c>
      <c r="AZ19" s="8">
        <v>0.2</v>
      </c>
      <c r="BA19" s="8">
        <v>0.1</v>
      </c>
      <c r="BB19" s="8">
        <v>0.1</v>
      </c>
      <c r="BC19" s="8">
        <v>0.1</v>
      </c>
      <c r="BD19" s="8">
        <v>0.77</v>
      </c>
      <c r="BE19" s="8">
        <v>0.77</v>
      </c>
      <c r="BF19" s="8">
        <v>0.77</v>
      </c>
      <c r="BG19" s="8">
        <v>0.3</v>
      </c>
      <c r="BH19" s="8">
        <v>0.3</v>
      </c>
      <c r="BI19" s="8">
        <v>0.3</v>
      </c>
      <c r="BJ19" s="8">
        <v>0.2</v>
      </c>
      <c r="BK19" s="8">
        <v>0.2</v>
      </c>
      <c r="BL19" s="8">
        <v>0.2</v>
      </c>
      <c r="BM19" s="8">
        <v>0.1</v>
      </c>
      <c r="BN19" s="8">
        <v>0.1</v>
      </c>
      <c r="BO19" s="8">
        <v>0.1</v>
      </c>
      <c r="BP19" s="8">
        <v>0.77</v>
      </c>
      <c r="BQ19" s="8">
        <v>0.77</v>
      </c>
      <c r="BR19" s="8">
        <v>0.77</v>
      </c>
      <c r="BS19" s="8">
        <v>0.3</v>
      </c>
      <c r="BT19" s="8">
        <v>0.3</v>
      </c>
      <c r="BU19" s="8">
        <v>0.3</v>
      </c>
      <c r="BV19" s="8">
        <v>0.2</v>
      </c>
      <c r="BW19" s="8">
        <v>0.2</v>
      </c>
      <c r="BX19" s="8">
        <v>0.2</v>
      </c>
      <c r="BY19" s="8">
        <v>0.1</v>
      </c>
      <c r="BZ19" s="8">
        <v>0.1</v>
      </c>
      <c r="CA19" s="8">
        <v>0.1</v>
      </c>
      <c r="CB19" s="8">
        <v>0.77</v>
      </c>
      <c r="CC19" s="8">
        <v>0.77</v>
      </c>
      <c r="CD19" s="8">
        <v>0.77</v>
      </c>
      <c r="CE19" s="8">
        <v>0.3</v>
      </c>
      <c r="CF19" s="8">
        <v>0.3</v>
      </c>
      <c r="CG19" s="8">
        <v>0.3</v>
      </c>
      <c r="CH19" s="8">
        <v>0.2</v>
      </c>
      <c r="CI19" s="8">
        <v>0.2</v>
      </c>
      <c r="CJ19" s="8">
        <v>0.2</v>
      </c>
      <c r="CK19" s="8">
        <v>0.1</v>
      </c>
      <c r="CL19" s="8">
        <v>0.1</v>
      </c>
      <c r="CM19" s="8">
        <v>0.1</v>
      </c>
      <c r="CN19" s="8">
        <v>0.77</v>
      </c>
      <c r="CO19" s="8">
        <v>0.77</v>
      </c>
      <c r="CP19" s="8">
        <v>0.77</v>
      </c>
      <c r="CQ19" s="8">
        <v>0.3</v>
      </c>
      <c r="CR19" s="8">
        <v>0.3</v>
      </c>
      <c r="CS19" s="8">
        <v>0.3</v>
      </c>
      <c r="CT19" s="8">
        <v>0.2</v>
      </c>
      <c r="CU19" s="8">
        <v>0.2</v>
      </c>
      <c r="CV19" s="8">
        <v>0.2</v>
      </c>
      <c r="CW19" s="8">
        <v>0.1</v>
      </c>
      <c r="CX19" s="8">
        <v>0.1</v>
      </c>
      <c r="CY19" s="8">
        <v>0.1</v>
      </c>
      <c r="CZ19" s="8">
        <v>0.77</v>
      </c>
      <c r="DA19" s="8">
        <v>0.77</v>
      </c>
      <c r="DB19" s="8">
        <v>0.77</v>
      </c>
      <c r="DC19" s="8">
        <v>0.3</v>
      </c>
      <c r="DD19" s="8">
        <v>0.3</v>
      </c>
      <c r="DE19" s="8">
        <v>0.3</v>
      </c>
      <c r="DF19" s="8">
        <v>0.2</v>
      </c>
      <c r="DG19" s="8">
        <v>0.2</v>
      </c>
      <c r="DH19" s="8">
        <v>0.2</v>
      </c>
      <c r="DI19" s="8">
        <v>0.1</v>
      </c>
      <c r="DJ19" s="8">
        <v>0.1</v>
      </c>
      <c r="DK19" s="8">
        <v>0.1</v>
      </c>
      <c r="DL19" s="8">
        <v>0.77</v>
      </c>
      <c r="DM19" s="8">
        <v>0.77</v>
      </c>
      <c r="DN19" s="8">
        <v>0.77</v>
      </c>
      <c r="DO19" s="8">
        <v>0.3</v>
      </c>
      <c r="DP19" s="8">
        <v>0.3</v>
      </c>
      <c r="DQ19" s="8">
        <v>0.3</v>
      </c>
      <c r="DR19" s="8">
        <v>0.2</v>
      </c>
      <c r="DS19" s="8">
        <v>0.2</v>
      </c>
      <c r="DT19" s="8">
        <v>0.2</v>
      </c>
      <c r="DU19" s="8">
        <v>0.1</v>
      </c>
      <c r="DV19" s="8">
        <v>0.1</v>
      </c>
      <c r="DW19" s="8">
        <v>0.1</v>
      </c>
      <c r="DX19" s="8">
        <v>0.77</v>
      </c>
      <c r="DY19" s="8">
        <v>0.77</v>
      </c>
      <c r="DZ19" s="8">
        <v>0.77</v>
      </c>
      <c r="EA19" s="8">
        <v>0.3</v>
      </c>
      <c r="EB19" s="8">
        <v>0.3</v>
      </c>
      <c r="EC19" s="8">
        <v>0.3</v>
      </c>
      <c r="ED19" s="8">
        <v>0.2</v>
      </c>
      <c r="EE19" s="8">
        <v>0.2</v>
      </c>
      <c r="EF19" s="8">
        <v>0.2</v>
      </c>
      <c r="EG19" s="8">
        <v>0.1</v>
      </c>
      <c r="EH19" s="8">
        <v>0.1</v>
      </c>
      <c r="EI19" s="8">
        <v>0.1</v>
      </c>
    </row>
    <row r="20" spans="1:139" x14ac:dyDescent="0.3">
      <c r="A20" s="10" t="s">
        <v>45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2</v>
      </c>
      <c r="V20" s="8">
        <v>3</v>
      </c>
      <c r="W20" s="8">
        <v>1</v>
      </c>
      <c r="X20" s="8">
        <v>2</v>
      </c>
      <c r="Y20" s="8">
        <v>3</v>
      </c>
      <c r="Z20" s="8">
        <v>1</v>
      </c>
      <c r="AA20" s="8">
        <v>2</v>
      </c>
      <c r="AB20" s="8">
        <v>3</v>
      </c>
      <c r="AC20" s="8">
        <v>1</v>
      </c>
      <c r="AD20" s="8">
        <v>2</v>
      </c>
      <c r="AE20" s="8">
        <v>3</v>
      </c>
      <c r="AF20" s="8">
        <v>1</v>
      </c>
      <c r="AG20" s="8">
        <v>2</v>
      </c>
      <c r="AH20" s="8">
        <v>3</v>
      </c>
      <c r="AI20" s="8">
        <v>1</v>
      </c>
      <c r="AJ20" s="8">
        <v>2</v>
      </c>
      <c r="AK20" s="8">
        <v>3</v>
      </c>
      <c r="AL20" s="8">
        <v>1</v>
      </c>
      <c r="AM20" s="8">
        <v>2</v>
      </c>
      <c r="AN20" s="8">
        <v>3</v>
      </c>
      <c r="AO20" s="8">
        <v>1</v>
      </c>
      <c r="AP20" s="8">
        <v>2</v>
      </c>
      <c r="AQ20" s="8">
        <v>3</v>
      </c>
      <c r="AR20" s="8">
        <v>1</v>
      </c>
      <c r="AS20" s="8">
        <v>2</v>
      </c>
      <c r="AT20" s="8">
        <v>3</v>
      </c>
      <c r="AU20" s="8">
        <v>1</v>
      </c>
      <c r="AV20" s="8">
        <v>2</v>
      </c>
      <c r="AW20" s="8">
        <v>3</v>
      </c>
      <c r="AX20" s="8">
        <v>1</v>
      </c>
      <c r="AY20" s="8">
        <v>2</v>
      </c>
      <c r="AZ20" s="8">
        <v>3</v>
      </c>
      <c r="BA20" s="8">
        <v>1</v>
      </c>
      <c r="BB20" s="8">
        <v>2</v>
      </c>
      <c r="BC20" s="8">
        <v>3</v>
      </c>
      <c r="BD20" s="8">
        <v>1</v>
      </c>
      <c r="BE20" s="8">
        <v>2</v>
      </c>
      <c r="BF20" s="8">
        <v>3</v>
      </c>
      <c r="BG20" s="8">
        <v>1</v>
      </c>
      <c r="BH20" s="8">
        <v>2</v>
      </c>
      <c r="BI20" s="8">
        <v>3</v>
      </c>
      <c r="BJ20" s="8">
        <v>1</v>
      </c>
      <c r="BK20" s="8">
        <v>2</v>
      </c>
      <c r="BL20" s="8">
        <v>3</v>
      </c>
      <c r="BM20" s="8">
        <v>1</v>
      </c>
      <c r="BN20" s="8">
        <v>2</v>
      </c>
      <c r="BO20" s="8">
        <v>3</v>
      </c>
      <c r="BP20" s="8">
        <v>1</v>
      </c>
      <c r="BQ20" s="8">
        <v>2</v>
      </c>
      <c r="BR20" s="8">
        <v>3</v>
      </c>
      <c r="BS20" s="8">
        <v>1</v>
      </c>
      <c r="BT20" s="8">
        <v>2</v>
      </c>
      <c r="BU20" s="8">
        <v>3</v>
      </c>
      <c r="BV20" s="8">
        <v>1</v>
      </c>
      <c r="BW20" s="8">
        <v>2</v>
      </c>
      <c r="BX20" s="8">
        <v>3</v>
      </c>
      <c r="BY20" s="8">
        <v>1</v>
      </c>
      <c r="BZ20" s="8">
        <v>2</v>
      </c>
      <c r="CA20" s="8">
        <v>3</v>
      </c>
      <c r="CB20" s="8">
        <v>1</v>
      </c>
      <c r="CC20" s="8">
        <v>2</v>
      </c>
      <c r="CD20" s="8">
        <v>3</v>
      </c>
      <c r="CE20" s="8">
        <v>1</v>
      </c>
      <c r="CF20" s="8">
        <v>2</v>
      </c>
      <c r="CG20" s="8">
        <v>3</v>
      </c>
      <c r="CH20" s="8">
        <v>1</v>
      </c>
      <c r="CI20" s="8">
        <v>2</v>
      </c>
      <c r="CJ20" s="8">
        <v>3</v>
      </c>
      <c r="CK20" s="8">
        <v>1</v>
      </c>
      <c r="CL20" s="8">
        <v>2</v>
      </c>
      <c r="CM20" s="8">
        <v>3</v>
      </c>
      <c r="CN20" s="8">
        <v>1</v>
      </c>
      <c r="CO20" s="8">
        <v>2</v>
      </c>
      <c r="CP20" s="8">
        <v>3</v>
      </c>
      <c r="CQ20" s="8">
        <v>1</v>
      </c>
      <c r="CR20" s="8">
        <v>2</v>
      </c>
      <c r="CS20" s="8">
        <v>3</v>
      </c>
      <c r="CT20" s="8">
        <v>1</v>
      </c>
      <c r="CU20" s="8">
        <v>2</v>
      </c>
      <c r="CV20" s="8">
        <v>3</v>
      </c>
      <c r="CW20" s="8">
        <v>1</v>
      </c>
      <c r="CX20" s="8">
        <v>2</v>
      </c>
      <c r="CY20" s="8">
        <v>3</v>
      </c>
      <c r="CZ20" s="8">
        <v>1</v>
      </c>
      <c r="DA20" s="8">
        <v>2</v>
      </c>
      <c r="DB20" s="8">
        <v>3</v>
      </c>
      <c r="DC20" s="8">
        <v>1</v>
      </c>
      <c r="DD20" s="8">
        <v>2</v>
      </c>
      <c r="DE20" s="8">
        <v>3</v>
      </c>
      <c r="DF20" s="8">
        <v>1</v>
      </c>
      <c r="DG20" s="8">
        <v>2</v>
      </c>
      <c r="DH20" s="8">
        <v>3</v>
      </c>
      <c r="DI20" s="8">
        <v>1</v>
      </c>
      <c r="DJ20" s="8">
        <v>2</v>
      </c>
      <c r="DK20" s="8">
        <v>3</v>
      </c>
      <c r="DL20" s="8">
        <v>1</v>
      </c>
      <c r="DM20" s="8">
        <v>2</v>
      </c>
      <c r="DN20" s="8">
        <v>3</v>
      </c>
      <c r="DO20" s="8">
        <v>1</v>
      </c>
      <c r="DP20" s="8">
        <v>2</v>
      </c>
      <c r="DQ20" s="8">
        <v>3</v>
      </c>
      <c r="DR20" s="8">
        <v>1</v>
      </c>
      <c r="DS20" s="8">
        <v>2</v>
      </c>
      <c r="DT20" s="8">
        <v>3</v>
      </c>
      <c r="DU20" s="8">
        <v>1</v>
      </c>
      <c r="DV20" s="8">
        <v>2</v>
      </c>
      <c r="DW20" s="8">
        <v>3</v>
      </c>
      <c r="DX20" s="8">
        <v>1</v>
      </c>
      <c r="DY20" s="8">
        <v>2</v>
      </c>
      <c r="DZ20" s="8">
        <v>3</v>
      </c>
      <c r="EA20" s="8">
        <v>1</v>
      </c>
      <c r="EB20" s="8">
        <v>2</v>
      </c>
      <c r="EC20" s="8">
        <v>3</v>
      </c>
      <c r="ED20" s="8">
        <v>1</v>
      </c>
      <c r="EE20" s="8">
        <v>2</v>
      </c>
      <c r="EF20" s="8">
        <v>3</v>
      </c>
      <c r="EG20" s="8">
        <v>1</v>
      </c>
      <c r="EH20" s="8">
        <v>2</v>
      </c>
      <c r="EI20" s="8">
        <v>3</v>
      </c>
    </row>
    <row r="21" spans="1:139" x14ac:dyDescent="0.3">
      <c r="A21" s="10" t="s">
        <v>49</v>
      </c>
      <c r="B21" s="8">
        <v>0.50244</v>
      </c>
      <c r="C21" s="8">
        <v>0.53900999999999999</v>
      </c>
      <c r="D21" s="8">
        <v>0.83333000000000002</v>
      </c>
      <c r="E21" s="8">
        <v>0.61441000000000001</v>
      </c>
      <c r="F21" s="8">
        <v>0.69230999999999998</v>
      </c>
      <c r="G21" s="8">
        <v>0.57916999999999996</v>
      </c>
      <c r="H21" s="8">
        <v>0.68108999999999997</v>
      </c>
      <c r="I21" s="8">
        <v>0.58877000000000002</v>
      </c>
      <c r="J21" s="8">
        <v>0.70226999999999995</v>
      </c>
      <c r="K21" s="8">
        <v>0.60594999999999999</v>
      </c>
      <c r="L21" s="8">
        <v>0.9</v>
      </c>
      <c r="M21" s="8">
        <v>0.78846000000000005</v>
      </c>
      <c r="N21" s="8">
        <v>0.85294000000000003</v>
      </c>
      <c r="O21" s="8">
        <v>0.66666999999999998</v>
      </c>
      <c r="P21" s="8">
        <v>0.33333000000000002</v>
      </c>
      <c r="Q21" s="8">
        <v>0.25</v>
      </c>
      <c r="R21" s="8">
        <v>0.5</v>
      </c>
      <c r="S21" s="8">
        <v>0.45833000000000002</v>
      </c>
      <c r="T21" s="8">
        <v>0.50593999999999995</v>
      </c>
      <c r="U21" s="8">
        <v>0.48321999999999998</v>
      </c>
      <c r="V21" s="8">
        <v>0.38682</v>
      </c>
      <c r="W21" s="8">
        <v>0.3</v>
      </c>
      <c r="X21" s="8">
        <v>0.16333</v>
      </c>
      <c r="Y21" s="8">
        <v>0.11208</v>
      </c>
      <c r="Z21" s="8">
        <v>0.2</v>
      </c>
      <c r="AA21" s="8">
        <v>0.10557</v>
      </c>
      <c r="AB21" s="8">
        <v>7.1669999999999998E-2</v>
      </c>
      <c r="AC21" s="8">
        <v>0.1</v>
      </c>
      <c r="AF21" s="8">
        <v>0.53344999999999998</v>
      </c>
      <c r="AG21" s="8">
        <v>0.48968</v>
      </c>
      <c r="AH21" s="8">
        <v>0.38652999999999998</v>
      </c>
      <c r="AI21" s="8">
        <v>0.3</v>
      </c>
      <c r="AJ21" s="8">
        <v>0.16333</v>
      </c>
      <c r="AL21" s="8">
        <v>0.2</v>
      </c>
      <c r="AR21" s="6">
        <v>0.63077000000000005</v>
      </c>
      <c r="AS21" s="8">
        <v>0.52039000000000002</v>
      </c>
      <c r="AT21" s="8">
        <v>0.38727</v>
      </c>
      <c r="AU21" s="6">
        <v>0.3</v>
      </c>
      <c r="AV21" s="8">
        <v>0.16333</v>
      </c>
      <c r="AW21" s="8">
        <v>0.11208</v>
      </c>
      <c r="AX21" s="8">
        <v>0.2</v>
      </c>
      <c r="AY21" s="8">
        <v>0.10557</v>
      </c>
      <c r="AZ21" s="8">
        <v>7.1669999999999998E-2</v>
      </c>
      <c r="BA21" s="8">
        <v>0.1</v>
      </c>
      <c r="BD21" s="8">
        <v>0.61363999999999996</v>
      </c>
      <c r="BE21" s="8">
        <v>0.50043000000000004</v>
      </c>
      <c r="BF21" s="8">
        <v>0.38727</v>
      </c>
      <c r="BG21" s="8">
        <v>0.3</v>
      </c>
      <c r="BH21" s="8">
        <v>0.16333</v>
      </c>
      <c r="BI21" s="8">
        <v>0.11208</v>
      </c>
      <c r="BJ21" s="8">
        <v>0.2</v>
      </c>
      <c r="BK21" s="8">
        <v>0.10557</v>
      </c>
      <c r="BL21" s="8">
        <v>7.1669999999999998E-2</v>
      </c>
      <c r="BM21" s="8">
        <v>0.1</v>
      </c>
      <c r="BP21" s="8">
        <v>0.60080999999999996</v>
      </c>
      <c r="BQ21" s="8">
        <v>0.52039000000000002</v>
      </c>
      <c r="BR21" s="8">
        <v>0.38727</v>
      </c>
      <c r="BS21" s="8">
        <v>0.3</v>
      </c>
      <c r="BT21" s="8">
        <v>0.16333</v>
      </c>
      <c r="BV21" s="8">
        <v>0.2</v>
      </c>
      <c r="CB21" s="8">
        <v>0.52822999999999998</v>
      </c>
      <c r="CC21" s="8">
        <v>0.47545999999999999</v>
      </c>
      <c r="CD21" s="8">
        <v>0.38725999999999999</v>
      </c>
      <c r="CE21" s="8">
        <v>0.3</v>
      </c>
      <c r="CF21" s="8">
        <v>0.16333</v>
      </c>
      <c r="CG21" s="8">
        <v>0.11208</v>
      </c>
      <c r="CH21" s="8">
        <v>0.2</v>
      </c>
      <c r="CK21" s="8">
        <v>0.1</v>
      </c>
      <c r="CN21" s="8">
        <v>0.62058999999999997</v>
      </c>
      <c r="CO21" s="8">
        <v>0.51539999999999997</v>
      </c>
      <c r="CP21" s="8">
        <v>0.38725999999999999</v>
      </c>
      <c r="CQ21" s="8">
        <v>0.3</v>
      </c>
      <c r="CR21" s="8">
        <v>0.16333</v>
      </c>
      <c r="CS21" s="8">
        <v>0.11208</v>
      </c>
      <c r="CT21" s="8">
        <v>0.2</v>
      </c>
      <c r="CU21" s="8">
        <v>0.10557</v>
      </c>
      <c r="CV21" s="8">
        <v>7.1669999999999998E-2</v>
      </c>
      <c r="CW21" s="8">
        <v>0.1</v>
      </c>
      <c r="CZ21" s="8">
        <v>0.56194</v>
      </c>
      <c r="DA21" s="8">
        <v>0.49286000000000002</v>
      </c>
      <c r="DB21" s="8">
        <v>0.38718000000000002</v>
      </c>
      <c r="DC21" s="8">
        <v>0.3</v>
      </c>
      <c r="DD21" s="8">
        <v>0.16333</v>
      </c>
      <c r="DE21" s="8">
        <v>0.11208</v>
      </c>
      <c r="DF21" s="8">
        <v>0.2</v>
      </c>
      <c r="DG21" s="8">
        <v>0.10557</v>
      </c>
      <c r="DH21" s="8">
        <v>7.1669999999999998E-2</v>
      </c>
      <c r="DI21" s="8">
        <v>0.1</v>
      </c>
      <c r="DL21" s="8">
        <v>0.62831000000000004</v>
      </c>
      <c r="DM21" s="8">
        <v>0.52037</v>
      </c>
      <c r="DN21" s="8">
        <v>0.38727</v>
      </c>
      <c r="DO21" s="8">
        <v>0.3</v>
      </c>
      <c r="DP21" s="8">
        <v>0.16333</v>
      </c>
      <c r="DR21" s="8">
        <v>0.2</v>
      </c>
      <c r="DX21" s="8">
        <v>0.58155999999999997</v>
      </c>
      <c r="DY21" s="8">
        <v>0.50585999999999998</v>
      </c>
      <c r="DZ21" s="8">
        <v>0.38724999999999998</v>
      </c>
      <c r="EA21" s="8">
        <v>0.3</v>
      </c>
      <c r="EB21" s="8">
        <v>0.16333</v>
      </c>
      <c r="ED21" s="8">
        <v>0.2</v>
      </c>
    </row>
    <row r="22" spans="1:139" x14ac:dyDescent="0.3">
      <c r="A22" s="10" t="s">
        <v>50</v>
      </c>
      <c r="B22" s="8">
        <v>0.74087999999999998</v>
      </c>
      <c r="C22" s="8">
        <v>0.77488000000000001</v>
      </c>
      <c r="D22" s="8">
        <v>0.96667000000000003</v>
      </c>
      <c r="E22" s="8">
        <v>0.80171999999999999</v>
      </c>
      <c r="F22" s="8">
        <v>0.82050999999999996</v>
      </c>
      <c r="G22" s="8">
        <v>0.76356000000000002</v>
      </c>
      <c r="H22" s="8">
        <v>0.79466999999999999</v>
      </c>
      <c r="I22" s="8">
        <v>0.76934000000000002</v>
      </c>
      <c r="J22" s="8">
        <v>0.82864000000000004</v>
      </c>
      <c r="K22" s="8">
        <v>0.78786</v>
      </c>
      <c r="L22" s="8">
        <v>1</v>
      </c>
      <c r="M22" s="8">
        <v>0.94550999999999996</v>
      </c>
      <c r="N22" s="8">
        <v>1</v>
      </c>
      <c r="O22" s="8">
        <v>0.86667000000000005</v>
      </c>
      <c r="P22" s="8">
        <v>0.5</v>
      </c>
      <c r="Q22" s="8">
        <v>0.4375</v>
      </c>
      <c r="R22" s="8">
        <v>0.66666999999999998</v>
      </c>
      <c r="S22" s="8">
        <v>0.67803000000000002</v>
      </c>
      <c r="T22" s="8">
        <v>0.74273999999999996</v>
      </c>
      <c r="U22" s="8">
        <v>0.73050999999999999</v>
      </c>
      <c r="V22" s="8">
        <v>0.62404000000000004</v>
      </c>
      <c r="W22" s="8">
        <v>0.51483000000000001</v>
      </c>
      <c r="X22" s="8">
        <v>0.3</v>
      </c>
      <c r="Y22" s="8">
        <v>0.21162</v>
      </c>
      <c r="Z22" s="8">
        <v>0.4</v>
      </c>
      <c r="AA22" s="8">
        <v>0.2</v>
      </c>
      <c r="AB22" s="8">
        <v>0.13822000000000001</v>
      </c>
      <c r="AC22" s="8">
        <v>0.2</v>
      </c>
      <c r="AF22" s="8">
        <v>0.77027999999999996</v>
      </c>
      <c r="AG22" s="8">
        <v>0.73711000000000004</v>
      </c>
      <c r="AH22" s="8">
        <v>0.62378</v>
      </c>
      <c r="AI22" s="8">
        <v>0.52166999999999997</v>
      </c>
      <c r="AJ22" s="8">
        <v>0.3</v>
      </c>
      <c r="AL22" s="8">
        <v>0.37778</v>
      </c>
      <c r="AR22" s="8">
        <v>0.84613000000000005</v>
      </c>
      <c r="AS22" s="6">
        <v>0.77</v>
      </c>
      <c r="AT22" s="8">
        <v>0.62458000000000002</v>
      </c>
      <c r="AU22" s="8">
        <v>0.51537999999999995</v>
      </c>
      <c r="AV22" s="6">
        <v>0.3</v>
      </c>
      <c r="AW22" s="8">
        <v>0.21162</v>
      </c>
      <c r="AX22" s="8">
        <v>0.4</v>
      </c>
      <c r="AY22" s="8">
        <v>0.2</v>
      </c>
      <c r="AZ22" s="8">
        <v>0.13822000000000001</v>
      </c>
      <c r="BA22" s="8">
        <v>0.2</v>
      </c>
      <c r="BD22" s="8">
        <v>0.85909000000000002</v>
      </c>
      <c r="BE22" s="8">
        <v>0.74929999999999997</v>
      </c>
      <c r="BF22" s="8">
        <v>0.62458000000000002</v>
      </c>
      <c r="BG22" s="8">
        <v>0.51724000000000003</v>
      </c>
      <c r="BH22" s="8">
        <v>0.3</v>
      </c>
      <c r="BI22" s="8">
        <v>0.21162</v>
      </c>
      <c r="BJ22" s="8">
        <v>0.37778</v>
      </c>
      <c r="BK22" s="8">
        <v>0.2</v>
      </c>
      <c r="BL22" s="8">
        <v>0.13822000000000001</v>
      </c>
      <c r="BM22" s="8">
        <v>0.2</v>
      </c>
      <c r="BP22" s="8">
        <v>0.86667000000000005</v>
      </c>
      <c r="BQ22" s="8">
        <v>0.77</v>
      </c>
      <c r="BR22" s="8">
        <v>0.62458000000000002</v>
      </c>
      <c r="BS22" s="8">
        <v>0.53332999999999997</v>
      </c>
      <c r="BT22" s="8">
        <v>0.3</v>
      </c>
      <c r="BV22" s="8">
        <v>0.37778</v>
      </c>
      <c r="CB22" s="8">
        <v>0.74880999999999998</v>
      </c>
      <c r="CC22" s="8">
        <v>0.72241</v>
      </c>
      <c r="CD22" s="8">
        <v>0.62456999999999996</v>
      </c>
      <c r="CE22" s="8">
        <v>0.51537999999999995</v>
      </c>
      <c r="CF22" s="8">
        <v>0.3</v>
      </c>
      <c r="CG22" s="8">
        <v>0.21162</v>
      </c>
      <c r="CH22" s="8">
        <v>0.37778</v>
      </c>
      <c r="CK22" s="8">
        <v>0.2</v>
      </c>
      <c r="CN22" s="8">
        <v>0.83396000000000003</v>
      </c>
      <c r="CO22" s="8">
        <v>0.76502999999999999</v>
      </c>
      <c r="CP22" s="8">
        <v>0.62458000000000002</v>
      </c>
      <c r="CQ22" s="8">
        <v>0.53332999999999997</v>
      </c>
      <c r="CR22" s="8">
        <v>0.3</v>
      </c>
      <c r="CS22" s="8">
        <v>0.21162</v>
      </c>
      <c r="CT22" s="8">
        <v>0.38</v>
      </c>
      <c r="CU22" s="8">
        <v>0.2</v>
      </c>
      <c r="CV22" s="8">
        <v>0.13822000000000001</v>
      </c>
      <c r="CW22" s="8">
        <v>0.2</v>
      </c>
      <c r="CZ22" s="8">
        <v>0.78461000000000003</v>
      </c>
      <c r="DA22" s="8">
        <v>0.74095999999999995</v>
      </c>
      <c r="DB22" s="8">
        <v>0.62448000000000004</v>
      </c>
      <c r="DC22" s="8">
        <v>0.51778000000000002</v>
      </c>
      <c r="DD22" s="8">
        <v>0.3</v>
      </c>
      <c r="DE22" s="8">
        <v>0.21162</v>
      </c>
      <c r="DF22" s="8">
        <v>0.4</v>
      </c>
      <c r="DG22" s="8">
        <v>0.2</v>
      </c>
      <c r="DH22" s="8">
        <v>0.13822000000000001</v>
      </c>
      <c r="DI22" s="8">
        <v>0.2</v>
      </c>
      <c r="DL22" s="8">
        <v>0.85</v>
      </c>
      <c r="DM22" s="8">
        <v>0.76998</v>
      </c>
      <c r="DN22" s="8">
        <v>0.62458000000000002</v>
      </c>
      <c r="DO22" s="8">
        <v>0.53332999999999997</v>
      </c>
      <c r="DP22" s="8">
        <v>0.3</v>
      </c>
      <c r="DR22" s="8">
        <v>0.4</v>
      </c>
      <c r="DX22" s="8">
        <v>0.80503000000000002</v>
      </c>
      <c r="DY22" s="8">
        <v>0.75490000000000002</v>
      </c>
      <c r="DZ22" s="8">
        <v>0.62456999999999996</v>
      </c>
      <c r="EA22" s="8">
        <v>0.52556000000000003</v>
      </c>
      <c r="EB22" s="8">
        <v>0.3</v>
      </c>
      <c r="ED22" s="8">
        <v>0.39</v>
      </c>
    </row>
    <row r="23" spans="1:139" x14ac:dyDescent="0.3">
      <c r="A23" s="10" t="s">
        <v>51</v>
      </c>
      <c r="B23" s="8">
        <v>0.86053000000000002</v>
      </c>
      <c r="C23" s="8">
        <v>0.88532999999999995</v>
      </c>
      <c r="D23" s="8">
        <v>1</v>
      </c>
      <c r="E23" s="8">
        <v>0.89802999999999999</v>
      </c>
      <c r="F23" s="8">
        <v>0.90210000000000001</v>
      </c>
      <c r="G23" s="8">
        <v>0.88749999999999996</v>
      </c>
      <c r="H23" s="8">
        <v>0.88</v>
      </c>
      <c r="I23" s="8">
        <v>0.86773999999999996</v>
      </c>
      <c r="J23" s="8">
        <v>0.90529999999999999</v>
      </c>
      <c r="K23" s="8">
        <v>0.89080000000000004</v>
      </c>
      <c r="L23" s="8">
        <v>1</v>
      </c>
      <c r="M23" s="8">
        <v>1</v>
      </c>
      <c r="N23" s="8">
        <v>1</v>
      </c>
      <c r="O23" s="8">
        <v>1</v>
      </c>
      <c r="P23" s="8">
        <v>0.67262</v>
      </c>
      <c r="Q23" s="8">
        <v>0.57499999999999996</v>
      </c>
      <c r="R23" s="8">
        <v>0.875</v>
      </c>
      <c r="S23" s="8">
        <v>0.8125</v>
      </c>
      <c r="T23" s="8">
        <v>0.86089000000000004</v>
      </c>
      <c r="U23" s="8">
        <v>0.85801000000000005</v>
      </c>
      <c r="V23" s="8">
        <v>0.76949999999999996</v>
      </c>
      <c r="W23" s="8">
        <v>0.75</v>
      </c>
      <c r="X23" s="8">
        <v>0.42308000000000001</v>
      </c>
      <c r="Y23" s="8">
        <v>0.3</v>
      </c>
      <c r="Z23" s="8">
        <v>0.6</v>
      </c>
      <c r="AA23" s="8">
        <v>0.3</v>
      </c>
      <c r="AB23" s="8">
        <v>0.2</v>
      </c>
      <c r="AC23" s="8">
        <v>0.3</v>
      </c>
      <c r="AF23" s="8">
        <v>0.88192000000000004</v>
      </c>
      <c r="AG23" s="8">
        <v>0.86302000000000001</v>
      </c>
      <c r="AH23" s="8">
        <v>0.76934999999999998</v>
      </c>
      <c r="AI23" s="8">
        <v>0.69520999999999999</v>
      </c>
      <c r="AJ23" s="8">
        <v>0.42857000000000001</v>
      </c>
      <c r="AL23" s="8">
        <v>0.53332999999999997</v>
      </c>
      <c r="AR23" s="8">
        <v>0.93042999999999998</v>
      </c>
      <c r="AS23" s="8">
        <v>1</v>
      </c>
      <c r="AT23" s="6">
        <v>0.77</v>
      </c>
      <c r="AU23" s="8">
        <v>0.67647000000000002</v>
      </c>
      <c r="AV23" s="8">
        <v>0.42857000000000001</v>
      </c>
      <c r="AW23" s="6">
        <v>0.3</v>
      </c>
      <c r="AX23" s="8">
        <v>0.6</v>
      </c>
      <c r="AY23" s="8">
        <v>0.3</v>
      </c>
      <c r="AZ23" s="8">
        <v>0.2</v>
      </c>
      <c r="BA23" s="8">
        <v>0.3</v>
      </c>
      <c r="BD23" s="8">
        <v>0.95152000000000003</v>
      </c>
      <c r="BE23" s="8">
        <v>0.87358000000000002</v>
      </c>
      <c r="BF23" s="8">
        <v>0.77</v>
      </c>
      <c r="BG23" s="8">
        <v>0.75</v>
      </c>
      <c r="BH23" s="8">
        <v>0.42857000000000001</v>
      </c>
      <c r="BI23" s="8">
        <v>0.3</v>
      </c>
      <c r="BJ23" s="8">
        <v>0.53332999999999997</v>
      </c>
      <c r="BK23" s="8">
        <v>0.3</v>
      </c>
      <c r="BL23" s="8">
        <v>0.2</v>
      </c>
      <c r="BM23" s="8">
        <v>0.3</v>
      </c>
      <c r="BP23" s="8">
        <v>0.97499999999999998</v>
      </c>
      <c r="BQ23" s="8">
        <v>0.89041000000000003</v>
      </c>
      <c r="BR23" s="8">
        <v>0.77</v>
      </c>
      <c r="BS23" s="8">
        <v>0.75</v>
      </c>
      <c r="BT23" s="8">
        <v>0.42857000000000001</v>
      </c>
      <c r="BV23" s="8">
        <v>0.53332999999999997</v>
      </c>
      <c r="CB23" s="8">
        <v>0.85516000000000003</v>
      </c>
      <c r="CC23" s="8">
        <v>0.85226000000000002</v>
      </c>
      <c r="CD23" s="8">
        <v>0.77</v>
      </c>
      <c r="CE23" s="8">
        <v>0.66842000000000001</v>
      </c>
      <c r="CF23" s="8">
        <v>0.42857000000000001</v>
      </c>
      <c r="CG23" s="8">
        <v>0.3</v>
      </c>
      <c r="CH23" s="8">
        <v>0.53332999999999997</v>
      </c>
      <c r="CK23" s="8">
        <v>0.3</v>
      </c>
      <c r="CN23" s="8">
        <v>0.91786000000000001</v>
      </c>
      <c r="CO23" s="8">
        <v>0.88599000000000006</v>
      </c>
      <c r="CP23" s="8">
        <v>0.77</v>
      </c>
      <c r="CQ23" s="8">
        <v>0.75</v>
      </c>
      <c r="CR23" s="8">
        <v>0.42857000000000001</v>
      </c>
      <c r="CS23" s="8">
        <v>0.3</v>
      </c>
      <c r="CT23" s="8">
        <v>0.56999999999999995</v>
      </c>
      <c r="CU23" s="8">
        <v>0.3</v>
      </c>
      <c r="CV23" s="8">
        <v>0.2</v>
      </c>
      <c r="CW23" s="8">
        <v>0.3</v>
      </c>
      <c r="CZ23" s="8">
        <v>0.88531000000000004</v>
      </c>
      <c r="DA23" s="8">
        <v>0.86800999999999995</v>
      </c>
      <c r="DB23" s="8">
        <v>0.76990999999999998</v>
      </c>
      <c r="DC23" s="8">
        <v>0.75</v>
      </c>
      <c r="DD23" s="8">
        <v>0.42857000000000001</v>
      </c>
      <c r="DE23" s="8">
        <v>0.3</v>
      </c>
      <c r="DF23" s="8">
        <v>0.6</v>
      </c>
      <c r="DG23" s="8">
        <v>0.3</v>
      </c>
      <c r="DH23" s="8">
        <v>0.2</v>
      </c>
      <c r="DI23" s="8">
        <v>0.3</v>
      </c>
      <c r="DL23" s="8">
        <v>0.97499999999999998</v>
      </c>
      <c r="DM23" s="8">
        <v>0.88990999999999998</v>
      </c>
      <c r="DN23" s="8">
        <v>0.77</v>
      </c>
      <c r="DO23" s="8">
        <v>0.70833000000000002</v>
      </c>
      <c r="DP23" s="8">
        <v>0.42857000000000001</v>
      </c>
      <c r="DR23" s="8">
        <v>0.6</v>
      </c>
      <c r="DX23" s="8">
        <v>0.90225</v>
      </c>
      <c r="DY23" s="8">
        <v>0.878</v>
      </c>
      <c r="DZ23" s="8">
        <v>0.77</v>
      </c>
      <c r="EA23" s="8">
        <v>0.69957999999999998</v>
      </c>
      <c r="EB23" s="8">
        <v>0.42857000000000001</v>
      </c>
      <c r="ED23" s="8">
        <v>0.58499999999999996</v>
      </c>
    </row>
    <row r="24" spans="1:139" x14ac:dyDescent="0.3">
      <c r="A24" s="10" t="s">
        <v>61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1</v>
      </c>
      <c r="Q24" s="8" t="str">
        <f t="shared" si="0"/>
        <v>1</v>
      </c>
      <c r="R24" s="8" t="str">
        <f t="shared" si="0"/>
        <v>1</v>
      </c>
      <c r="S24" s="8" t="str">
        <f t="shared" si="0"/>
        <v>1</v>
      </c>
      <c r="T24" s="8" t="str">
        <f t="shared" si="0"/>
        <v>0.77</v>
      </c>
      <c r="U24" s="8" t="str">
        <f t="shared" si="0"/>
        <v>0.77</v>
      </c>
      <c r="V24" s="8" t="str">
        <f t="shared" si="0"/>
        <v>0.77</v>
      </c>
      <c r="W24" s="8" t="str">
        <f t="shared" si="0"/>
        <v>0.3</v>
      </c>
      <c r="X24" s="8" t="str">
        <f t="shared" si="0"/>
        <v>0.3</v>
      </c>
      <c r="Y24" s="8" t="str">
        <f t="shared" si="0"/>
        <v>0.3</v>
      </c>
      <c r="Z24" s="8" t="str">
        <f t="shared" si="0"/>
        <v>0.2</v>
      </c>
      <c r="AA24" s="8" t="str">
        <f t="shared" si="0"/>
        <v>0.2</v>
      </c>
      <c r="AB24" s="8" t="str">
        <f t="shared" si="0"/>
        <v>0.2</v>
      </c>
      <c r="AC24" s="8" t="str">
        <f t="shared" si="0"/>
        <v>0.1</v>
      </c>
      <c r="AD24" s="8" t="str">
        <f t="shared" si="0"/>
        <v>0.1</v>
      </c>
      <c r="AE24" s="8" t="str">
        <f t="shared" si="0"/>
        <v>0.1</v>
      </c>
      <c r="AF24" s="8" t="str">
        <f t="shared" si="0"/>
        <v>0.77</v>
      </c>
      <c r="AG24" s="8" t="str">
        <f t="shared" si="0"/>
        <v>0.77</v>
      </c>
      <c r="AH24" s="8" t="str">
        <f t="shared" si="0"/>
        <v>0.77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0.3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0.2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0.1</v>
      </c>
      <c r="AR24" s="8" t="str">
        <f t="shared" si="0"/>
        <v>0.77</v>
      </c>
      <c r="AS24" s="8" t="str">
        <f t="shared" si="0"/>
        <v>0.77</v>
      </c>
      <c r="AT24" s="8" t="str">
        <f t="shared" si="0"/>
        <v>0.77</v>
      </c>
      <c r="AU24" s="8" t="str">
        <f t="shared" si="0"/>
        <v>0.3</v>
      </c>
      <c r="AV24" s="8" t="str">
        <f t="shared" si="0"/>
        <v>0.3</v>
      </c>
      <c r="AW24" s="8" t="str">
        <f t="shared" si="0"/>
        <v>0.3</v>
      </c>
      <c r="AX24" s="8" t="str">
        <f t="shared" si="0"/>
        <v>0.2</v>
      </c>
      <c r="AY24" s="8" t="str">
        <f t="shared" si="0"/>
        <v>0.2</v>
      </c>
      <c r="AZ24" s="8" t="str">
        <f t="shared" si="0"/>
        <v>0.2</v>
      </c>
      <c r="BA24" s="8" t="str">
        <f t="shared" si="0"/>
        <v>0.1</v>
      </c>
      <c r="BB24" s="8" t="str">
        <f t="shared" si="0"/>
        <v>0.1</v>
      </c>
      <c r="BC24" s="8" t="str">
        <f t="shared" si="0"/>
        <v>0.1</v>
      </c>
      <c r="BD24" s="8" t="str">
        <f t="shared" si="0"/>
        <v>0.77</v>
      </c>
      <c r="BE24" s="8" t="str">
        <f t="shared" si="0"/>
        <v>0.77</v>
      </c>
      <c r="BF24" s="8" t="str">
        <f t="shared" si="0"/>
        <v>0.77</v>
      </c>
      <c r="BG24" s="8" t="str">
        <f t="shared" si="0"/>
        <v>0.3</v>
      </c>
      <c r="BH24" s="8" t="str">
        <f t="shared" si="0"/>
        <v>0.3</v>
      </c>
      <c r="BI24" s="8" t="str">
        <f t="shared" si="0"/>
        <v>0.3</v>
      </c>
      <c r="BJ24" s="8" t="str">
        <f t="shared" si="0"/>
        <v>0.2</v>
      </c>
      <c r="BK24" s="8" t="str">
        <f t="shared" si="0"/>
        <v>0.2</v>
      </c>
      <c r="BL24" s="8" t="str">
        <f t="shared" si="0"/>
        <v>0.2</v>
      </c>
      <c r="BM24" s="8" t="str">
        <f t="shared" si="0"/>
        <v>0.1</v>
      </c>
      <c r="BN24" s="8" t="str">
        <f t="shared" si="0"/>
        <v>0.1</v>
      </c>
      <c r="BO24" s="8" t="str">
        <f t="shared" ref="BO24:DZ24" si="1">""&amp;BO19</f>
        <v>0.1</v>
      </c>
      <c r="BP24" s="8" t="str">
        <f t="shared" si="1"/>
        <v>0.77</v>
      </c>
      <c r="BQ24" s="8" t="str">
        <f t="shared" si="1"/>
        <v>0.77</v>
      </c>
      <c r="BR24" s="8" t="str">
        <f t="shared" si="1"/>
        <v>0.77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0.3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0.2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0.1</v>
      </c>
      <c r="CB24" s="8" t="str">
        <f t="shared" si="1"/>
        <v>0.77</v>
      </c>
      <c r="CC24" s="8" t="str">
        <f t="shared" si="1"/>
        <v>0.77</v>
      </c>
      <c r="CD24" s="8" t="str">
        <f t="shared" si="1"/>
        <v>0.77</v>
      </c>
      <c r="CE24" s="8" t="str">
        <f t="shared" si="1"/>
        <v>0.3</v>
      </c>
      <c r="CF24" s="8" t="str">
        <f t="shared" si="1"/>
        <v>0.3</v>
      </c>
      <c r="CG24" s="8" t="str">
        <f t="shared" si="1"/>
        <v>0.3</v>
      </c>
      <c r="CH24" s="8" t="str">
        <f t="shared" si="1"/>
        <v>0.2</v>
      </c>
      <c r="CI24" s="8" t="str">
        <f t="shared" si="1"/>
        <v>0.2</v>
      </c>
      <c r="CJ24" s="8" t="str">
        <f t="shared" si="1"/>
        <v>0.2</v>
      </c>
      <c r="CK24" s="8" t="str">
        <f t="shared" si="1"/>
        <v>0.1</v>
      </c>
      <c r="CL24" s="8" t="str">
        <f t="shared" si="1"/>
        <v>0.1</v>
      </c>
      <c r="CM24" s="8" t="str">
        <f t="shared" si="1"/>
        <v>0.1</v>
      </c>
      <c r="CN24" s="8" t="str">
        <f t="shared" si="1"/>
        <v>0.77</v>
      </c>
      <c r="CO24" s="8" t="str">
        <f t="shared" si="1"/>
        <v>0.77</v>
      </c>
      <c r="CP24" s="8" t="str">
        <f t="shared" si="1"/>
        <v>0.77</v>
      </c>
      <c r="CQ24" s="8" t="str">
        <f t="shared" si="1"/>
        <v>0.3</v>
      </c>
      <c r="CR24" s="8" t="str">
        <f t="shared" si="1"/>
        <v>0.3</v>
      </c>
      <c r="CS24" s="8" t="str">
        <f t="shared" si="1"/>
        <v>0.3</v>
      </c>
      <c r="CT24" s="8" t="str">
        <f t="shared" si="1"/>
        <v>0.2</v>
      </c>
      <c r="CU24" s="8" t="str">
        <f t="shared" si="1"/>
        <v>0.2</v>
      </c>
      <c r="CV24" s="8" t="str">
        <f t="shared" si="1"/>
        <v>0.2</v>
      </c>
      <c r="CW24" s="8" t="str">
        <f t="shared" si="1"/>
        <v>0.1</v>
      </c>
      <c r="CX24" s="8" t="str">
        <f t="shared" si="1"/>
        <v>0.1</v>
      </c>
      <c r="CY24" s="8" t="str">
        <f t="shared" si="1"/>
        <v>0.1</v>
      </c>
      <c r="CZ24" s="8" t="str">
        <f t="shared" si="1"/>
        <v>0.77</v>
      </c>
      <c r="DA24" s="8" t="str">
        <f t="shared" si="1"/>
        <v>0.77</v>
      </c>
      <c r="DB24" s="8" t="str">
        <f t="shared" si="1"/>
        <v>0.77</v>
      </c>
      <c r="DC24" s="8" t="str">
        <f t="shared" si="1"/>
        <v>0.3</v>
      </c>
      <c r="DD24" s="8" t="str">
        <f t="shared" si="1"/>
        <v>0.3</v>
      </c>
      <c r="DE24" s="8" t="str">
        <f t="shared" si="1"/>
        <v>0.3</v>
      </c>
      <c r="DF24" s="8" t="str">
        <f t="shared" si="1"/>
        <v>0.2</v>
      </c>
      <c r="DG24" s="8" t="str">
        <f t="shared" si="1"/>
        <v>0.2</v>
      </c>
      <c r="DH24" s="8" t="str">
        <f t="shared" si="1"/>
        <v>0.2</v>
      </c>
      <c r="DI24" s="8" t="str">
        <f t="shared" si="1"/>
        <v>0.1</v>
      </c>
      <c r="DJ24" s="8" t="str">
        <f t="shared" si="1"/>
        <v>0.1</v>
      </c>
      <c r="DK24" s="8" t="str">
        <f t="shared" si="1"/>
        <v>0.1</v>
      </c>
      <c r="DL24" s="8" t="str">
        <f t="shared" si="1"/>
        <v>0.77</v>
      </c>
      <c r="DM24" s="8" t="str">
        <f t="shared" si="1"/>
        <v>0.77</v>
      </c>
      <c r="DN24" s="8" t="str">
        <f t="shared" si="1"/>
        <v>0.77</v>
      </c>
      <c r="DO24" s="8" t="str">
        <f t="shared" si="1"/>
        <v>0.3</v>
      </c>
      <c r="DP24" s="8" t="str">
        <f t="shared" si="1"/>
        <v>0.3</v>
      </c>
      <c r="DQ24" s="8" t="str">
        <f t="shared" si="1"/>
        <v>0.3</v>
      </c>
      <c r="DR24" s="8" t="str">
        <f t="shared" si="1"/>
        <v>0.2</v>
      </c>
      <c r="DS24" s="8" t="str">
        <f t="shared" si="1"/>
        <v>0.2</v>
      </c>
      <c r="DT24" s="8" t="str">
        <f t="shared" si="1"/>
        <v>0.2</v>
      </c>
      <c r="DU24" s="8" t="str">
        <f t="shared" si="1"/>
        <v>0.1</v>
      </c>
      <c r="DV24" s="8" t="str">
        <f t="shared" si="1"/>
        <v>0.1</v>
      </c>
      <c r="DW24" s="8" t="str">
        <f t="shared" si="1"/>
        <v>0.1</v>
      </c>
      <c r="DX24" s="8" t="str">
        <f t="shared" si="1"/>
        <v>0.77</v>
      </c>
      <c r="DY24" s="8" t="str">
        <f t="shared" si="1"/>
        <v>0.77</v>
      </c>
      <c r="DZ24" s="8" t="str">
        <f t="shared" si="1"/>
        <v>0.77</v>
      </c>
      <c r="EA24" s="8" t="str">
        <f t="shared" ref="EA24:EI24" si="2">""&amp;EA19</f>
        <v>0.3</v>
      </c>
      <c r="EB24" s="8" t="str">
        <f t="shared" si="2"/>
        <v>0.3</v>
      </c>
      <c r="EC24" s="8" t="str">
        <f t="shared" si="2"/>
        <v>0.3</v>
      </c>
      <c r="ED24" s="8" t="str">
        <f t="shared" si="2"/>
        <v>0.2</v>
      </c>
      <c r="EE24" s="8" t="str">
        <f t="shared" si="2"/>
        <v>0.2</v>
      </c>
      <c r="EF24" s="8" t="str">
        <f t="shared" si="2"/>
        <v>0.2</v>
      </c>
      <c r="EG24" s="8" t="str">
        <f t="shared" si="2"/>
        <v>0.1</v>
      </c>
      <c r="EH24" s="8" t="str">
        <f t="shared" si="2"/>
        <v>0.1</v>
      </c>
      <c r="EI24" s="8" t="str">
        <f t="shared" si="2"/>
        <v>0.1</v>
      </c>
    </row>
    <row r="25" spans="1:139" x14ac:dyDescent="0.3">
      <c r="A25" s="10" t="s">
        <v>63</v>
      </c>
      <c r="B25" s="8">
        <f>IF(B20=1,B21,IF(B20=2,B22,IF(B20=3,B23)))</f>
        <v>0.50244</v>
      </c>
      <c r="C25" s="8">
        <f t="shared" ref="C25:BN25" si="3">IF(C20=1,C21,IF(C20=2,C22,IF(C20=3,C23)))</f>
        <v>0.53900999999999999</v>
      </c>
      <c r="D25" s="8">
        <f t="shared" si="3"/>
        <v>0.83333000000000002</v>
      </c>
      <c r="E25" s="8">
        <f t="shared" si="3"/>
        <v>0.61441000000000001</v>
      </c>
      <c r="F25" s="8">
        <f t="shared" si="3"/>
        <v>0.69230999999999998</v>
      </c>
      <c r="G25" s="8">
        <f t="shared" si="3"/>
        <v>0.57916999999999996</v>
      </c>
      <c r="H25" s="8">
        <f t="shared" si="3"/>
        <v>0.68108999999999997</v>
      </c>
      <c r="I25" s="8">
        <f t="shared" si="3"/>
        <v>0.58877000000000002</v>
      </c>
      <c r="J25" s="8">
        <f t="shared" si="3"/>
        <v>0.70226999999999995</v>
      </c>
      <c r="K25" s="8">
        <f t="shared" si="3"/>
        <v>0.60594999999999999</v>
      </c>
      <c r="L25" s="8">
        <f t="shared" si="3"/>
        <v>0.9</v>
      </c>
      <c r="M25" s="8">
        <f t="shared" si="3"/>
        <v>0.78846000000000005</v>
      </c>
      <c r="N25" s="8">
        <f t="shared" si="3"/>
        <v>0.85294000000000003</v>
      </c>
      <c r="O25" s="8">
        <f t="shared" si="3"/>
        <v>0.66666999999999998</v>
      </c>
      <c r="P25" s="8">
        <f t="shared" si="3"/>
        <v>0.33333000000000002</v>
      </c>
      <c r="Q25" s="8">
        <f t="shared" si="3"/>
        <v>0.25</v>
      </c>
      <c r="R25" s="8">
        <f t="shared" si="3"/>
        <v>0.5</v>
      </c>
      <c r="S25" s="8">
        <f t="shared" si="3"/>
        <v>0.45833000000000002</v>
      </c>
      <c r="T25" s="8">
        <f t="shared" si="3"/>
        <v>0.50593999999999995</v>
      </c>
      <c r="U25" s="8">
        <f t="shared" si="3"/>
        <v>0.73050999999999999</v>
      </c>
      <c r="V25" s="8">
        <f t="shared" si="3"/>
        <v>0.76949999999999996</v>
      </c>
      <c r="W25" s="8">
        <f t="shared" si="3"/>
        <v>0.3</v>
      </c>
      <c r="X25" s="8">
        <f t="shared" si="3"/>
        <v>0.3</v>
      </c>
      <c r="Y25" s="8">
        <f t="shared" si="3"/>
        <v>0.3</v>
      </c>
      <c r="Z25" s="8">
        <f t="shared" si="3"/>
        <v>0.2</v>
      </c>
      <c r="AA25" s="8">
        <f t="shared" si="3"/>
        <v>0.2</v>
      </c>
      <c r="AB25" s="8">
        <f t="shared" si="3"/>
        <v>0.2</v>
      </c>
      <c r="AC25" s="8">
        <f t="shared" si="3"/>
        <v>0.1</v>
      </c>
      <c r="AD25" s="8">
        <f t="shared" si="3"/>
        <v>0</v>
      </c>
      <c r="AE25" s="8">
        <f t="shared" si="3"/>
        <v>0</v>
      </c>
      <c r="AF25" s="8">
        <f t="shared" si="3"/>
        <v>0.53344999999999998</v>
      </c>
      <c r="AG25" s="8">
        <f t="shared" si="3"/>
        <v>0.73711000000000004</v>
      </c>
      <c r="AH25" s="8">
        <f t="shared" si="3"/>
        <v>0.76934999999999998</v>
      </c>
      <c r="AI25" s="8">
        <f t="shared" si="3"/>
        <v>0.3</v>
      </c>
      <c r="AJ25" s="8">
        <f t="shared" si="3"/>
        <v>0.3</v>
      </c>
      <c r="AK25" s="8">
        <f t="shared" si="3"/>
        <v>0</v>
      </c>
      <c r="AL25" s="8">
        <f t="shared" si="3"/>
        <v>0.2</v>
      </c>
      <c r="AM25" s="8">
        <f t="shared" si="3"/>
        <v>0</v>
      </c>
      <c r="AN25" s="8">
        <f t="shared" si="3"/>
        <v>0</v>
      </c>
      <c r="AO25" s="8">
        <f t="shared" si="3"/>
        <v>0</v>
      </c>
      <c r="AP25" s="8">
        <f t="shared" si="3"/>
        <v>0</v>
      </c>
      <c r="AQ25" s="8">
        <f t="shared" si="3"/>
        <v>0</v>
      </c>
      <c r="AR25" s="8">
        <f t="shared" si="3"/>
        <v>0.63077000000000005</v>
      </c>
      <c r="AS25" s="8">
        <f t="shared" si="3"/>
        <v>0.77</v>
      </c>
      <c r="AT25" s="8">
        <f t="shared" si="3"/>
        <v>0.77</v>
      </c>
      <c r="AU25" s="8">
        <f t="shared" si="3"/>
        <v>0.3</v>
      </c>
      <c r="AV25" s="8">
        <f t="shared" si="3"/>
        <v>0.3</v>
      </c>
      <c r="AW25" s="8">
        <f t="shared" si="3"/>
        <v>0.3</v>
      </c>
      <c r="AX25" s="8">
        <f t="shared" si="3"/>
        <v>0.2</v>
      </c>
      <c r="AY25" s="8">
        <f t="shared" si="3"/>
        <v>0.2</v>
      </c>
      <c r="AZ25" s="8">
        <f t="shared" si="3"/>
        <v>0.2</v>
      </c>
      <c r="BA25" s="8">
        <f t="shared" si="3"/>
        <v>0.1</v>
      </c>
      <c r="BB25" s="8">
        <f t="shared" si="3"/>
        <v>0</v>
      </c>
      <c r="BC25" s="8">
        <f t="shared" si="3"/>
        <v>0</v>
      </c>
      <c r="BD25" s="8">
        <f t="shared" si="3"/>
        <v>0.61363999999999996</v>
      </c>
      <c r="BE25" s="8">
        <f t="shared" si="3"/>
        <v>0.74929999999999997</v>
      </c>
      <c r="BF25" s="8">
        <f t="shared" si="3"/>
        <v>0.77</v>
      </c>
      <c r="BG25" s="8">
        <f t="shared" si="3"/>
        <v>0.3</v>
      </c>
      <c r="BH25" s="8">
        <f t="shared" si="3"/>
        <v>0.3</v>
      </c>
      <c r="BI25" s="8">
        <f t="shared" si="3"/>
        <v>0.3</v>
      </c>
      <c r="BJ25" s="8">
        <f t="shared" si="3"/>
        <v>0.2</v>
      </c>
      <c r="BK25" s="8">
        <f t="shared" si="3"/>
        <v>0.2</v>
      </c>
      <c r="BL25" s="8">
        <f t="shared" si="3"/>
        <v>0.2</v>
      </c>
      <c r="BM25" s="8">
        <f t="shared" si="3"/>
        <v>0.1</v>
      </c>
      <c r="BN25" s="8">
        <f t="shared" si="3"/>
        <v>0</v>
      </c>
      <c r="BO25" s="8">
        <f t="shared" ref="BO25:DZ25" si="4">IF(BO20=1,BO21,IF(BO20=2,BO22,IF(BO20=3,BO23)))</f>
        <v>0</v>
      </c>
      <c r="BP25" s="8">
        <f t="shared" si="4"/>
        <v>0.60080999999999996</v>
      </c>
      <c r="BQ25" s="8">
        <f t="shared" si="4"/>
        <v>0.77</v>
      </c>
      <c r="BR25" s="8">
        <f t="shared" si="4"/>
        <v>0.77</v>
      </c>
      <c r="BS25" s="8">
        <f t="shared" si="4"/>
        <v>0.3</v>
      </c>
      <c r="BT25" s="8">
        <f t="shared" si="4"/>
        <v>0.3</v>
      </c>
      <c r="BU25" s="8">
        <f t="shared" si="4"/>
        <v>0</v>
      </c>
      <c r="BV25" s="8">
        <f t="shared" si="4"/>
        <v>0.2</v>
      </c>
      <c r="BW25" s="8">
        <f t="shared" si="4"/>
        <v>0</v>
      </c>
      <c r="BX25" s="8">
        <f t="shared" si="4"/>
        <v>0</v>
      </c>
      <c r="BY25" s="8">
        <f t="shared" si="4"/>
        <v>0</v>
      </c>
      <c r="BZ25" s="8">
        <f t="shared" si="4"/>
        <v>0</v>
      </c>
      <c r="CA25" s="8">
        <f t="shared" si="4"/>
        <v>0</v>
      </c>
      <c r="CB25" s="8">
        <f t="shared" si="4"/>
        <v>0.52822999999999998</v>
      </c>
      <c r="CC25" s="8">
        <f t="shared" si="4"/>
        <v>0.72241</v>
      </c>
      <c r="CD25" s="8">
        <f t="shared" si="4"/>
        <v>0.77</v>
      </c>
      <c r="CE25" s="8">
        <f t="shared" si="4"/>
        <v>0.3</v>
      </c>
      <c r="CF25" s="8">
        <f t="shared" si="4"/>
        <v>0.3</v>
      </c>
      <c r="CG25" s="8">
        <f t="shared" si="4"/>
        <v>0.3</v>
      </c>
      <c r="CH25" s="8">
        <f t="shared" si="4"/>
        <v>0.2</v>
      </c>
      <c r="CI25" s="8">
        <f t="shared" si="4"/>
        <v>0</v>
      </c>
      <c r="CJ25" s="8">
        <f t="shared" si="4"/>
        <v>0</v>
      </c>
      <c r="CK25" s="8">
        <f t="shared" si="4"/>
        <v>0.1</v>
      </c>
      <c r="CL25" s="8">
        <f t="shared" si="4"/>
        <v>0</v>
      </c>
      <c r="CM25" s="8">
        <f t="shared" si="4"/>
        <v>0</v>
      </c>
      <c r="CN25" s="8">
        <f t="shared" si="4"/>
        <v>0.62058999999999997</v>
      </c>
      <c r="CO25" s="8">
        <f t="shared" si="4"/>
        <v>0.76502999999999999</v>
      </c>
      <c r="CP25" s="8">
        <f t="shared" si="4"/>
        <v>0.77</v>
      </c>
      <c r="CQ25" s="8">
        <f t="shared" si="4"/>
        <v>0.3</v>
      </c>
      <c r="CR25" s="8">
        <f t="shared" si="4"/>
        <v>0.3</v>
      </c>
      <c r="CS25" s="8">
        <f t="shared" si="4"/>
        <v>0.3</v>
      </c>
      <c r="CT25" s="8">
        <f t="shared" si="4"/>
        <v>0.2</v>
      </c>
      <c r="CU25" s="8">
        <f t="shared" si="4"/>
        <v>0.2</v>
      </c>
      <c r="CV25" s="8">
        <f t="shared" si="4"/>
        <v>0.2</v>
      </c>
      <c r="CW25" s="8">
        <f t="shared" si="4"/>
        <v>0.1</v>
      </c>
      <c r="CX25" s="8">
        <f t="shared" si="4"/>
        <v>0</v>
      </c>
      <c r="CY25" s="8">
        <f t="shared" si="4"/>
        <v>0</v>
      </c>
      <c r="CZ25" s="8">
        <f t="shared" si="4"/>
        <v>0.56194</v>
      </c>
      <c r="DA25" s="8">
        <f t="shared" si="4"/>
        <v>0.74095999999999995</v>
      </c>
      <c r="DB25" s="8">
        <f t="shared" si="4"/>
        <v>0.76990999999999998</v>
      </c>
      <c r="DC25" s="8">
        <f t="shared" si="4"/>
        <v>0.3</v>
      </c>
      <c r="DD25" s="8">
        <f t="shared" si="4"/>
        <v>0.3</v>
      </c>
      <c r="DE25" s="8">
        <f t="shared" si="4"/>
        <v>0.3</v>
      </c>
      <c r="DF25" s="8">
        <f t="shared" si="4"/>
        <v>0.2</v>
      </c>
      <c r="DG25" s="8">
        <f t="shared" si="4"/>
        <v>0.2</v>
      </c>
      <c r="DH25" s="8">
        <f t="shared" si="4"/>
        <v>0.2</v>
      </c>
      <c r="DI25" s="8">
        <f t="shared" si="4"/>
        <v>0.1</v>
      </c>
      <c r="DJ25" s="8">
        <f t="shared" si="4"/>
        <v>0</v>
      </c>
      <c r="DK25" s="8">
        <f t="shared" si="4"/>
        <v>0</v>
      </c>
      <c r="DL25" s="8">
        <f t="shared" si="4"/>
        <v>0.62831000000000004</v>
      </c>
      <c r="DM25" s="8">
        <f t="shared" si="4"/>
        <v>0.76998</v>
      </c>
      <c r="DN25" s="8">
        <f t="shared" si="4"/>
        <v>0.77</v>
      </c>
      <c r="DO25" s="8">
        <f t="shared" si="4"/>
        <v>0.3</v>
      </c>
      <c r="DP25" s="8">
        <f t="shared" si="4"/>
        <v>0.3</v>
      </c>
      <c r="DQ25" s="8">
        <f t="shared" si="4"/>
        <v>0</v>
      </c>
      <c r="DR25" s="8">
        <f t="shared" si="4"/>
        <v>0.2</v>
      </c>
      <c r="DS25" s="8">
        <f t="shared" si="4"/>
        <v>0</v>
      </c>
      <c r="DT25" s="8">
        <f t="shared" si="4"/>
        <v>0</v>
      </c>
      <c r="DU25" s="8">
        <f t="shared" si="4"/>
        <v>0</v>
      </c>
      <c r="DV25" s="8">
        <f t="shared" si="4"/>
        <v>0</v>
      </c>
      <c r="DW25" s="8">
        <f t="shared" si="4"/>
        <v>0</v>
      </c>
      <c r="DX25" s="8">
        <f t="shared" si="4"/>
        <v>0.58155999999999997</v>
      </c>
      <c r="DY25" s="8">
        <f t="shared" si="4"/>
        <v>0.75490000000000002</v>
      </c>
      <c r="DZ25" s="8">
        <f t="shared" si="4"/>
        <v>0.77</v>
      </c>
      <c r="EA25" s="8">
        <f t="shared" ref="EA25:EI25" si="5">IF(EA20=1,EA21,IF(EA20=2,EA22,IF(EA20=3,EA23)))</f>
        <v>0.3</v>
      </c>
      <c r="EB25" s="8">
        <f t="shared" si="5"/>
        <v>0.3</v>
      </c>
      <c r="EC25" s="8">
        <f t="shared" si="5"/>
        <v>0</v>
      </c>
      <c r="ED25" s="8">
        <f t="shared" si="5"/>
        <v>0.2</v>
      </c>
      <c r="EE25" s="8">
        <f t="shared" si="5"/>
        <v>0</v>
      </c>
      <c r="EF25" s="8">
        <f t="shared" si="5"/>
        <v>0</v>
      </c>
      <c r="EG25" s="8">
        <f t="shared" si="5"/>
        <v>0</v>
      </c>
      <c r="EH25" s="8">
        <f t="shared" si="5"/>
        <v>0</v>
      </c>
      <c r="EI25" s="8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9"/>
  <sheetViews>
    <sheetView topLeftCell="A59" workbookViewId="0">
      <selection activeCell="B59" sqref="B59"/>
    </sheetView>
  </sheetViews>
  <sheetFormatPr defaultRowHeight="15.6" x14ac:dyDescent="0.3"/>
  <cols>
    <col min="1" max="1" width="8.88671875" style="19"/>
    <col min="2" max="2" width="15.5546875" style="19" customWidth="1"/>
    <col min="3" max="16384" width="8.88671875" style="19"/>
  </cols>
  <sheetData>
    <row r="1" spans="1:26" s="18" customFormat="1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65" si="0">""&amp;T2</f>
        <v>1</v>
      </c>
      <c r="Z2" s="8">
        <f t="shared" ref="Z2:Z65" si="1">IF(U2=1,V2,IF(U2=2,W2,IF(U2=3,X2)))</f>
        <v>0.50244</v>
      </c>
    </row>
    <row r="3" spans="1:2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ht="16.2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ht="16.2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ht="16.2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ht="16.2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ht="16.2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ht="16.2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ht="16.2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ht="16.2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ht="16.2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ht="16.2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ht="16.2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ht="16.2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ht="16.2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ht="16.2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ht="16.2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si="0"/>
        <v>0.2</v>
      </c>
      <c r="Z34" s="8">
        <f t="shared" si="1"/>
        <v>0.5</v>
      </c>
    </row>
    <row r="35" spans="1:26" ht="16.2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0"/>
        <v>0.2</v>
      </c>
      <c r="Z35" s="8">
        <f t="shared" si="1"/>
        <v>0.4375</v>
      </c>
    </row>
    <row r="36" spans="1:26" ht="16.2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0"/>
        <v>0.2</v>
      </c>
      <c r="Z36" s="8">
        <f t="shared" si="1"/>
        <v>0.67262</v>
      </c>
    </row>
    <row r="37" spans="1:26" ht="16.2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0"/>
        <v>0.2</v>
      </c>
      <c r="Z37" s="8">
        <f t="shared" si="1"/>
        <v>0.57499999999999996</v>
      </c>
    </row>
    <row r="38" spans="1:26" ht="16.2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0"/>
        <v>0.1</v>
      </c>
      <c r="Z38" s="8">
        <f t="shared" si="1"/>
        <v>0.33333000000000002</v>
      </c>
    </row>
    <row r="39" spans="1:26" ht="16.2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0"/>
        <v>0.1</v>
      </c>
      <c r="Z39" s="8">
        <f t="shared" si="1"/>
        <v>0.25</v>
      </c>
    </row>
    <row r="40" spans="1:26" ht="16.2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0"/>
        <v>0.1</v>
      </c>
      <c r="Z40" s="8">
        <f t="shared" si="1"/>
        <v>0.5</v>
      </c>
    </row>
    <row r="41" spans="1:26" ht="16.2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0"/>
        <v>0.1</v>
      </c>
      <c r="Z41" s="8">
        <f t="shared" si="1"/>
        <v>0.4375</v>
      </c>
    </row>
    <row r="42" spans="1:26" ht="16.2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0"/>
        <v>0.1</v>
      </c>
      <c r="Z42" s="8">
        <f t="shared" si="1"/>
        <v>0.67262</v>
      </c>
    </row>
    <row r="43" spans="1:26" ht="16.2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0"/>
        <v>0.1</v>
      </c>
      <c r="Z43" s="8">
        <f t="shared" si="1"/>
        <v>0.57499999999999996</v>
      </c>
    </row>
    <row r="44" spans="1:2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0"/>
        <v>0.77</v>
      </c>
      <c r="Z44" s="8">
        <f t="shared" si="1"/>
        <v>0.50593999999999995</v>
      </c>
    </row>
    <row r="45" spans="1:2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0"/>
        <v>0.77</v>
      </c>
      <c r="Z45" s="8">
        <f t="shared" si="1"/>
        <v>0.73050999999999999</v>
      </c>
    </row>
    <row r="46" spans="1:2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0"/>
        <v>0.77</v>
      </c>
      <c r="Z46" s="8">
        <f t="shared" si="1"/>
        <v>0.76949999999999996</v>
      </c>
    </row>
    <row r="47" spans="1:2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0"/>
        <v>0.3</v>
      </c>
      <c r="Z47" s="8">
        <f t="shared" si="1"/>
        <v>0.3</v>
      </c>
    </row>
    <row r="48" spans="1:2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0"/>
        <v>0.3</v>
      </c>
      <c r="Z48" s="8">
        <f t="shared" si="1"/>
        <v>0.3</v>
      </c>
    </row>
    <row r="49" spans="1:2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0"/>
        <v>0.3</v>
      </c>
      <c r="Z49" s="8">
        <f t="shared" si="1"/>
        <v>0.3</v>
      </c>
    </row>
    <row r="50" spans="1:2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0"/>
        <v>0.2</v>
      </c>
      <c r="Z50" s="8">
        <f t="shared" si="1"/>
        <v>0.2</v>
      </c>
    </row>
    <row r="51" spans="1:2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0"/>
        <v>0.2</v>
      </c>
      <c r="Z51" s="8">
        <f t="shared" si="1"/>
        <v>0.2</v>
      </c>
    </row>
    <row r="52" spans="1:2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0"/>
        <v>0.2</v>
      </c>
      <c r="Z52" s="8">
        <f t="shared" si="1"/>
        <v>0.2</v>
      </c>
    </row>
    <row r="53" spans="1:2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0"/>
        <v>0.1</v>
      </c>
      <c r="Z53" s="8">
        <f t="shared" si="1"/>
        <v>0.1</v>
      </c>
    </row>
    <row r="54" spans="1:2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0"/>
        <v>0.1</v>
      </c>
      <c r="Z54" s="8">
        <f t="shared" si="1"/>
        <v>0</v>
      </c>
    </row>
    <row r="55" spans="1:2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0"/>
        <v>0.1</v>
      </c>
      <c r="Z55" s="8">
        <f t="shared" si="1"/>
        <v>0</v>
      </c>
    </row>
    <row r="56" spans="1:2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0"/>
        <v>0.77</v>
      </c>
      <c r="Z56" s="8">
        <f t="shared" si="1"/>
        <v>0.50593999999999995</v>
      </c>
    </row>
    <row r="57" spans="1:2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0"/>
        <v>0.77</v>
      </c>
      <c r="Z57" s="8">
        <f t="shared" si="1"/>
        <v>0.73050999999999999</v>
      </c>
    </row>
    <row r="58" spans="1:2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0"/>
        <v>0.77</v>
      </c>
      <c r="Z58" s="8">
        <f t="shared" si="1"/>
        <v>0.76949999999999996</v>
      </c>
    </row>
    <row r="59" spans="1:2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0"/>
        <v>0.3</v>
      </c>
      <c r="Z59" s="8">
        <f t="shared" si="1"/>
        <v>0.3</v>
      </c>
    </row>
    <row r="60" spans="1:2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0"/>
        <v>0.3</v>
      </c>
      <c r="Z60" s="8">
        <f t="shared" si="1"/>
        <v>0.3</v>
      </c>
    </row>
    <row r="61" spans="1:2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0"/>
        <v>0.3</v>
      </c>
      <c r="Z61" s="8">
        <f t="shared" si="1"/>
        <v>0.3</v>
      </c>
    </row>
    <row r="62" spans="1:2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0"/>
        <v>0.2</v>
      </c>
      <c r="Z62" s="8">
        <f t="shared" si="1"/>
        <v>0.2</v>
      </c>
    </row>
    <row r="63" spans="1:2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0"/>
        <v>0.2</v>
      </c>
      <c r="Z63" s="8">
        <f t="shared" si="1"/>
        <v>0.2</v>
      </c>
    </row>
    <row r="64" spans="1:2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0"/>
        <v>0.2</v>
      </c>
      <c r="Z64" s="8">
        <f t="shared" si="1"/>
        <v>0.2</v>
      </c>
    </row>
    <row r="65" spans="1:2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0"/>
        <v>0.1</v>
      </c>
      <c r="Z65" s="8">
        <f t="shared" si="1"/>
        <v>0.1</v>
      </c>
    </row>
    <row r="66" spans="1:2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129" si="2">""&amp;T66</f>
        <v>0.1</v>
      </c>
      <c r="Z66" s="8">
        <f t="shared" ref="Z66:Z129" si="3">IF(U66=1,V66,IF(U66=2,W66,IF(U66=3,X66)))</f>
        <v>0</v>
      </c>
    </row>
    <row r="67" spans="1:2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2"/>
        <v>0.1</v>
      </c>
      <c r="Z67" s="8">
        <f t="shared" si="3"/>
        <v>0</v>
      </c>
    </row>
    <row r="68" spans="1:2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2"/>
        <v>0.77</v>
      </c>
      <c r="Z68" s="8">
        <f t="shared" si="3"/>
        <v>0.63077000000000005</v>
      </c>
    </row>
    <row r="69" spans="1:2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2"/>
        <v>0.77</v>
      </c>
      <c r="Z69" s="8">
        <f t="shared" si="3"/>
        <v>0.77</v>
      </c>
    </row>
    <row r="70" spans="1:2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2"/>
        <v>0.77</v>
      </c>
      <c r="Z70" s="8">
        <f t="shared" si="3"/>
        <v>0.77</v>
      </c>
    </row>
    <row r="71" spans="1:2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2"/>
        <v>0.3</v>
      </c>
      <c r="Z71" s="8">
        <f t="shared" si="3"/>
        <v>0.3</v>
      </c>
    </row>
    <row r="72" spans="1:2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2"/>
        <v>0.3</v>
      </c>
      <c r="Z72" s="8">
        <f t="shared" si="3"/>
        <v>0.3</v>
      </c>
    </row>
    <row r="73" spans="1:2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2"/>
        <v>0.3</v>
      </c>
      <c r="Z73" s="8">
        <f t="shared" si="3"/>
        <v>0.3</v>
      </c>
    </row>
    <row r="74" spans="1:2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2"/>
        <v>0.2</v>
      </c>
      <c r="Z74" s="8">
        <f t="shared" si="3"/>
        <v>0.2</v>
      </c>
    </row>
    <row r="75" spans="1:2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2"/>
        <v>0.2</v>
      </c>
      <c r="Z75" s="8">
        <f t="shared" si="3"/>
        <v>0.2</v>
      </c>
    </row>
    <row r="76" spans="1:2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2"/>
        <v>0.2</v>
      </c>
      <c r="Z76" s="8">
        <f t="shared" si="3"/>
        <v>0.2</v>
      </c>
    </row>
    <row r="77" spans="1:2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2"/>
        <v>0.1</v>
      </c>
      <c r="Z77" s="8">
        <f t="shared" si="3"/>
        <v>0.1</v>
      </c>
    </row>
    <row r="78" spans="1:2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2"/>
        <v>0.1</v>
      </c>
      <c r="Z78" s="8">
        <f t="shared" si="3"/>
        <v>0</v>
      </c>
    </row>
    <row r="79" spans="1:2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2"/>
        <v>0.1</v>
      </c>
      <c r="Z79" s="8">
        <f t="shared" si="3"/>
        <v>0</v>
      </c>
    </row>
    <row r="80" spans="1:2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2"/>
        <v>0.77</v>
      </c>
      <c r="Z80" s="8">
        <f t="shared" si="3"/>
        <v>0.61363999999999996</v>
      </c>
    </row>
    <row r="81" spans="1:2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2"/>
        <v>0.77</v>
      </c>
      <c r="Z81" s="8">
        <f t="shared" si="3"/>
        <v>0.74929999999999997</v>
      </c>
    </row>
    <row r="82" spans="1:2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2"/>
        <v>0.77</v>
      </c>
      <c r="Z82" s="8">
        <f t="shared" si="3"/>
        <v>0.77</v>
      </c>
    </row>
    <row r="83" spans="1:2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2"/>
        <v>0.3</v>
      </c>
      <c r="Z83" s="8">
        <f t="shared" si="3"/>
        <v>0.3</v>
      </c>
    </row>
    <row r="84" spans="1:2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2"/>
        <v>0.3</v>
      </c>
      <c r="Z84" s="8">
        <f t="shared" si="3"/>
        <v>0.3</v>
      </c>
    </row>
    <row r="85" spans="1:2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2"/>
        <v>0.3</v>
      </c>
      <c r="Z85" s="8">
        <f t="shared" si="3"/>
        <v>0.3</v>
      </c>
    </row>
    <row r="86" spans="1:2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2"/>
        <v>0.2</v>
      </c>
      <c r="Z86" s="8">
        <f t="shared" si="3"/>
        <v>0.2</v>
      </c>
    </row>
    <row r="87" spans="1:2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2"/>
        <v>0.2</v>
      </c>
      <c r="Z87" s="8">
        <f t="shared" si="3"/>
        <v>0.2</v>
      </c>
    </row>
    <row r="88" spans="1:2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2"/>
        <v>0.2</v>
      </c>
      <c r="Z88" s="8">
        <f t="shared" si="3"/>
        <v>0.2</v>
      </c>
    </row>
    <row r="89" spans="1:2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2"/>
        <v>0.1</v>
      </c>
      <c r="Z89" s="8">
        <f t="shared" si="3"/>
        <v>0.1</v>
      </c>
    </row>
    <row r="90" spans="1:2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2"/>
        <v>0.1</v>
      </c>
      <c r="Z90" s="8">
        <f t="shared" si="3"/>
        <v>0</v>
      </c>
    </row>
    <row r="91" spans="1:2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2"/>
        <v>0.1</v>
      </c>
      <c r="Z91" s="8">
        <f t="shared" si="3"/>
        <v>0</v>
      </c>
    </row>
    <row r="92" spans="1:2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2"/>
        <v>0.77</v>
      </c>
      <c r="Z92" s="8">
        <f t="shared" si="3"/>
        <v>0.62058999999999997</v>
      </c>
    </row>
    <row r="93" spans="1:2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2"/>
        <v>0.77</v>
      </c>
      <c r="Z93" s="8">
        <f t="shared" si="3"/>
        <v>0.76502999999999999</v>
      </c>
    </row>
    <row r="94" spans="1:2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2"/>
        <v>0.77</v>
      </c>
      <c r="Z94" s="8">
        <f t="shared" si="3"/>
        <v>0.77</v>
      </c>
    </row>
    <row r="95" spans="1:2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2"/>
        <v>0.3</v>
      </c>
      <c r="Z95" s="8">
        <f t="shared" si="3"/>
        <v>0.3</v>
      </c>
    </row>
    <row r="96" spans="1:2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2"/>
        <v>0.3</v>
      </c>
      <c r="Z96" s="8">
        <f t="shared" si="3"/>
        <v>0.3</v>
      </c>
    </row>
    <row r="97" spans="1:2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2"/>
        <v>0.3</v>
      </c>
      <c r="Z97" s="8">
        <f t="shared" si="3"/>
        <v>0.3</v>
      </c>
    </row>
    <row r="98" spans="1:2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si="2"/>
        <v>0.2</v>
      </c>
      <c r="Z98" s="8">
        <f t="shared" si="3"/>
        <v>0.2</v>
      </c>
    </row>
    <row r="99" spans="1:2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2"/>
        <v>0.2</v>
      </c>
      <c r="Z99" s="8">
        <f t="shared" si="3"/>
        <v>0.2</v>
      </c>
    </row>
    <row r="100" spans="1:2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2"/>
        <v>0.2</v>
      </c>
      <c r="Z100" s="8">
        <f t="shared" si="3"/>
        <v>0.2</v>
      </c>
    </row>
    <row r="101" spans="1:2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2"/>
        <v>0.1</v>
      </c>
      <c r="Z101" s="8">
        <f t="shared" si="3"/>
        <v>0.1</v>
      </c>
    </row>
    <row r="102" spans="1:2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2"/>
        <v>0.1</v>
      </c>
      <c r="Z102" s="8">
        <f t="shared" si="3"/>
        <v>0</v>
      </c>
    </row>
    <row r="103" spans="1:2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2"/>
        <v>0.1</v>
      </c>
      <c r="Z103" s="8">
        <f t="shared" si="3"/>
        <v>0</v>
      </c>
    </row>
    <row r="104" spans="1:2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2"/>
        <v>0.77</v>
      </c>
      <c r="Z104" s="8">
        <f t="shared" si="3"/>
        <v>0.56194</v>
      </c>
    </row>
    <row r="105" spans="1:2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2"/>
        <v>0.77</v>
      </c>
      <c r="Z105" s="8">
        <f t="shared" si="3"/>
        <v>0.74095999999999995</v>
      </c>
    </row>
    <row r="106" spans="1:2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2"/>
        <v>0.77</v>
      </c>
      <c r="Z106" s="8">
        <f t="shared" si="3"/>
        <v>0.76990999999999998</v>
      </c>
    </row>
    <row r="107" spans="1:2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2"/>
        <v>0.3</v>
      </c>
      <c r="Z107" s="8">
        <f t="shared" si="3"/>
        <v>0.3</v>
      </c>
    </row>
    <row r="108" spans="1:2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2"/>
        <v>0.3</v>
      </c>
      <c r="Z108" s="8">
        <f t="shared" si="3"/>
        <v>0.3</v>
      </c>
    </row>
    <row r="109" spans="1:2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2"/>
        <v>0.3</v>
      </c>
      <c r="Z109" s="8">
        <f t="shared" si="3"/>
        <v>0.3</v>
      </c>
    </row>
    <row r="110" spans="1:2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2"/>
        <v>0.2</v>
      </c>
      <c r="Z110" s="8">
        <f t="shared" si="3"/>
        <v>0.2</v>
      </c>
    </row>
    <row r="111" spans="1:2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2"/>
        <v>0.2</v>
      </c>
      <c r="Z111" s="8">
        <f t="shared" si="3"/>
        <v>0.2</v>
      </c>
    </row>
    <row r="112" spans="1:2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2"/>
        <v>0.2</v>
      </c>
      <c r="Z112" s="8">
        <f t="shared" si="3"/>
        <v>0.2</v>
      </c>
    </row>
    <row r="113" spans="1:2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2"/>
        <v>0.1</v>
      </c>
      <c r="Z113" s="8">
        <f t="shared" si="3"/>
        <v>0.1</v>
      </c>
    </row>
    <row r="114" spans="1:2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2"/>
        <v>0.1</v>
      </c>
      <c r="Z114" s="8">
        <f t="shared" si="3"/>
        <v>0</v>
      </c>
    </row>
    <row r="115" spans="1:2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2"/>
        <v>0.1</v>
      </c>
      <c r="Z115" s="8">
        <f t="shared" si="3"/>
        <v>0</v>
      </c>
    </row>
    <row r="116" spans="1:26" x14ac:dyDescent="0.3">
      <c r="A116" s="19">
        <v>2</v>
      </c>
      <c r="B116" s="20" t="s">
        <v>91</v>
      </c>
      <c r="C116" s="8">
        <v>2</v>
      </c>
      <c r="D116" s="8">
        <v>42.59375</v>
      </c>
      <c r="E116" s="8">
        <v>10000</v>
      </c>
      <c r="F116" s="8">
        <v>300</v>
      </c>
      <c r="G116" s="8">
        <v>40</v>
      </c>
      <c r="H116" s="8">
        <v>5.1200000000000004E-3</v>
      </c>
      <c r="I116" s="8">
        <v>8.9999999999999998E-4</v>
      </c>
      <c r="J116" s="8">
        <v>0.95720000000000005</v>
      </c>
      <c r="K116" s="8">
        <v>4.8959999999999997E-2</v>
      </c>
      <c r="L116" s="8">
        <v>0.22126000000000001</v>
      </c>
      <c r="M116" s="8">
        <v>0.81969999999999998</v>
      </c>
      <c r="N116" s="8">
        <v>0.13333</v>
      </c>
      <c r="O116" s="8">
        <v>3.5779999999999999E-2</v>
      </c>
      <c r="P116" s="8">
        <v>0.64332999999999996</v>
      </c>
      <c r="Q116" s="8">
        <v>0.40161999999999998</v>
      </c>
      <c r="R116" s="8">
        <v>22.938849999999999</v>
      </c>
      <c r="S116" s="8">
        <v>23.527090000000001</v>
      </c>
      <c r="T116" s="8">
        <v>1</v>
      </c>
      <c r="U116" s="8">
        <v>1</v>
      </c>
      <c r="V116" s="8">
        <v>0.53900999999999999</v>
      </c>
      <c r="W116" s="8">
        <v>0.77488000000000001</v>
      </c>
      <c r="X116" s="8">
        <v>0.88532999999999995</v>
      </c>
      <c r="Y116" s="8" t="str">
        <f t="shared" si="2"/>
        <v>1</v>
      </c>
      <c r="Z116" s="8">
        <f t="shared" si="3"/>
        <v>0.53900999999999999</v>
      </c>
    </row>
    <row r="117" spans="1:26" x14ac:dyDescent="0.3">
      <c r="A117" s="19">
        <v>4</v>
      </c>
      <c r="B117" s="20" t="s">
        <v>91</v>
      </c>
      <c r="C117" s="8">
        <v>4</v>
      </c>
      <c r="D117" s="8">
        <v>42.59375</v>
      </c>
      <c r="E117" s="8">
        <v>10000</v>
      </c>
      <c r="F117" s="8">
        <v>300</v>
      </c>
      <c r="G117" s="8">
        <v>40</v>
      </c>
      <c r="H117" s="8">
        <v>5.1200000000000004E-3</v>
      </c>
      <c r="I117" s="8">
        <v>8.9999999999999998E-4</v>
      </c>
      <c r="J117" s="8">
        <v>0.95720000000000005</v>
      </c>
      <c r="K117" s="8">
        <v>4.8959999999999997E-2</v>
      </c>
      <c r="L117" s="8">
        <v>0.22126000000000001</v>
      </c>
      <c r="M117" s="8">
        <v>0.81969999999999998</v>
      </c>
      <c r="N117" s="8">
        <v>0.13333</v>
      </c>
      <c r="O117" s="8">
        <v>3.5779999999999999E-2</v>
      </c>
      <c r="P117" s="8">
        <v>0.64332999999999996</v>
      </c>
      <c r="Q117" s="8">
        <v>0.40161999999999998</v>
      </c>
      <c r="R117" s="8">
        <v>22.938849999999999</v>
      </c>
      <c r="S117" s="8">
        <v>23.527090000000001</v>
      </c>
      <c r="T117" s="8">
        <v>1</v>
      </c>
      <c r="U117" s="8">
        <v>1</v>
      </c>
      <c r="V117" s="8">
        <v>0.53900999999999999</v>
      </c>
      <c r="W117" s="8">
        <v>0.77488000000000001</v>
      </c>
      <c r="X117" s="8">
        <v>0.88532999999999995</v>
      </c>
      <c r="Y117" s="8" t="str">
        <f t="shared" si="2"/>
        <v>1</v>
      </c>
      <c r="Z117" s="8">
        <f t="shared" si="3"/>
        <v>0.53900999999999999</v>
      </c>
    </row>
    <row r="118" spans="1:26" x14ac:dyDescent="0.3">
      <c r="A118" s="19">
        <v>7</v>
      </c>
      <c r="B118" s="20" t="s">
        <v>90</v>
      </c>
      <c r="C118" s="8">
        <v>2</v>
      </c>
      <c r="D118" s="8">
        <v>3.375</v>
      </c>
      <c r="E118" s="8">
        <v>10000</v>
      </c>
      <c r="F118" s="8">
        <v>300</v>
      </c>
      <c r="G118" s="8">
        <v>40</v>
      </c>
      <c r="H118" s="8">
        <v>1.8E-3</v>
      </c>
      <c r="I118" s="8">
        <v>-2.4299999999999999E-3</v>
      </c>
      <c r="J118" s="8">
        <v>0.93010000000000004</v>
      </c>
      <c r="K118" s="8">
        <v>7.3080000000000006E-2</v>
      </c>
      <c r="L118" s="8">
        <v>0.27033000000000001</v>
      </c>
      <c r="M118" s="8">
        <v>1</v>
      </c>
      <c r="N118" s="8">
        <v>0.13333</v>
      </c>
      <c r="O118" s="8">
        <v>6.087E-2</v>
      </c>
      <c r="P118" s="8">
        <v>0.53332999999999997</v>
      </c>
      <c r="Q118" s="8">
        <v>0.58980999999999995</v>
      </c>
      <c r="R118" s="8">
        <v>14.36783</v>
      </c>
      <c r="S118" s="8">
        <v>14.7821</v>
      </c>
      <c r="T118" s="8">
        <v>1</v>
      </c>
      <c r="U118" s="8">
        <v>1</v>
      </c>
      <c r="V118" s="8">
        <v>0.69230999999999998</v>
      </c>
      <c r="W118" s="8">
        <v>0.82050999999999996</v>
      </c>
      <c r="X118" s="8">
        <v>0.90210000000000001</v>
      </c>
      <c r="Y118" s="8" t="str">
        <f t="shared" si="2"/>
        <v>1</v>
      </c>
      <c r="Z118" s="8">
        <f t="shared" si="3"/>
        <v>0.69230999999999998</v>
      </c>
    </row>
    <row r="119" spans="1:26" x14ac:dyDescent="0.3">
      <c r="A119" s="19">
        <v>8</v>
      </c>
      <c r="B119" s="20" t="s">
        <v>90</v>
      </c>
      <c r="C119" s="8">
        <v>4</v>
      </c>
      <c r="D119" s="8">
        <v>5.375</v>
      </c>
      <c r="E119" s="8">
        <v>10000</v>
      </c>
      <c r="F119" s="8">
        <v>300</v>
      </c>
      <c r="G119" s="8">
        <v>40</v>
      </c>
      <c r="H119" s="8">
        <v>4.1399999999999996E-3</v>
      </c>
      <c r="I119" s="8">
        <v>-9.0000000000000006E-5</v>
      </c>
      <c r="J119" s="8">
        <v>0.92849999999999999</v>
      </c>
      <c r="K119" s="8">
        <v>7.0389999999999994E-2</v>
      </c>
      <c r="L119" s="8">
        <v>0.26532</v>
      </c>
      <c r="M119" s="8">
        <v>1</v>
      </c>
      <c r="N119" s="8">
        <v>0.13333</v>
      </c>
      <c r="O119" s="8">
        <v>4.3380000000000002E-2</v>
      </c>
      <c r="P119" s="8">
        <v>0.7</v>
      </c>
      <c r="Q119" s="8">
        <v>0.45862000000000003</v>
      </c>
      <c r="R119" s="8">
        <v>16.033740000000002</v>
      </c>
      <c r="S119" s="8">
        <v>16.473769999999998</v>
      </c>
      <c r="T119" s="8">
        <v>1</v>
      </c>
      <c r="U119" s="8">
        <v>1</v>
      </c>
      <c r="V119" s="8">
        <v>0.57916999999999996</v>
      </c>
      <c r="W119" s="8">
        <v>0.76356000000000002</v>
      </c>
      <c r="X119" s="8">
        <v>0.88749999999999996</v>
      </c>
      <c r="Y119" s="8" t="str">
        <f t="shared" si="2"/>
        <v>1</v>
      </c>
      <c r="Z119" s="8">
        <f t="shared" si="3"/>
        <v>0.57916999999999996</v>
      </c>
    </row>
    <row r="120" spans="1:26" x14ac:dyDescent="0.3">
      <c r="A120" s="19">
        <v>11</v>
      </c>
      <c r="B120" s="20" t="s">
        <v>55</v>
      </c>
      <c r="C120" s="8">
        <v>2</v>
      </c>
      <c r="D120" s="8">
        <v>5.9375</v>
      </c>
      <c r="E120" s="8">
        <v>10000</v>
      </c>
      <c r="F120" s="8">
        <v>300</v>
      </c>
      <c r="G120" s="8">
        <v>40</v>
      </c>
      <c r="H120" s="8">
        <v>4.7800000000000004E-3</v>
      </c>
      <c r="I120" s="8">
        <v>5.5000000000000003E-4</v>
      </c>
      <c r="J120" s="8">
        <v>0.94625000000000004</v>
      </c>
      <c r="K120" s="8">
        <v>5.8749999999999997E-2</v>
      </c>
      <c r="L120" s="8">
        <v>0.24238000000000001</v>
      </c>
      <c r="M120" s="8">
        <v>1</v>
      </c>
      <c r="N120" s="8">
        <v>0.13333</v>
      </c>
      <c r="O120" s="8">
        <v>6.8650000000000003E-2</v>
      </c>
      <c r="P120" s="8">
        <v>0.39</v>
      </c>
      <c r="Q120" s="8">
        <v>0.64815999999999996</v>
      </c>
      <c r="R120" s="8">
        <v>20.606819999999999</v>
      </c>
      <c r="S120" s="8">
        <v>21.045559999999998</v>
      </c>
      <c r="T120" s="8">
        <v>1</v>
      </c>
      <c r="U120" s="8">
        <v>1</v>
      </c>
      <c r="V120" s="8">
        <v>0.70226999999999995</v>
      </c>
      <c r="W120" s="8">
        <v>0.82864000000000004</v>
      </c>
      <c r="X120" s="8">
        <v>0.90529999999999999</v>
      </c>
      <c r="Y120" s="8" t="str">
        <f t="shared" si="2"/>
        <v>1</v>
      </c>
      <c r="Z120" s="8">
        <f t="shared" si="3"/>
        <v>0.70226999999999995</v>
      </c>
    </row>
    <row r="121" spans="1:26" x14ac:dyDescent="0.3">
      <c r="A121" s="19">
        <v>12</v>
      </c>
      <c r="B121" s="20" t="s">
        <v>55</v>
      </c>
      <c r="C121" s="8">
        <v>4</v>
      </c>
      <c r="D121" s="8">
        <v>7.7031200000000002</v>
      </c>
      <c r="E121" s="8">
        <v>10000</v>
      </c>
      <c r="F121" s="8">
        <v>300</v>
      </c>
      <c r="G121" s="8">
        <v>40</v>
      </c>
      <c r="H121" s="8">
        <v>3.8800000000000002E-3</v>
      </c>
      <c r="I121" s="8">
        <v>-3.5E-4</v>
      </c>
      <c r="J121" s="8">
        <v>0.94986999999999999</v>
      </c>
      <c r="K121" s="8">
        <v>5.2979999999999999E-2</v>
      </c>
      <c r="L121" s="8">
        <v>0.23018</v>
      </c>
      <c r="M121" s="8">
        <v>1</v>
      </c>
      <c r="N121" s="8">
        <v>0.13333</v>
      </c>
      <c r="O121" s="8">
        <v>5.0430000000000003E-2</v>
      </c>
      <c r="P121" s="8">
        <v>0.53666999999999998</v>
      </c>
      <c r="Q121" s="8">
        <v>0.51149</v>
      </c>
      <c r="R121" s="8">
        <v>22.147010000000002</v>
      </c>
      <c r="S121" s="8">
        <v>22.69378</v>
      </c>
      <c r="T121" s="8">
        <v>1</v>
      </c>
      <c r="U121" s="8">
        <v>1</v>
      </c>
      <c r="V121" s="8">
        <v>0.60594999999999999</v>
      </c>
      <c r="W121" s="8">
        <v>0.78786</v>
      </c>
      <c r="X121" s="8">
        <v>0.89080000000000004</v>
      </c>
      <c r="Y121" s="8" t="str">
        <f t="shared" si="2"/>
        <v>1</v>
      </c>
      <c r="Z121" s="8">
        <f t="shared" si="3"/>
        <v>0.60594999999999999</v>
      </c>
    </row>
    <row r="122" spans="1:26" x14ac:dyDescent="0.3">
      <c r="A122" s="19">
        <v>14</v>
      </c>
      <c r="B122" s="20" t="s">
        <v>91</v>
      </c>
      <c r="C122" s="8">
        <v>2</v>
      </c>
      <c r="D122" s="8">
        <v>42.59375</v>
      </c>
      <c r="E122" s="8">
        <v>10000</v>
      </c>
      <c r="F122" s="8">
        <v>300</v>
      </c>
      <c r="G122" s="8">
        <v>40</v>
      </c>
      <c r="H122" s="8">
        <v>5.1200000000000004E-3</v>
      </c>
      <c r="I122" s="8">
        <v>8.9999999999999998E-4</v>
      </c>
      <c r="J122" s="8">
        <v>0.95720000000000005</v>
      </c>
      <c r="K122" s="8">
        <v>4.8959999999999997E-2</v>
      </c>
      <c r="L122" s="8">
        <v>0.22126000000000001</v>
      </c>
      <c r="M122" s="8">
        <v>0.81969999999999998</v>
      </c>
      <c r="N122" s="8">
        <v>0.13333</v>
      </c>
      <c r="O122" s="8">
        <v>3.5779999999999999E-2</v>
      </c>
      <c r="P122" s="8">
        <v>0.64332999999999996</v>
      </c>
      <c r="Q122" s="8">
        <v>0.40161999999999998</v>
      </c>
      <c r="R122" s="8">
        <v>22.938849999999999</v>
      </c>
      <c r="S122" s="8">
        <v>23.527090000000001</v>
      </c>
      <c r="T122" s="8">
        <v>1</v>
      </c>
      <c r="U122" s="8">
        <v>2</v>
      </c>
      <c r="V122" s="8">
        <v>0.53900999999999999</v>
      </c>
      <c r="W122" s="8">
        <v>0.77488000000000001</v>
      </c>
      <c r="X122" s="8">
        <v>0.88532999999999995</v>
      </c>
      <c r="Y122" s="8" t="str">
        <f t="shared" si="2"/>
        <v>1</v>
      </c>
      <c r="Z122" s="8">
        <f t="shared" si="3"/>
        <v>0.77488000000000001</v>
      </c>
    </row>
    <row r="123" spans="1:26" x14ac:dyDescent="0.3">
      <c r="A123" s="19">
        <v>16</v>
      </c>
      <c r="B123" s="20" t="s">
        <v>91</v>
      </c>
      <c r="C123" s="8">
        <v>4</v>
      </c>
      <c r="D123" s="8">
        <v>42.59375</v>
      </c>
      <c r="E123" s="8">
        <v>10000</v>
      </c>
      <c r="F123" s="8">
        <v>300</v>
      </c>
      <c r="G123" s="8">
        <v>40</v>
      </c>
      <c r="H123" s="8">
        <v>5.1200000000000004E-3</v>
      </c>
      <c r="I123" s="8">
        <v>8.9999999999999998E-4</v>
      </c>
      <c r="J123" s="8">
        <v>0.95720000000000005</v>
      </c>
      <c r="K123" s="8">
        <v>4.8959999999999997E-2</v>
      </c>
      <c r="L123" s="8">
        <v>0.22126000000000001</v>
      </c>
      <c r="M123" s="8">
        <v>0.81969999999999998</v>
      </c>
      <c r="N123" s="8">
        <v>0.13333</v>
      </c>
      <c r="O123" s="8">
        <v>3.5779999999999999E-2</v>
      </c>
      <c r="P123" s="8">
        <v>0.64332999999999996</v>
      </c>
      <c r="Q123" s="8">
        <v>0.40161999999999998</v>
      </c>
      <c r="R123" s="8">
        <v>22.938849999999999</v>
      </c>
      <c r="S123" s="8">
        <v>23.527090000000001</v>
      </c>
      <c r="T123" s="8">
        <v>1</v>
      </c>
      <c r="U123" s="8">
        <v>2</v>
      </c>
      <c r="V123" s="8">
        <v>0.53900999999999999</v>
      </c>
      <c r="W123" s="8">
        <v>0.77488000000000001</v>
      </c>
      <c r="X123" s="8">
        <v>0.88532999999999995</v>
      </c>
      <c r="Y123" s="8" t="str">
        <f t="shared" si="2"/>
        <v>1</v>
      </c>
      <c r="Z123" s="8">
        <f t="shared" si="3"/>
        <v>0.77488000000000001</v>
      </c>
    </row>
    <row r="124" spans="1:26" x14ac:dyDescent="0.3">
      <c r="A124" s="19">
        <v>19</v>
      </c>
      <c r="B124" s="20" t="s">
        <v>90</v>
      </c>
      <c r="C124" s="8">
        <v>2</v>
      </c>
      <c r="D124" s="8">
        <v>3.375</v>
      </c>
      <c r="E124" s="8">
        <v>10000</v>
      </c>
      <c r="F124" s="8">
        <v>300</v>
      </c>
      <c r="G124" s="8">
        <v>40</v>
      </c>
      <c r="H124" s="8">
        <v>1.8E-3</v>
      </c>
      <c r="I124" s="8">
        <v>-2.4299999999999999E-3</v>
      </c>
      <c r="J124" s="8">
        <v>0.93010000000000004</v>
      </c>
      <c r="K124" s="8">
        <v>7.3080000000000006E-2</v>
      </c>
      <c r="L124" s="8">
        <v>0.27033000000000001</v>
      </c>
      <c r="M124" s="8">
        <v>1</v>
      </c>
      <c r="N124" s="8">
        <v>0.13333</v>
      </c>
      <c r="O124" s="8">
        <v>6.087E-2</v>
      </c>
      <c r="P124" s="8">
        <v>0.53332999999999997</v>
      </c>
      <c r="Q124" s="8">
        <v>0.58980999999999995</v>
      </c>
      <c r="R124" s="8">
        <v>14.36783</v>
      </c>
      <c r="S124" s="8">
        <v>14.7821</v>
      </c>
      <c r="T124" s="8">
        <v>1</v>
      </c>
      <c r="U124" s="8">
        <v>2</v>
      </c>
      <c r="V124" s="8">
        <v>0.69230999999999998</v>
      </c>
      <c r="W124" s="8">
        <v>0.82050999999999996</v>
      </c>
      <c r="X124" s="8">
        <v>0.90210000000000001</v>
      </c>
      <c r="Y124" s="8" t="str">
        <f t="shared" si="2"/>
        <v>1</v>
      </c>
      <c r="Z124" s="8">
        <f t="shared" si="3"/>
        <v>0.82050999999999996</v>
      </c>
    </row>
    <row r="125" spans="1:26" x14ac:dyDescent="0.3">
      <c r="A125" s="19">
        <v>20</v>
      </c>
      <c r="B125" s="20" t="s">
        <v>90</v>
      </c>
      <c r="C125" s="8">
        <v>4</v>
      </c>
      <c r="D125" s="8">
        <v>5.375</v>
      </c>
      <c r="E125" s="8">
        <v>10000</v>
      </c>
      <c r="F125" s="8">
        <v>300</v>
      </c>
      <c r="G125" s="8">
        <v>40</v>
      </c>
      <c r="H125" s="8">
        <v>4.1399999999999996E-3</v>
      </c>
      <c r="I125" s="8">
        <v>-9.0000000000000006E-5</v>
      </c>
      <c r="J125" s="8">
        <v>0.92849999999999999</v>
      </c>
      <c r="K125" s="8">
        <v>7.0389999999999994E-2</v>
      </c>
      <c r="L125" s="8">
        <v>0.26532</v>
      </c>
      <c r="M125" s="8">
        <v>1</v>
      </c>
      <c r="N125" s="8">
        <v>0.13333</v>
      </c>
      <c r="O125" s="8">
        <v>4.3380000000000002E-2</v>
      </c>
      <c r="P125" s="8">
        <v>0.7</v>
      </c>
      <c r="Q125" s="8">
        <v>0.45862000000000003</v>
      </c>
      <c r="R125" s="8">
        <v>16.033740000000002</v>
      </c>
      <c r="S125" s="8">
        <v>16.473769999999998</v>
      </c>
      <c r="T125" s="8">
        <v>1</v>
      </c>
      <c r="U125" s="8">
        <v>2</v>
      </c>
      <c r="V125" s="8">
        <v>0.57916999999999996</v>
      </c>
      <c r="W125" s="8">
        <v>0.76356000000000002</v>
      </c>
      <c r="X125" s="8">
        <v>0.88749999999999996</v>
      </c>
      <c r="Y125" s="8" t="str">
        <f t="shared" si="2"/>
        <v>1</v>
      </c>
      <c r="Z125" s="8">
        <f t="shared" si="3"/>
        <v>0.76356000000000002</v>
      </c>
    </row>
    <row r="126" spans="1:26" x14ac:dyDescent="0.3">
      <c r="A126" s="19">
        <v>23</v>
      </c>
      <c r="B126" s="20" t="s">
        <v>55</v>
      </c>
      <c r="C126" s="8">
        <v>2</v>
      </c>
      <c r="D126" s="8">
        <v>5.9375</v>
      </c>
      <c r="E126" s="8">
        <v>10000</v>
      </c>
      <c r="F126" s="8">
        <v>300</v>
      </c>
      <c r="G126" s="8">
        <v>40</v>
      </c>
      <c r="H126" s="8">
        <v>4.7800000000000004E-3</v>
      </c>
      <c r="I126" s="8">
        <v>5.5000000000000003E-4</v>
      </c>
      <c r="J126" s="8">
        <v>0.94625000000000004</v>
      </c>
      <c r="K126" s="8">
        <v>5.8749999999999997E-2</v>
      </c>
      <c r="L126" s="8">
        <v>0.24238000000000001</v>
      </c>
      <c r="M126" s="8">
        <v>1</v>
      </c>
      <c r="N126" s="8">
        <v>0.13333</v>
      </c>
      <c r="O126" s="8">
        <v>6.8650000000000003E-2</v>
      </c>
      <c r="P126" s="8">
        <v>0.39</v>
      </c>
      <c r="Q126" s="8">
        <v>0.64815999999999996</v>
      </c>
      <c r="R126" s="8">
        <v>20.606819999999999</v>
      </c>
      <c r="S126" s="8">
        <v>21.045559999999998</v>
      </c>
      <c r="T126" s="8">
        <v>1</v>
      </c>
      <c r="U126" s="8">
        <v>2</v>
      </c>
      <c r="V126" s="8">
        <v>0.70226999999999995</v>
      </c>
      <c r="W126" s="8">
        <v>0.82864000000000004</v>
      </c>
      <c r="X126" s="8">
        <v>0.90529999999999999</v>
      </c>
      <c r="Y126" s="8" t="str">
        <f t="shared" si="2"/>
        <v>1</v>
      </c>
      <c r="Z126" s="8">
        <f t="shared" si="3"/>
        <v>0.82864000000000004</v>
      </c>
    </row>
    <row r="127" spans="1:26" x14ac:dyDescent="0.3">
      <c r="A127" s="19">
        <v>24</v>
      </c>
      <c r="B127" s="20" t="s">
        <v>55</v>
      </c>
      <c r="C127" s="8">
        <v>4</v>
      </c>
      <c r="D127" s="8">
        <v>7.7031200000000002</v>
      </c>
      <c r="E127" s="8">
        <v>10000</v>
      </c>
      <c r="F127" s="8">
        <v>300</v>
      </c>
      <c r="G127" s="8">
        <v>40</v>
      </c>
      <c r="H127" s="8">
        <v>3.8800000000000002E-3</v>
      </c>
      <c r="I127" s="8">
        <v>-3.5E-4</v>
      </c>
      <c r="J127" s="8">
        <v>0.94986999999999999</v>
      </c>
      <c r="K127" s="8">
        <v>5.2979999999999999E-2</v>
      </c>
      <c r="L127" s="8">
        <v>0.23018</v>
      </c>
      <c r="M127" s="8">
        <v>1</v>
      </c>
      <c r="N127" s="8">
        <v>0.13333</v>
      </c>
      <c r="O127" s="8">
        <v>5.0430000000000003E-2</v>
      </c>
      <c r="P127" s="8">
        <v>0.53666999999999998</v>
      </c>
      <c r="Q127" s="8">
        <v>0.51149</v>
      </c>
      <c r="R127" s="8">
        <v>22.147010000000002</v>
      </c>
      <c r="S127" s="8">
        <v>22.69378</v>
      </c>
      <c r="T127" s="8">
        <v>1</v>
      </c>
      <c r="U127" s="8">
        <v>2</v>
      </c>
      <c r="V127" s="8">
        <v>0.60594999999999999</v>
      </c>
      <c r="W127" s="8">
        <v>0.78786</v>
      </c>
      <c r="X127" s="8">
        <v>0.89080000000000004</v>
      </c>
      <c r="Y127" s="8" t="str">
        <f t="shared" si="2"/>
        <v>1</v>
      </c>
      <c r="Z127" s="8">
        <f t="shared" si="3"/>
        <v>0.78786</v>
      </c>
    </row>
    <row r="128" spans="1:26" x14ac:dyDescent="0.3">
      <c r="A128" s="19">
        <v>26</v>
      </c>
      <c r="B128" s="20" t="s">
        <v>91</v>
      </c>
      <c r="C128" s="8">
        <v>2</v>
      </c>
      <c r="D128" s="8">
        <v>42.59375</v>
      </c>
      <c r="E128" s="8">
        <v>10000</v>
      </c>
      <c r="F128" s="8">
        <v>300</v>
      </c>
      <c r="G128" s="8">
        <v>40</v>
      </c>
      <c r="H128" s="8">
        <v>5.1200000000000004E-3</v>
      </c>
      <c r="I128" s="8">
        <v>8.9999999999999998E-4</v>
      </c>
      <c r="J128" s="8">
        <v>0.95720000000000005</v>
      </c>
      <c r="K128" s="8">
        <v>4.8959999999999997E-2</v>
      </c>
      <c r="L128" s="8">
        <v>0.22126000000000001</v>
      </c>
      <c r="M128" s="8">
        <v>0.81969999999999998</v>
      </c>
      <c r="N128" s="8">
        <v>0.13333</v>
      </c>
      <c r="O128" s="8">
        <v>3.5779999999999999E-2</v>
      </c>
      <c r="P128" s="8">
        <v>0.64332999999999996</v>
      </c>
      <c r="Q128" s="8">
        <v>0.40161999999999998</v>
      </c>
      <c r="R128" s="8">
        <v>22.938849999999999</v>
      </c>
      <c r="S128" s="8">
        <v>23.527090000000001</v>
      </c>
      <c r="T128" s="8">
        <v>1</v>
      </c>
      <c r="U128" s="8">
        <v>3</v>
      </c>
      <c r="V128" s="8">
        <v>0.53900999999999999</v>
      </c>
      <c r="W128" s="8">
        <v>0.77488000000000001</v>
      </c>
      <c r="X128" s="8">
        <v>0.88532999999999995</v>
      </c>
      <c r="Y128" s="8" t="str">
        <f t="shared" si="2"/>
        <v>1</v>
      </c>
      <c r="Z128" s="8">
        <f t="shared" si="3"/>
        <v>0.88532999999999995</v>
      </c>
    </row>
    <row r="129" spans="1:26" x14ac:dyDescent="0.3">
      <c r="A129" s="19">
        <v>28</v>
      </c>
      <c r="B129" s="20" t="s">
        <v>91</v>
      </c>
      <c r="C129" s="8">
        <v>4</v>
      </c>
      <c r="D129" s="8">
        <v>42.59375</v>
      </c>
      <c r="E129" s="8">
        <v>10000</v>
      </c>
      <c r="F129" s="8">
        <v>300</v>
      </c>
      <c r="G129" s="8">
        <v>40</v>
      </c>
      <c r="H129" s="8">
        <v>5.1200000000000004E-3</v>
      </c>
      <c r="I129" s="8">
        <v>8.9999999999999998E-4</v>
      </c>
      <c r="J129" s="8">
        <v>0.95720000000000005</v>
      </c>
      <c r="K129" s="8">
        <v>4.8959999999999997E-2</v>
      </c>
      <c r="L129" s="8">
        <v>0.22126000000000001</v>
      </c>
      <c r="M129" s="8">
        <v>0.81969999999999998</v>
      </c>
      <c r="N129" s="8">
        <v>0.13333</v>
      </c>
      <c r="O129" s="8">
        <v>3.5779999999999999E-2</v>
      </c>
      <c r="P129" s="8">
        <v>0.64332999999999996</v>
      </c>
      <c r="Q129" s="8">
        <v>0.40161999999999998</v>
      </c>
      <c r="R129" s="8">
        <v>22.938849999999999</v>
      </c>
      <c r="S129" s="8">
        <v>23.527090000000001</v>
      </c>
      <c r="T129" s="8">
        <v>1</v>
      </c>
      <c r="U129" s="8">
        <v>3</v>
      </c>
      <c r="V129" s="8">
        <v>0.53900999999999999</v>
      </c>
      <c r="W129" s="8">
        <v>0.77488000000000001</v>
      </c>
      <c r="X129" s="8">
        <v>0.88532999999999995</v>
      </c>
      <c r="Y129" s="8" t="str">
        <f t="shared" si="2"/>
        <v>1</v>
      </c>
      <c r="Z129" s="8">
        <f t="shared" si="3"/>
        <v>0.88532999999999995</v>
      </c>
    </row>
    <row r="130" spans="1:26" x14ac:dyDescent="0.3">
      <c r="A130" s="19">
        <v>31</v>
      </c>
      <c r="B130" s="20" t="s">
        <v>90</v>
      </c>
      <c r="C130" s="8">
        <v>2</v>
      </c>
      <c r="D130" s="8">
        <v>3.375</v>
      </c>
      <c r="E130" s="8">
        <v>10000</v>
      </c>
      <c r="F130" s="8">
        <v>300</v>
      </c>
      <c r="G130" s="8">
        <v>40</v>
      </c>
      <c r="H130" s="8">
        <v>1.8E-3</v>
      </c>
      <c r="I130" s="8">
        <v>-2.4299999999999999E-3</v>
      </c>
      <c r="J130" s="8">
        <v>0.93010000000000004</v>
      </c>
      <c r="K130" s="8">
        <v>7.3080000000000006E-2</v>
      </c>
      <c r="L130" s="8">
        <v>0.27033000000000001</v>
      </c>
      <c r="M130" s="8">
        <v>1</v>
      </c>
      <c r="N130" s="8">
        <v>0.13333</v>
      </c>
      <c r="O130" s="8">
        <v>6.087E-2</v>
      </c>
      <c r="P130" s="8">
        <v>0.53332999999999997</v>
      </c>
      <c r="Q130" s="8">
        <v>0.58980999999999995</v>
      </c>
      <c r="R130" s="8">
        <v>14.36783</v>
      </c>
      <c r="S130" s="8">
        <v>14.7821</v>
      </c>
      <c r="T130" s="8">
        <v>1</v>
      </c>
      <c r="U130" s="8">
        <v>3</v>
      </c>
      <c r="V130" s="8">
        <v>0.69230999999999998</v>
      </c>
      <c r="W130" s="8">
        <v>0.82050999999999996</v>
      </c>
      <c r="X130" s="8">
        <v>0.90210000000000001</v>
      </c>
      <c r="Y130" s="8" t="str">
        <f t="shared" ref="Y130:Y193" si="4">""&amp;T130</f>
        <v>1</v>
      </c>
      <c r="Z130" s="8">
        <f t="shared" ref="Z130:Z193" si="5">IF(U130=1,V130,IF(U130=2,W130,IF(U130=3,X130)))</f>
        <v>0.90210000000000001</v>
      </c>
    </row>
    <row r="131" spans="1:26" x14ac:dyDescent="0.3">
      <c r="A131" s="19">
        <v>32</v>
      </c>
      <c r="B131" s="20" t="s">
        <v>90</v>
      </c>
      <c r="C131" s="8">
        <v>4</v>
      </c>
      <c r="D131" s="8">
        <v>5.375</v>
      </c>
      <c r="E131" s="8">
        <v>10000</v>
      </c>
      <c r="F131" s="8">
        <v>300</v>
      </c>
      <c r="G131" s="8">
        <v>40</v>
      </c>
      <c r="H131" s="8">
        <v>4.1399999999999996E-3</v>
      </c>
      <c r="I131" s="8">
        <v>-9.0000000000000006E-5</v>
      </c>
      <c r="J131" s="8">
        <v>0.92849999999999999</v>
      </c>
      <c r="K131" s="8">
        <v>7.0389999999999994E-2</v>
      </c>
      <c r="L131" s="8">
        <v>0.26532</v>
      </c>
      <c r="M131" s="8">
        <v>1</v>
      </c>
      <c r="N131" s="8">
        <v>0.13333</v>
      </c>
      <c r="O131" s="8">
        <v>4.3380000000000002E-2</v>
      </c>
      <c r="P131" s="8">
        <v>0.7</v>
      </c>
      <c r="Q131" s="8">
        <v>0.45862000000000003</v>
      </c>
      <c r="R131" s="8">
        <v>16.033740000000002</v>
      </c>
      <c r="S131" s="8">
        <v>16.473769999999998</v>
      </c>
      <c r="T131" s="8">
        <v>1</v>
      </c>
      <c r="U131" s="8">
        <v>3</v>
      </c>
      <c r="V131" s="8">
        <v>0.57916999999999996</v>
      </c>
      <c r="W131" s="8">
        <v>0.76356000000000002</v>
      </c>
      <c r="X131" s="8">
        <v>0.88749999999999996</v>
      </c>
      <c r="Y131" s="8" t="str">
        <f t="shared" si="4"/>
        <v>1</v>
      </c>
      <c r="Z131" s="8">
        <f t="shared" si="5"/>
        <v>0.88749999999999996</v>
      </c>
    </row>
    <row r="132" spans="1:26" x14ac:dyDescent="0.3">
      <c r="A132" s="19">
        <v>35</v>
      </c>
      <c r="B132" s="20" t="s">
        <v>55</v>
      </c>
      <c r="C132" s="8">
        <v>2</v>
      </c>
      <c r="D132" s="8">
        <v>5.9375</v>
      </c>
      <c r="E132" s="8">
        <v>10000</v>
      </c>
      <c r="F132" s="8">
        <v>300</v>
      </c>
      <c r="G132" s="8">
        <v>40</v>
      </c>
      <c r="H132" s="8">
        <v>4.7800000000000004E-3</v>
      </c>
      <c r="I132" s="8">
        <v>5.5000000000000003E-4</v>
      </c>
      <c r="J132" s="8">
        <v>0.94625000000000004</v>
      </c>
      <c r="K132" s="8">
        <v>5.8749999999999997E-2</v>
      </c>
      <c r="L132" s="8">
        <v>0.24238000000000001</v>
      </c>
      <c r="M132" s="8">
        <v>1</v>
      </c>
      <c r="N132" s="8">
        <v>0.13333</v>
      </c>
      <c r="O132" s="8">
        <v>6.8650000000000003E-2</v>
      </c>
      <c r="P132" s="8">
        <v>0.39</v>
      </c>
      <c r="Q132" s="8">
        <v>0.64815999999999996</v>
      </c>
      <c r="R132" s="8">
        <v>20.606819999999999</v>
      </c>
      <c r="S132" s="8">
        <v>21.045559999999998</v>
      </c>
      <c r="T132" s="8">
        <v>1</v>
      </c>
      <c r="U132" s="8">
        <v>3</v>
      </c>
      <c r="V132" s="8">
        <v>0.70226999999999995</v>
      </c>
      <c r="W132" s="8">
        <v>0.82864000000000004</v>
      </c>
      <c r="X132" s="8">
        <v>0.90529999999999999</v>
      </c>
      <c r="Y132" s="8" t="str">
        <f t="shared" si="4"/>
        <v>1</v>
      </c>
      <c r="Z132" s="8">
        <f t="shared" si="5"/>
        <v>0.90529999999999999</v>
      </c>
    </row>
    <row r="133" spans="1:26" x14ac:dyDescent="0.3">
      <c r="A133" s="19">
        <v>36</v>
      </c>
      <c r="B133" s="20" t="s">
        <v>55</v>
      </c>
      <c r="C133" s="8">
        <v>4</v>
      </c>
      <c r="D133" s="8">
        <v>7.7031200000000002</v>
      </c>
      <c r="E133" s="8">
        <v>10000</v>
      </c>
      <c r="F133" s="8">
        <v>300</v>
      </c>
      <c r="G133" s="8">
        <v>40</v>
      </c>
      <c r="H133" s="8">
        <v>3.8800000000000002E-3</v>
      </c>
      <c r="I133" s="8">
        <v>-3.5E-4</v>
      </c>
      <c r="J133" s="8">
        <v>0.94986999999999999</v>
      </c>
      <c r="K133" s="8">
        <v>5.2979999999999999E-2</v>
      </c>
      <c r="L133" s="8">
        <v>0.23018</v>
      </c>
      <c r="M133" s="8">
        <v>1</v>
      </c>
      <c r="N133" s="8">
        <v>0.13333</v>
      </c>
      <c r="O133" s="8">
        <v>5.0430000000000003E-2</v>
      </c>
      <c r="P133" s="8">
        <v>0.53666999999999998</v>
      </c>
      <c r="Q133" s="8">
        <v>0.51149</v>
      </c>
      <c r="R133" s="8">
        <v>22.147010000000002</v>
      </c>
      <c r="S133" s="8">
        <v>22.69378</v>
      </c>
      <c r="T133" s="8">
        <v>1</v>
      </c>
      <c r="U133" s="8">
        <v>3</v>
      </c>
      <c r="V133" s="8">
        <v>0.60594999999999999</v>
      </c>
      <c r="W133" s="8">
        <v>0.78786</v>
      </c>
      <c r="X133" s="8">
        <v>0.89080000000000004</v>
      </c>
      <c r="Y133" s="8" t="str">
        <f t="shared" si="4"/>
        <v>1</v>
      </c>
      <c r="Z133" s="8">
        <f t="shared" si="5"/>
        <v>0.89080000000000004</v>
      </c>
    </row>
    <row r="134" spans="1:26" ht="16.2" x14ac:dyDescent="0.3">
      <c r="A134" s="19">
        <v>39</v>
      </c>
      <c r="B134" s="20" t="s">
        <v>58</v>
      </c>
      <c r="C134" s="8">
        <v>2</v>
      </c>
      <c r="D134" s="8">
        <v>2.9531200000000002</v>
      </c>
      <c r="E134" s="8">
        <v>10000</v>
      </c>
      <c r="F134" s="8">
        <v>200</v>
      </c>
      <c r="G134" s="8">
        <v>40</v>
      </c>
      <c r="H134" s="8">
        <v>2.6199999999999999E-3</v>
      </c>
      <c r="I134" s="8">
        <v>-1.6100000000000001E-3</v>
      </c>
      <c r="J134" s="8">
        <v>0.90414000000000005</v>
      </c>
      <c r="K134" s="8">
        <v>9.0160000000000004E-2</v>
      </c>
      <c r="L134" s="8">
        <v>0.30026000000000003</v>
      </c>
      <c r="M134" s="8">
        <v>0.2591</v>
      </c>
      <c r="N134" s="8">
        <v>0.13333</v>
      </c>
      <c r="O134" s="8">
        <v>1.1860000000000001E-2</v>
      </c>
      <c r="P134" s="8">
        <v>0.66666999999999998</v>
      </c>
      <c r="Q134" s="8">
        <v>0.22222</v>
      </c>
      <c r="R134" s="8">
        <v>12.316470000000001</v>
      </c>
      <c r="S134" s="8">
        <v>12.55161</v>
      </c>
      <c r="T134" s="8">
        <v>1</v>
      </c>
      <c r="U134" s="8">
        <v>1</v>
      </c>
      <c r="V134" s="8">
        <v>0.5</v>
      </c>
      <c r="W134" s="8">
        <v>0.66666999999999998</v>
      </c>
      <c r="X134" s="8">
        <v>0.875</v>
      </c>
      <c r="Y134" s="8" t="str">
        <f t="shared" si="4"/>
        <v>1</v>
      </c>
      <c r="Z134" s="8">
        <f t="shared" si="5"/>
        <v>0.5</v>
      </c>
    </row>
    <row r="135" spans="1:26" ht="16.2" x14ac:dyDescent="0.3">
      <c r="A135" s="19">
        <v>40</v>
      </c>
      <c r="B135" s="20" t="s">
        <v>58</v>
      </c>
      <c r="C135" s="8">
        <v>4</v>
      </c>
      <c r="D135" s="8">
        <v>4.6718799999999998</v>
      </c>
      <c r="E135" s="8">
        <v>10000</v>
      </c>
      <c r="F135" s="8">
        <v>200</v>
      </c>
      <c r="G135" s="8">
        <v>40</v>
      </c>
      <c r="H135" s="8">
        <v>6.5300000000000002E-3</v>
      </c>
      <c r="I135" s="8">
        <v>2.3E-3</v>
      </c>
      <c r="J135" s="8">
        <v>0.91900999999999999</v>
      </c>
      <c r="K135" s="8">
        <v>7.5950000000000004E-2</v>
      </c>
      <c r="L135" s="8">
        <v>0.27559</v>
      </c>
      <c r="M135" s="8">
        <v>0.57579999999999998</v>
      </c>
      <c r="N135" s="8">
        <v>0.13333</v>
      </c>
      <c r="O135" s="8">
        <v>1.8769999999999998E-2</v>
      </c>
      <c r="P135" s="8">
        <v>0.66666999999999998</v>
      </c>
      <c r="Q135" s="8">
        <v>0.27405000000000002</v>
      </c>
      <c r="R135" s="8">
        <v>13.596489999999999</v>
      </c>
      <c r="S135" s="8">
        <v>13.984450000000001</v>
      </c>
      <c r="T135" s="8">
        <v>1</v>
      </c>
      <c r="U135" s="8">
        <v>1</v>
      </c>
      <c r="V135" s="8">
        <v>0.45833000000000002</v>
      </c>
      <c r="W135" s="8">
        <v>0.67803000000000002</v>
      </c>
      <c r="X135" s="8">
        <v>0.8125</v>
      </c>
      <c r="Y135" s="8" t="str">
        <f t="shared" si="4"/>
        <v>1</v>
      </c>
      <c r="Z135" s="8">
        <f t="shared" si="5"/>
        <v>0.45833000000000002</v>
      </c>
    </row>
    <row r="136" spans="1:26" ht="16.2" x14ac:dyDescent="0.3">
      <c r="A136" s="19">
        <v>43</v>
      </c>
      <c r="B136" s="20" t="s">
        <v>58</v>
      </c>
      <c r="C136" s="8">
        <v>2</v>
      </c>
      <c r="D136" s="8">
        <v>2.9531200000000002</v>
      </c>
      <c r="E136" s="8">
        <v>10000</v>
      </c>
      <c r="F136" s="8">
        <v>200</v>
      </c>
      <c r="G136" s="8">
        <v>40</v>
      </c>
      <c r="H136" s="8">
        <v>2.6199999999999999E-3</v>
      </c>
      <c r="I136" s="8">
        <v>-1.6100000000000001E-3</v>
      </c>
      <c r="J136" s="8">
        <v>0.90414000000000005</v>
      </c>
      <c r="K136" s="8">
        <v>9.0160000000000004E-2</v>
      </c>
      <c r="L136" s="8">
        <v>0.30026000000000003</v>
      </c>
      <c r="M136" s="8">
        <v>0.2591</v>
      </c>
      <c r="N136" s="8">
        <v>0.13333</v>
      </c>
      <c r="O136" s="8">
        <v>1.1860000000000001E-2</v>
      </c>
      <c r="P136" s="8">
        <v>0.66666999999999998</v>
      </c>
      <c r="Q136" s="8">
        <v>0.22222</v>
      </c>
      <c r="R136" s="8">
        <v>12.316470000000001</v>
      </c>
      <c r="S136" s="8">
        <v>12.55161</v>
      </c>
      <c r="T136" s="8">
        <v>1</v>
      </c>
      <c r="U136" s="8">
        <v>2</v>
      </c>
      <c r="V136" s="8">
        <v>0.5</v>
      </c>
      <c r="W136" s="8">
        <v>0.66666999999999998</v>
      </c>
      <c r="X136" s="8">
        <v>0.875</v>
      </c>
      <c r="Y136" s="8" t="str">
        <f t="shared" si="4"/>
        <v>1</v>
      </c>
      <c r="Z136" s="8">
        <f t="shared" si="5"/>
        <v>0.66666999999999998</v>
      </c>
    </row>
    <row r="137" spans="1:26" ht="16.2" x14ac:dyDescent="0.3">
      <c r="A137" s="19">
        <v>44</v>
      </c>
      <c r="B137" s="20" t="s">
        <v>58</v>
      </c>
      <c r="C137" s="8">
        <v>4</v>
      </c>
      <c r="D137" s="8">
        <v>4.6718799999999998</v>
      </c>
      <c r="E137" s="8">
        <v>10000</v>
      </c>
      <c r="F137" s="8">
        <v>200</v>
      </c>
      <c r="G137" s="8">
        <v>40</v>
      </c>
      <c r="H137" s="8">
        <v>6.5300000000000002E-3</v>
      </c>
      <c r="I137" s="8">
        <v>2.3E-3</v>
      </c>
      <c r="J137" s="8">
        <v>0.91900999999999999</v>
      </c>
      <c r="K137" s="8">
        <v>7.5950000000000004E-2</v>
      </c>
      <c r="L137" s="8">
        <v>0.27559</v>
      </c>
      <c r="M137" s="8">
        <v>0.57579999999999998</v>
      </c>
      <c r="N137" s="8">
        <v>0.13333</v>
      </c>
      <c r="O137" s="8">
        <v>1.8769999999999998E-2</v>
      </c>
      <c r="P137" s="8">
        <v>0.66666999999999998</v>
      </c>
      <c r="Q137" s="8">
        <v>0.27405000000000002</v>
      </c>
      <c r="R137" s="8">
        <v>13.596489999999999</v>
      </c>
      <c r="S137" s="8">
        <v>13.984450000000001</v>
      </c>
      <c r="T137" s="8">
        <v>1</v>
      </c>
      <c r="U137" s="8">
        <v>2</v>
      </c>
      <c r="V137" s="8">
        <v>0.45833000000000002</v>
      </c>
      <c r="W137" s="8">
        <v>0.67803000000000002</v>
      </c>
      <c r="X137" s="8">
        <v>0.8125</v>
      </c>
      <c r="Y137" s="8" t="str">
        <f t="shared" si="4"/>
        <v>1</v>
      </c>
      <c r="Z137" s="8">
        <f t="shared" si="5"/>
        <v>0.67803000000000002</v>
      </c>
    </row>
    <row r="138" spans="1:26" ht="16.2" x14ac:dyDescent="0.3">
      <c r="A138" s="19">
        <v>47</v>
      </c>
      <c r="B138" s="20" t="s">
        <v>58</v>
      </c>
      <c r="C138" s="8">
        <v>2</v>
      </c>
      <c r="D138" s="8">
        <v>2.9531200000000002</v>
      </c>
      <c r="E138" s="8">
        <v>10000</v>
      </c>
      <c r="F138" s="8">
        <v>200</v>
      </c>
      <c r="G138" s="8">
        <v>40</v>
      </c>
      <c r="H138" s="8">
        <v>2.6199999999999999E-3</v>
      </c>
      <c r="I138" s="8">
        <v>-1.6100000000000001E-3</v>
      </c>
      <c r="J138" s="8">
        <v>0.90414000000000005</v>
      </c>
      <c r="K138" s="8">
        <v>9.0160000000000004E-2</v>
      </c>
      <c r="L138" s="8">
        <v>0.30026000000000003</v>
      </c>
      <c r="M138" s="8">
        <v>0.2591</v>
      </c>
      <c r="N138" s="8">
        <v>0.13333</v>
      </c>
      <c r="O138" s="8">
        <v>1.1860000000000001E-2</v>
      </c>
      <c r="P138" s="8">
        <v>0.66666999999999998</v>
      </c>
      <c r="Q138" s="8">
        <v>0.22222</v>
      </c>
      <c r="R138" s="8">
        <v>12.316470000000001</v>
      </c>
      <c r="S138" s="8">
        <v>12.55161</v>
      </c>
      <c r="T138" s="8">
        <v>1</v>
      </c>
      <c r="U138" s="8">
        <v>3</v>
      </c>
      <c r="V138" s="8">
        <v>0.5</v>
      </c>
      <c r="W138" s="8">
        <v>0.66666999999999998</v>
      </c>
      <c r="X138" s="8">
        <v>0.875</v>
      </c>
      <c r="Y138" s="8" t="str">
        <f t="shared" si="4"/>
        <v>1</v>
      </c>
      <c r="Z138" s="8">
        <f t="shared" si="5"/>
        <v>0.875</v>
      </c>
    </row>
    <row r="139" spans="1:26" ht="16.2" x14ac:dyDescent="0.3">
      <c r="A139" s="19">
        <v>48</v>
      </c>
      <c r="B139" s="20" t="s">
        <v>58</v>
      </c>
      <c r="C139" s="8">
        <v>4</v>
      </c>
      <c r="D139" s="8">
        <v>4.6718799999999998</v>
      </c>
      <c r="E139" s="8">
        <v>10000</v>
      </c>
      <c r="F139" s="8">
        <v>200</v>
      </c>
      <c r="G139" s="8">
        <v>40</v>
      </c>
      <c r="H139" s="8">
        <v>6.5300000000000002E-3</v>
      </c>
      <c r="I139" s="8">
        <v>2.3E-3</v>
      </c>
      <c r="J139" s="8">
        <v>0.91900999999999999</v>
      </c>
      <c r="K139" s="8">
        <v>7.5950000000000004E-2</v>
      </c>
      <c r="L139" s="8">
        <v>0.27559</v>
      </c>
      <c r="M139" s="8">
        <v>0.57579999999999998</v>
      </c>
      <c r="N139" s="8">
        <v>0.13333</v>
      </c>
      <c r="O139" s="8">
        <v>1.8769999999999998E-2</v>
      </c>
      <c r="P139" s="8">
        <v>0.66666999999999998</v>
      </c>
      <c r="Q139" s="8">
        <v>0.27405000000000002</v>
      </c>
      <c r="R139" s="8">
        <v>13.596489999999999</v>
      </c>
      <c r="S139" s="8">
        <v>13.984450000000001</v>
      </c>
      <c r="T139" s="8">
        <v>1</v>
      </c>
      <c r="U139" s="8">
        <v>3</v>
      </c>
      <c r="V139" s="8">
        <v>0.45833000000000002</v>
      </c>
      <c r="W139" s="8">
        <v>0.67803000000000002</v>
      </c>
      <c r="X139" s="8">
        <v>0.8125</v>
      </c>
      <c r="Y139" s="8" t="str">
        <f t="shared" si="4"/>
        <v>1</v>
      </c>
      <c r="Z139" s="8">
        <f t="shared" si="5"/>
        <v>0.8125</v>
      </c>
    </row>
    <row r="140" spans="1:26" ht="16.2" x14ac:dyDescent="0.3">
      <c r="A140" s="19">
        <v>51</v>
      </c>
      <c r="B140" s="20" t="s">
        <v>58</v>
      </c>
      <c r="C140" s="8">
        <v>2</v>
      </c>
      <c r="D140" s="8">
        <v>2.9531200000000002</v>
      </c>
      <c r="E140" s="8">
        <v>10000</v>
      </c>
      <c r="F140" s="8">
        <v>200</v>
      </c>
      <c r="G140" s="8">
        <v>40</v>
      </c>
      <c r="H140" s="8">
        <v>2.6199999999999999E-3</v>
      </c>
      <c r="I140" s="8">
        <v>-1.6100000000000001E-3</v>
      </c>
      <c r="J140" s="8">
        <v>0.90414000000000005</v>
      </c>
      <c r="K140" s="8">
        <v>9.0160000000000004E-2</v>
      </c>
      <c r="L140" s="8">
        <v>0.30026000000000003</v>
      </c>
      <c r="M140" s="8">
        <v>0.2591</v>
      </c>
      <c r="N140" s="8">
        <v>0.13333</v>
      </c>
      <c r="O140" s="8">
        <v>1.1860000000000001E-2</v>
      </c>
      <c r="P140" s="8">
        <v>0.66666999999999998</v>
      </c>
      <c r="Q140" s="8">
        <v>0.22222</v>
      </c>
      <c r="R140" s="8">
        <v>12.316470000000001</v>
      </c>
      <c r="S140" s="8">
        <v>12.55161</v>
      </c>
      <c r="T140" s="8">
        <v>0.3</v>
      </c>
      <c r="U140" s="8">
        <v>1</v>
      </c>
      <c r="V140" s="8">
        <v>0.5</v>
      </c>
      <c r="W140" s="8">
        <v>0.66666999999999998</v>
      </c>
      <c r="X140" s="8">
        <v>0.875</v>
      </c>
      <c r="Y140" s="8" t="str">
        <f t="shared" si="4"/>
        <v>0.3</v>
      </c>
      <c r="Z140" s="8">
        <f t="shared" si="5"/>
        <v>0.5</v>
      </c>
    </row>
    <row r="141" spans="1:26" ht="16.2" x14ac:dyDescent="0.3">
      <c r="A141" s="19">
        <v>52</v>
      </c>
      <c r="B141" s="20" t="s">
        <v>58</v>
      </c>
      <c r="C141" s="8">
        <v>4</v>
      </c>
      <c r="D141" s="8">
        <v>4.6718799999999998</v>
      </c>
      <c r="E141" s="8">
        <v>10000</v>
      </c>
      <c r="F141" s="8">
        <v>200</v>
      </c>
      <c r="G141" s="8">
        <v>40</v>
      </c>
      <c r="H141" s="8">
        <v>6.5300000000000002E-3</v>
      </c>
      <c r="I141" s="8">
        <v>2.3E-3</v>
      </c>
      <c r="J141" s="8">
        <v>0.91900999999999999</v>
      </c>
      <c r="K141" s="8">
        <v>7.5950000000000004E-2</v>
      </c>
      <c r="L141" s="8">
        <v>0.27559</v>
      </c>
      <c r="M141" s="8">
        <v>0.57579999999999998</v>
      </c>
      <c r="N141" s="8">
        <v>0.13333</v>
      </c>
      <c r="O141" s="8">
        <v>1.8769999999999998E-2</v>
      </c>
      <c r="P141" s="8">
        <v>0.66666999999999998</v>
      </c>
      <c r="Q141" s="8">
        <v>0.27405000000000002</v>
      </c>
      <c r="R141" s="8">
        <v>13.596489999999999</v>
      </c>
      <c r="S141" s="8">
        <v>13.984450000000001</v>
      </c>
      <c r="T141" s="8">
        <v>0.3</v>
      </c>
      <c r="U141" s="8">
        <v>1</v>
      </c>
      <c r="V141" s="8">
        <v>0.45833000000000002</v>
      </c>
      <c r="W141" s="8">
        <v>0.67803000000000002</v>
      </c>
      <c r="X141" s="8">
        <v>0.8125</v>
      </c>
      <c r="Y141" s="8" t="str">
        <f t="shared" si="4"/>
        <v>0.3</v>
      </c>
      <c r="Z141" s="8">
        <f t="shared" si="5"/>
        <v>0.45833000000000002</v>
      </c>
    </row>
    <row r="142" spans="1:26" ht="16.2" x14ac:dyDescent="0.3">
      <c r="A142" s="19">
        <v>55</v>
      </c>
      <c r="B142" s="20" t="s">
        <v>58</v>
      </c>
      <c r="C142" s="8">
        <v>2</v>
      </c>
      <c r="D142" s="8">
        <v>2.9531200000000002</v>
      </c>
      <c r="E142" s="8">
        <v>10000</v>
      </c>
      <c r="F142" s="8">
        <v>200</v>
      </c>
      <c r="G142" s="8">
        <v>40</v>
      </c>
      <c r="H142" s="8">
        <v>2.6199999999999999E-3</v>
      </c>
      <c r="I142" s="8">
        <v>-1.6100000000000001E-3</v>
      </c>
      <c r="J142" s="8">
        <v>0.90414000000000005</v>
      </c>
      <c r="K142" s="8">
        <v>9.0160000000000004E-2</v>
      </c>
      <c r="L142" s="8">
        <v>0.30026000000000003</v>
      </c>
      <c r="M142" s="8">
        <v>0.2591</v>
      </c>
      <c r="N142" s="8">
        <v>0.13333</v>
      </c>
      <c r="O142" s="8">
        <v>1.1860000000000001E-2</v>
      </c>
      <c r="P142" s="8">
        <v>0.66666999999999998</v>
      </c>
      <c r="Q142" s="8">
        <v>0.22222</v>
      </c>
      <c r="R142" s="8">
        <v>12.316470000000001</v>
      </c>
      <c r="S142" s="8">
        <v>12.55161</v>
      </c>
      <c r="T142" s="8">
        <v>0.3</v>
      </c>
      <c r="U142" s="8">
        <v>2</v>
      </c>
      <c r="V142" s="8">
        <v>0.5</v>
      </c>
      <c r="W142" s="8">
        <v>0.66666999999999998</v>
      </c>
      <c r="X142" s="8">
        <v>0.875</v>
      </c>
      <c r="Y142" s="8" t="str">
        <f t="shared" si="4"/>
        <v>0.3</v>
      </c>
      <c r="Z142" s="8">
        <f t="shared" si="5"/>
        <v>0.66666999999999998</v>
      </c>
    </row>
    <row r="143" spans="1:26" ht="16.2" x14ac:dyDescent="0.3">
      <c r="A143" s="19">
        <v>56</v>
      </c>
      <c r="B143" s="20" t="s">
        <v>58</v>
      </c>
      <c r="C143" s="8">
        <v>4</v>
      </c>
      <c r="D143" s="8">
        <v>4.6718799999999998</v>
      </c>
      <c r="E143" s="8">
        <v>10000</v>
      </c>
      <c r="F143" s="8">
        <v>200</v>
      </c>
      <c r="G143" s="8">
        <v>40</v>
      </c>
      <c r="H143" s="8">
        <v>6.5300000000000002E-3</v>
      </c>
      <c r="I143" s="8">
        <v>2.3E-3</v>
      </c>
      <c r="J143" s="8">
        <v>0.91900999999999999</v>
      </c>
      <c r="K143" s="8">
        <v>7.5950000000000004E-2</v>
      </c>
      <c r="L143" s="8">
        <v>0.27559</v>
      </c>
      <c r="M143" s="8">
        <v>0.57579999999999998</v>
      </c>
      <c r="N143" s="8">
        <v>0.13333</v>
      </c>
      <c r="O143" s="8">
        <v>1.8769999999999998E-2</v>
      </c>
      <c r="P143" s="8">
        <v>0.66666999999999998</v>
      </c>
      <c r="Q143" s="8">
        <v>0.27405000000000002</v>
      </c>
      <c r="R143" s="8">
        <v>13.596489999999999</v>
      </c>
      <c r="S143" s="8">
        <v>13.984450000000001</v>
      </c>
      <c r="T143" s="8">
        <v>0.3</v>
      </c>
      <c r="U143" s="8">
        <v>2</v>
      </c>
      <c r="V143" s="8">
        <v>0.45833000000000002</v>
      </c>
      <c r="W143" s="8">
        <v>0.67803000000000002</v>
      </c>
      <c r="X143" s="8">
        <v>0.8125</v>
      </c>
      <c r="Y143" s="8" t="str">
        <f t="shared" si="4"/>
        <v>0.3</v>
      </c>
      <c r="Z143" s="8">
        <f t="shared" si="5"/>
        <v>0.67803000000000002</v>
      </c>
    </row>
    <row r="144" spans="1:26" ht="16.2" x14ac:dyDescent="0.3">
      <c r="A144" s="19">
        <v>59</v>
      </c>
      <c r="B144" s="20" t="s">
        <v>58</v>
      </c>
      <c r="C144" s="8">
        <v>2</v>
      </c>
      <c r="D144" s="8">
        <v>2.9531200000000002</v>
      </c>
      <c r="E144" s="8">
        <v>10000</v>
      </c>
      <c r="F144" s="8">
        <v>200</v>
      </c>
      <c r="G144" s="8">
        <v>40</v>
      </c>
      <c r="H144" s="8">
        <v>2.6199999999999999E-3</v>
      </c>
      <c r="I144" s="8">
        <v>-1.6100000000000001E-3</v>
      </c>
      <c r="J144" s="8">
        <v>0.90414000000000005</v>
      </c>
      <c r="K144" s="8">
        <v>9.0160000000000004E-2</v>
      </c>
      <c r="L144" s="8">
        <v>0.30026000000000003</v>
      </c>
      <c r="M144" s="8">
        <v>0.2591</v>
      </c>
      <c r="N144" s="8">
        <v>0.13333</v>
      </c>
      <c r="O144" s="8">
        <v>1.1860000000000001E-2</v>
      </c>
      <c r="P144" s="8">
        <v>0.66666999999999998</v>
      </c>
      <c r="Q144" s="8">
        <v>0.22222</v>
      </c>
      <c r="R144" s="8">
        <v>12.316470000000001</v>
      </c>
      <c r="S144" s="8">
        <v>12.55161</v>
      </c>
      <c r="T144" s="8">
        <v>0.3</v>
      </c>
      <c r="U144" s="8">
        <v>3</v>
      </c>
      <c r="V144" s="8">
        <v>0.5</v>
      </c>
      <c r="W144" s="8">
        <v>0.66666999999999998</v>
      </c>
      <c r="X144" s="8">
        <v>0.875</v>
      </c>
      <c r="Y144" s="8" t="str">
        <f t="shared" si="4"/>
        <v>0.3</v>
      </c>
      <c r="Z144" s="8">
        <f t="shared" si="5"/>
        <v>0.875</v>
      </c>
    </row>
    <row r="145" spans="1:26" ht="16.2" x14ac:dyDescent="0.3">
      <c r="A145" s="19">
        <v>60</v>
      </c>
      <c r="B145" s="20" t="s">
        <v>58</v>
      </c>
      <c r="C145" s="8">
        <v>4</v>
      </c>
      <c r="D145" s="8">
        <v>4.6718799999999998</v>
      </c>
      <c r="E145" s="8">
        <v>10000</v>
      </c>
      <c r="F145" s="8">
        <v>200</v>
      </c>
      <c r="G145" s="8">
        <v>40</v>
      </c>
      <c r="H145" s="8">
        <v>6.5300000000000002E-3</v>
      </c>
      <c r="I145" s="8">
        <v>2.3E-3</v>
      </c>
      <c r="J145" s="8">
        <v>0.91900999999999999</v>
      </c>
      <c r="K145" s="8">
        <v>7.5950000000000004E-2</v>
      </c>
      <c r="L145" s="8">
        <v>0.27559</v>
      </c>
      <c r="M145" s="8">
        <v>0.57579999999999998</v>
      </c>
      <c r="N145" s="8">
        <v>0.13333</v>
      </c>
      <c r="O145" s="8">
        <v>1.8769999999999998E-2</v>
      </c>
      <c r="P145" s="8">
        <v>0.66666999999999998</v>
      </c>
      <c r="Q145" s="8">
        <v>0.27405000000000002</v>
      </c>
      <c r="R145" s="8">
        <v>13.596489999999999</v>
      </c>
      <c r="S145" s="8">
        <v>13.984450000000001</v>
      </c>
      <c r="T145" s="8">
        <v>0.3</v>
      </c>
      <c r="U145" s="8">
        <v>3</v>
      </c>
      <c r="V145" s="8">
        <v>0.45833000000000002</v>
      </c>
      <c r="W145" s="8">
        <v>0.67803000000000002</v>
      </c>
      <c r="X145" s="8">
        <v>0.8125</v>
      </c>
      <c r="Y145" s="8" t="str">
        <f t="shared" si="4"/>
        <v>0.3</v>
      </c>
      <c r="Z145" s="8">
        <f t="shared" si="5"/>
        <v>0.8125</v>
      </c>
    </row>
    <row r="146" spans="1:26" ht="16.2" x14ac:dyDescent="0.3">
      <c r="A146" s="19">
        <v>63</v>
      </c>
      <c r="B146" s="20" t="s">
        <v>58</v>
      </c>
      <c r="C146" s="8">
        <v>2</v>
      </c>
      <c r="D146" s="8">
        <v>2.9531200000000002</v>
      </c>
      <c r="E146" s="8">
        <v>10000</v>
      </c>
      <c r="F146" s="8">
        <v>200</v>
      </c>
      <c r="G146" s="8">
        <v>40</v>
      </c>
      <c r="H146" s="8">
        <v>2.6199999999999999E-3</v>
      </c>
      <c r="I146" s="8">
        <v>-1.6100000000000001E-3</v>
      </c>
      <c r="J146" s="8">
        <v>0.90414000000000005</v>
      </c>
      <c r="K146" s="8">
        <v>9.0160000000000004E-2</v>
      </c>
      <c r="L146" s="8">
        <v>0.30026000000000003</v>
      </c>
      <c r="M146" s="8">
        <v>0.2591</v>
      </c>
      <c r="N146" s="8">
        <v>0.13333</v>
      </c>
      <c r="O146" s="8">
        <v>1.1860000000000001E-2</v>
      </c>
      <c r="P146" s="8">
        <v>0.66666999999999998</v>
      </c>
      <c r="Q146" s="8">
        <v>0.22222</v>
      </c>
      <c r="R146" s="8">
        <v>12.316470000000001</v>
      </c>
      <c r="S146" s="8">
        <v>12.55161</v>
      </c>
      <c r="T146" s="8">
        <v>0.2</v>
      </c>
      <c r="U146" s="8">
        <v>1</v>
      </c>
      <c r="V146" s="8">
        <v>0.5</v>
      </c>
      <c r="W146" s="8">
        <v>0.66666999999999998</v>
      </c>
      <c r="X146" s="8">
        <v>0.875</v>
      </c>
      <c r="Y146" s="8" t="str">
        <f t="shared" si="4"/>
        <v>0.2</v>
      </c>
      <c r="Z146" s="8">
        <f t="shared" si="5"/>
        <v>0.5</v>
      </c>
    </row>
    <row r="147" spans="1:26" ht="16.2" x14ac:dyDescent="0.3">
      <c r="A147" s="19">
        <v>64</v>
      </c>
      <c r="B147" s="20" t="s">
        <v>58</v>
      </c>
      <c r="C147" s="8">
        <v>4</v>
      </c>
      <c r="D147" s="8">
        <v>4.6718799999999998</v>
      </c>
      <c r="E147" s="8">
        <v>10000</v>
      </c>
      <c r="F147" s="8">
        <v>200</v>
      </c>
      <c r="G147" s="8">
        <v>40</v>
      </c>
      <c r="H147" s="8">
        <v>6.5300000000000002E-3</v>
      </c>
      <c r="I147" s="8">
        <v>2.3E-3</v>
      </c>
      <c r="J147" s="8">
        <v>0.91900999999999999</v>
      </c>
      <c r="K147" s="8">
        <v>7.5950000000000004E-2</v>
      </c>
      <c r="L147" s="8">
        <v>0.27559</v>
      </c>
      <c r="M147" s="8">
        <v>0.57579999999999998</v>
      </c>
      <c r="N147" s="8">
        <v>0.13333</v>
      </c>
      <c r="O147" s="8">
        <v>1.8769999999999998E-2</v>
      </c>
      <c r="P147" s="8">
        <v>0.66666999999999998</v>
      </c>
      <c r="Q147" s="8">
        <v>0.27405000000000002</v>
      </c>
      <c r="R147" s="8">
        <v>13.596489999999999</v>
      </c>
      <c r="S147" s="8">
        <v>13.984450000000001</v>
      </c>
      <c r="T147" s="8">
        <v>0.2</v>
      </c>
      <c r="U147" s="8">
        <v>1</v>
      </c>
      <c r="V147" s="8">
        <v>0.45833000000000002</v>
      </c>
      <c r="W147" s="8">
        <v>0.67803000000000002</v>
      </c>
      <c r="X147" s="8">
        <v>0.8125</v>
      </c>
      <c r="Y147" s="8" t="str">
        <f t="shared" si="4"/>
        <v>0.2</v>
      </c>
      <c r="Z147" s="8">
        <f t="shared" si="5"/>
        <v>0.45833000000000002</v>
      </c>
    </row>
    <row r="148" spans="1:26" ht="16.2" x14ac:dyDescent="0.3">
      <c r="A148" s="19">
        <v>67</v>
      </c>
      <c r="B148" s="20" t="s">
        <v>58</v>
      </c>
      <c r="C148" s="8">
        <v>2</v>
      </c>
      <c r="D148" s="8">
        <v>2.9531200000000002</v>
      </c>
      <c r="E148" s="8">
        <v>10000</v>
      </c>
      <c r="F148" s="8">
        <v>200</v>
      </c>
      <c r="G148" s="8">
        <v>40</v>
      </c>
      <c r="H148" s="8">
        <v>2.6199999999999999E-3</v>
      </c>
      <c r="I148" s="8">
        <v>-1.6100000000000001E-3</v>
      </c>
      <c r="J148" s="8">
        <v>0.90414000000000005</v>
      </c>
      <c r="K148" s="8">
        <v>9.0160000000000004E-2</v>
      </c>
      <c r="L148" s="8">
        <v>0.30026000000000003</v>
      </c>
      <c r="M148" s="8">
        <v>0.2591</v>
      </c>
      <c r="N148" s="8">
        <v>0.13333</v>
      </c>
      <c r="O148" s="8">
        <v>1.1860000000000001E-2</v>
      </c>
      <c r="P148" s="8">
        <v>0.66666999999999998</v>
      </c>
      <c r="Q148" s="8">
        <v>0.22222</v>
      </c>
      <c r="R148" s="8">
        <v>12.316470000000001</v>
      </c>
      <c r="S148" s="8">
        <v>12.55161</v>
      </c>
      <c r="T148" s="8">
        <v>0.2</v>
      </c>
      <c r="U148" s="8">
        <v>2</v>
      </c>
      <c r="V148" s="8">
        <v>0.5</v>
      </c>
      <c r="W148" s="8">
        <v>0.66666999999999998</v>
      </c>
      <c r="X148" s="8">
        <v>0.875</v>
      </c>
      <c r="Y148" s="8" t="str">
        <f t="shared" si="4"/>
        <v>0.2</v>
      </c>
      <c r="Z148" s="8">
        <f t="shared" si="5"/>
        <v>0.66666999999999998</v>
      </c>
    </row>
    <row r="149" spans="1:26" ht="16.2" x14ac:dyDescent="0.3">
      <c r="A149" s="19">
        <v>68</v>
      </c>
      <c r="B149" s="20" t="s">
        <v>58</v>
      </c>
      <c r="C149" s="8">
        <v>4</v>
      </c>
      <c r="D149" s="8">
        <v>4.6718799999999998</v>
      </c>
      <c r="E149" s="8">
        <v>10000</v>
      </c>
      <c r="F149" s="8">
        <v>200</v>
      </c>
      <c r="G149" s="8">
        <v>40</v>
      </c>
      <c r="H149" s="8">
        <v>6.5300000000000002E-3</v>
      </c>
      <c r="I149" s="8">
        <v>2.3E-3</v>
      </c>
      <c r="J149" s="8">
        <v>0.91900999999999999</v>
      </c>
      <c r="K149" s="8">
        <v>7.5950000000000004E-2</v>
      </c>
      <c r="L149" s="8">
        <v>0.27559</v>
      </c>
      <c r="M149" s="8">
        <v>0.57579999999999998</v>
      </c>
      <c r="N149" s="8">
        <v>0.13333</v>
      </c>
      <c r="O149" s="8">
        <v>1.8769999999999998E-2</v>
      </c>
      <c r="P149" s="8">
        <v>0.66666999999999998</v>
      </c>
      <c r="Q149" s="8">
        <v>0.27405000000000002</v>
      </c>
      <c r="R149" s="8">
        <v>13.596489999999999</v>
      </c>
      <c r="S149" s="8">
        <v>13.984450000000001</v>
      </c>
      <c r="T149" s="8">
        <v>0.2</v>
      </c>
      <c r="U149" s="8">
        <v>2</v>
      </c>
      <c r="V149" s="8">
        <v>0.45833000000000002</v>
      </c>
      <c r="W149" s="8">
        <v>0.67803000000000002</v>
      </c>
      <c r="X149" s="8">
        <v>0.8125</v>
      </c>
      <c r="Y149" s="8" t="str">
        <f t="shared" si="4"/>
        <v>0.2</v>
      </c>
      <c r="Z149" s="8">
        <f t="shared" si="5"/>
        <v>0.67803000000000002</v>
      </c>
    </row>
    <row r="150" spans="1:26" ht="16.2" x14ac:dyDescent="0.3">
      <c r="A150" s="19">
        <v>71</v>
      </c>
      <c r="B150" s="20" t="s">
        <v>58</v>
      </c>
      <c r="C150" s="8">
        <v>2</v>
      </c>
      <c r="D150" s="8">
        <v>2.9531200000000002</v>
      </c>
      <c r="E150" s="8">
        <v>10000</v>
      </c>
      <c r="F150" s="8">
        <v>200</v>
      </c>
      <c r="G150" s="8">
        <v>40</v>
      </c>
      <c r="H150" s="8">
        <v>2.6199999999999999E-3</v>
      </c>
      <c r="I150" s="8">
        <v>-1.6100000000000001E-3</v>
      </c>
      <c r="J150" s="8">
        <v>0.90414000000000005</v>
      </c>
      <c r="K150" s="8">
        <v>9.0160000000000004E-2</v>
      </c>
      <c r="L150" s="8">
        <v>0.30026000000000003</v>
      </c>
      <c r="M150" s="8">
        <v>0.2591</v>
      </c>
      <c r="N150" s="8">
        <v>0.13333</v>
      </c>
      <c r="O150" s="8">
        <v>1.1860000000000001E-2</v>
      </c>
      <c r="P150" s="8">
        <v>0.66666999999999998</v>
      </c>
      <c r="Q150" s="8">
        <v>0.22222</v>
      </c>
      <c r="R150" s="8">
        <v>12.316470000000001</v>
      </c>
      <c r="S150" s="8">
        <v>12.55161</v>
      </c>
      <c r="T150" s="8">
        <v>0.2</v>
      </c>
      <c r="U150" s="8">
        <v>3</v>
      </c>
      <c r="V150" s="8">
        <v>0.5</v>
      </c>
      <c r="W150" s="8">
        <v>0.66666999999999998</v>
      </c>
      <c r="X150" s="8">
        <v>0.875</v>
      </c>
      <c r="Y150" s="8" t="str">
        <f t="shared" si="4"/>
        <v>0.2</v>
      </c>
      <c r="Z150" s="8">
        <f t="shared" si="5"/>
        <v>0.875</v>
      </c>
    </row>
    <row r="151" spans="1:26" ht="16.2" x14ac:dyDescent="0.3">
      <c r="A151" s="19">
        <v>72</v>
      </c>
      <c r="B151" s="20" t="s">
        <v>58</v>
      </c>
      <c r="C151" s="8">
        <v>4</v>
      </c>
      <c r="D151" s="8">
        <v>4.6718799999999998</v>
      </c>
      <c r="E151" s="8">
        <v>10000</v>
      </c>
      <c r="F151" s="8">
        <v>200</v>
      </c>
      <c r="G151" s="8">
        <v>40</v>
      </c>
      <c r="H151" s="8">
        <v>6.5300000000000002E-3</v>
      </c>
      <c r="I151" s="8">
        <v>2.3E-3</v>
      </c>
      <c r="J151" s="8">
        <v>0.91900999999999999</v>
      </c>
      <c r="K151" s="8">
        <v>7.5950000000000004E-2</v>
      </c>
      <c r="L151" s="8">
        <v>0.27559</v>
      </c>
      <c r="M151" s="8">
        <v>0.57579999999999998</v>
      </c>
      <c r="N151" s="8">
        <v>0.13333</v>
      </c>
      <c r="O151" s="8">
        <v>1.8769999999999998E-2</v>
      </c>
      <c r="P151" s="8">
        <v>0.66666999999999998</v>
      </c>
      <c r="Q151" s="8">
        <v>0.27405000000000002</v>
      </c>
      <c r="R151" s="8">
        <v>13.596489999999999</v>
      </c>
      <c r="S151" s="8">
        <v>13.984450000000001</v>
      </c>
      <c r="T151" s="8">
        <v>0.2</v>
      </c>
      <c r="U151" s="8">
        <v>3</v>
      </c>
      <c r="V151" s="8">
        <v>0.45833000000000002</v>
      </c>
      <c r="W151" s="8">
        <v>0.67803000000000002</v>
      </c>
      <c r="X151" s="8">
        <v>0.8125</v>
      </c>
      <c r="Y151" s="8" t="str">
        <f t="shared" si="4"/>
        <v>0.2</v>
      </c>
      <c r="Z151" s="8">
        <f t="shared" si="5"/>
        <v>0.8125</v>
      </c>
    </row>
    <row r="152" spans="1:26" ht="16.2" x14ac:dyDescent="0.3">
      <c r="A152" s="19">
        <v>75</v>
      </c>
      <c r="B152" s="20" t="s">
        <v>58</v>
      </c>
      <c r="C152" s="8">
        <v>2</v>
      </c>
      <c r="D152" s="8">
        <v>2.9531200000000002</v>
      </c>
      <c r="E152" s="8">
        <v>10000</v>
      </c>
      <c r="F152" s="8">
        <v>200</v>
      </c>
      <c r="G152" s="8">
        <v>40</v>
      </c>
      <c r="H152" s="8">
        <v>2.6199999999999999E-3</v>
      </c>
      <c r="I152" s="8">
        <v>-1.6100000000000001E-3</v>
      </c>
      <c r="J152" s="8">
        <v>0.90414000000000005</v>
      </c>
      <c r="K152" s="8">
        <v>9.0160000000000004E-2</v>
      </c>
      <c r="L152" s="8">
        <v>0.30026000000000003</v>
      </c>
      <c r="M152" s="8">
        <v>0.2591</v>
      </c>
      <c r="N152" s="8">
        <v>0.13333</v>
      </c>
      <c r="O152" s="8">
        <v>1.1860000000000001E-2</v>
      </c>
      <c r="P152" s="8">
        <v>0.66666999999999998</v>
      </c>
      <c r="Q152" s="8">
        <v>0.22222</v>
      </c>
      <c r="R152" s="8">
        <v>12.316470000000001</v>
      </c>
      <c r="S152" s="8">
        <v>12.55161</v>
      </c>
      <c r="T152" s="8">
        <v>0.1</v>
      </c>
      <c r="U152" s="8">
        <v>1</v>
      </c>
      <c r="V152" s="8">
        <v>0.5</v>
      </c>
      <c r="W152" s="8">
        <v>0.66666999999999998</v>
      </c>
      <c r="X152" s="8">
        <v>0.875</v>
      </c>
      <c r="Y152" s="8" t="str">
        <f t="shared" si="4"/>
        <v>0.1</v>
      </c>
      <c r="Z152" s="8">
        <f t="shared" si="5"/>
        <v>0.5</v>
      </c>
    </row>
    <row r="153" spans="1:26" ht="16.2" x14ac:dyDescent="0.3">
      <c r="A153" s="19">
        <v>76</v>
      </c>
      <c r="B153" s="20" t="s">
        <v>58</v>
      </c>
      <c r="C153" s="8">
        <v>4</v>
      </c>
      <c r="D153" s="8">
        <v>4.6718799999999998</v>
      </c>
      <c r="E153" s="8">
        <v>10000</v>
      </c>
      <c r="F153" s="8">
        <v>200</v>
      </c>
      <c r="G153" s="8">
        <v>40</v>
      </c>
      <c r="H153" s="8">
        <v>6.5300000000000002E-3</v>
      </c>
      <c r="I153" s="8">
        <v>2.3E-3</v>
      </c>
      <c r="J153" s="8">
        <v>0.91900999999999999</v>
      </c>
      <c r="K153" s="8">
        <v>7.5950000000000004E-2</v>
      </c>
      <c r="L153" s="8">
        <v>0.27559</v>
      </c>
      <c r="M153" s="8">
        <v>0.57579999999999998</v>
      </c>
      <c r="N153" s="8">
        <v>0.13333</v>
      </c>
      <c r="O153" s="8">
        <v>1.8769999999999998E-2</v>
      </c>
      <c r="P153" s="8">
        <v>0.66666999999999998</v>
      </c>
      <c r="Q153" s="8">
        <v>0.27405000000000002</v>
      </c>
      <c r="R153" s="8">
        <v>13.596489999999999</v>
      </c>
      <c r="S153" s="8">
        <v>13.984450000000001</v>
      </c>
      <c r="T153" s="8">
        <v>0.1</v>
      </c>
      <c r="U153" s="8">
        <v>1</v>
      </c>
      <c r="V153" s="8">
        <v>0.45833000000000002</v>
      </c>
      <c r="W153" s="8">
        <v>0.67803000000000002</v>
      </c>
      <c r="X153" s="8">
        <v>0.8125</v>
      </c>
      <c r="Y153" s="8" t="str">
        <f t="shared" si="4"/>
        <v>0.1</v>
      </c>
      <c r="Z153" s="8">
        <f t="shared" si="5"/>
        <v>0.45833000000000002</v>
      </c>
    </row>
    <row r="154" spans="1:26" ht="16.2" x14ac:dyDescent="0.3">
      <c r="A154" s="19">
        <v>79</v>
      </c>
      <c r="B154" s="20" t="s">
        <v>58</v>
      </c>
      <c r="C154" s="8">
        <v>2</v>
      </c>
      <c r="D154" s="8">
        <v>2.9531200000000002</v>
      </c>
      <c r="E154" s="8">
        <v>10000</v>
      </c>
      <c r="F154" s="8">
        <v>200</v>
      </c>
      <c r="G154" s="8">
        <v>40</v>
      </c>
      <c r="H154" s="8">
        <v>2.6199999999999999E-3</v>
      </c>
      <c r="I154" s="8">
        <v>-1.6100000000000001E-3</v>
      </c>
      <c r="J154" s="8">
        <v>0.90414000000000005</v>
      </c>
      <c r="K154" s="8">
        <v>9.0160000000000004E-2</v>
      </c>
      <c r="L154" s="8">
        <v>0.30026000000000003</v>
      </c>
      <c r="M154" s="8">
        <v>0.2591</v>
      </c>
      <c r="N154" s="8">
        <v>0.13333</v>
      </c>
      <c r="O154" s="8">
        <v>1.1860000000000001E-2</v>
      </c>
      <c r="P154" s="8">
        <v>0.66666999999999998</v>
      </c>
      <c r="Q154" s="8">
        <v>0.22222</v>
      </c>
      <c r="R154" s="8">
        <v>12.316470000000001</v>
      </c>
      <c r="S154" s="8">
        <v>12.55161</v>
      </c>
      <c r="T154" s="8">
        <v>0.1</v>
      </c>
      <c r="U154" s="8">
        <v>2</v>
      </c>
      <c r="V154" s="8">
        <v>0.5</v>
      </c>
      <c r="W154" s="8">
        <v>0.66666999999999998</v>
      </c>
      <c r="X154" s="8">
        <v>0.875</v>
      </c>
      <c r="Y154" s="8" t="str">
        <f t="shared" si="4"/>
        <v>0.1</v>
      </c>
      <c r="Z154" s="8">
        <f t="shared" si="5"/>
        <v>0.66666999999999998</v>
      </c>
    </row>
    <row r="155" spans="1:26" ht="16.2" x14ac:dyDescent="0.3">
      <c r="A155" s="19">
        <v>80</v>
      </c>
      <c r="B155" s="20" t="s">
        <v>58</v>
      </c>
      <c r="C155" s="8">
        <v>4</v>
      </c>
      <c r="D155" s="8">
        <v>4.6718799999999998</v>
      </c>
      <c r="E155" s="8">
        <v>10000</v>
      </c>
      <c r="F155" s="8">
        <v>200</v>
      </c>
      <c r="G155" s="8">
        <v>40</v>
      </c>
      <c r="H155" s="8">
        <v>6.5300000000000002E-3</v>
      </c>
      <c r="I155" s="8">
        <v>2.3E-3</v>
      </c>
      <c r="J155" s="8">
        <v>0.91900999999999999</v>
      </c>
      <c r="K155" s="8">
        <v>7.5950000000000004E-2</v>
      </c>
      <c r="L155" s="8">
        <v>0.27559</v>
      </c>
      <c r="M155" s="8">
        <v>0.57579999999999998</v>
      </c>
      <c r="N155" s="8">
        <v>0.13333</v>
      </c>
      <c r="O155" s="8">
        <v>1.8769999999999998E-2</v>
      </c>
      <c r="P155" s="8">
        <v>0.66666999999999998</v>
      </c>
      <c r="Q155" s="8">
        <v>0.27405000000000002</v>
      </c>
      <c r="R155" s="8">
        <v>13.596489999999999</v>
      </c>
      <c r="S155" s="8">
        <v>13.984450000000001</v>
      </c>
      <c r="T155" s="8">
        <v>0.1</v>
      </c>
      <c r="U155" s="8">
        <v>2</v>
      </c>
      <c r="V155" s="8">
        <v>0.45833000000000002</v>
      </c>
      <c r="W155" s="8">
        <v>0.67803000000000002</v>
      </c>
      <c r="X155" s="8">
        <v>0.8125</v>
      </c>
      <c r="Y155" s="8" t="str">
        <f t="shared" si="4"/>
        <v>0.1</v>
      </c>
      <c r="Z155" s="8">
        <f t="shared" si="5"/>
        <v>0.67803000000000002</v>
      </c>
    </row>
    <row r="156" spans="1:26" ht="16.2" x14ac:dyDescent="0.3">
      <c r="A156" s="19">
        <v>83</v>
      </c>
      <c r="B156" s="20" t="s">
        <v>58</v>
      </c>
      <c r="C156" s="8">
        <v>2</v>
      </c>
      <c r="D156" s="8">
        <v>2.9531200000000002</v>
      </c>
      <c r="E156" s="8">
        <v>10000</v>
      </c>
      <c r="F156" s="8">
        <v>200</v>
      </c>
      <c r="G156" s="8">
        <v>40</v>
      </c>
      <c r="H156" s="8">
        <v>2.6199999999999999E-3</v>
      </c>
      <c r="I156" s="8">
        <v>-1.6100000000000001E-3</v>
      </c>
      <c r="J156" s="8">
        <v>0.90414000000000005</v>
      </c>
      <c r="K156" s="8">
        <v>9.0160000000000004E-2</v>
      </c>
      <c r="L156" s="8">
        <v>0.30026000000000003</v>
      </c>
      <c r="M156" s="8">
        <v>0.2591</v>
      </c>
      <c r="N156" s="8">
        <v>0.13333</v>
      </c>
      <c r="O156" s="8">
        <v>1.1860000000000001E-2</v>
      </c>
      <c r="P156" s="8">
        <v>0.66666999999999998</v>
      </c>
      <c r="Q156" s="8">
        <v>0.22222</v>
      </c>
      <c r="R156" s="8">
        <v>12.316470000000001</v>
      </c>
      <c r="S156" s="8">
        <v>12.55161</v>
      </c>
      <c r="T156" s="8">
        <v>0.1</v>
      </c>
      <c r="U156" s="8">
        <v>3</v>
      </c>
      <c r="V156" s="8">
        <v>0.5</v>
      </c>
      <c r="W156" s="8">
        <v>0.66666999999999998</v>
      </c>
      <c r="X156" s="8">
        <v>0.875</v>
      </c>
      <c r="Y156" s="8" t="str">
        <f t="shared" si="4"/>
        <v>0.1</v>
      </c>
      <c r="Z156" s="8">
        <f t="shared" si="5"/>
        <v>0.875</v>
      </c>
    </row>
    <row r="157" spans="1:26" ht="16.2" x14ac:dyDescent="0.3">
      <c r="A157" s="19">
        <v>84</v>
      </c>
      <c r="B157" s="20" t="s">
        <v>58</v>
      </c>
      <c r="C157" s="8">
        <v>4</v>
      </c>
      <c r="D157" s="8">
        <v>4.6718799999999998</v>
      </c>
      <c r="E157" s="8">
        <v>10000</v>
      </c>
      <c r="F157" s="8">
        <v>200</v>
      </c>
      <c r="G157" s="8">
        <v>40</v>
      </c>
      <c r="H157" s="8">
        <v>6.5300000000000002E-3</v>
      </c>
      <c r="I157" s="8">
        <v>2.3E-3</v>
      </c>
      <c r="J157" s="8">
        <v>0.91900999999999999</v>
      </c>
      <c r="K157" s="8">
        <v>7.5950000000000004E-2</v>
      </c>
      <c r="L157" s="8">
        <v>0.27559</v>
      </c>
      <c r="M157" s="8">
        <v>0.57579999999999998</v>
      </c>
      <c r="N157" s="8">
        <v>0.13333</v>
      </c>
      <c r="O157" s="8">
        <v>1.8769999999999998E-2</v>
      </c>
      <c r="P157" s="8">
        <v>0.66666999999999998</v>
      </c>
      <c r="Q157" s="8">
        <v>0.27405000000000002</v>
      </c>
      <c r="R157" s="8">
        <v>13.596489999999999</v>
      </c>
      <c r="S157" s="8">
        <v>13.984450000000001</v>
      </c>
      <c r="T157" s="8">
        <v>0.1</v>
      </c>
      <c r="U157" s="8">
        <v>3</v>
      </c>
      <c r="V157" s="8">
        <v>0.45833000000000002</v>
      </c>
      <c r="W157" s="8">
        <v>0.67803000000000002</v>
      </c>
      <c r="X157" s="8">
        <v>0.8125</v>
      </c>
      <c r="Y157" s="8" t="str">
        <f t="shared" si="4"/>
        <v>0.1</v>
      </c>
      <c r="Z157" s="8">
        <f t="shared" si="5"/>
        <v>0.8125</v>
      </c>
    </row>
    <row r="158" spans="1:26" x14ac:dyDescent="0.3">
      <c r="A158" s="19">
        <v>97</v>
      </c>
      <c r="B158" s="20" t="s">
        <v>91</v>
      </c>
      <c r="C158" s="8">
        <v>2</v>
      </c>
      <c r="D158" s="8">
        <v>43.40625</v>
      </c>
      <c r="E158" s="8">
        <v>10000</v>
      </c>
      <c r="F158" s="8">
        <v>300</v>
      </c>
      <c r="G158" s="8">
        <v>40</v>
      </c>
      <c r="H158" s="8">
        <v>5.8700000000000002E-3</v>
      </c>
      <c r="I158" s="8">
        <v>1.65E-3</v>
      </c>
      <c r="J158" s="8">
        <v>0.95015000000000005</v>
      </c>
      <c r="K158" s="8">
        <v>4.7960000000000003E-2</v>
      </c>
      <c r="L158" s="8">
        <v>0.21901000000000001</v>
      </c>
      <c r="M158" s="8">
        <v>0.77</v>
      </c>
      <c r="N158" s="8">
        <v>0.13333</v>
      </c>
      <c r="O158" s="8">
        <v>3.5639999999999998E-2</v>
      </c>
      <c r="P158" s="8">
        <v>0.65</v>
      </c>
      <c r="Q158" s="8">
        <v>0.40056999999999998</v>
      </c>
      <c r="R158" s="8">
        <v>22.91686</v>
      </c>
      <c r="S158" s="8">
        <v>23.52122</v>
      </c>
      <c r="T158" s="8">
        <v>0.77</v>
      </c>
      <c r="U158" s="8">
        <v>1</v>
      </c>
      <c r="V158" s="8">
        <v>0.53344999999999998</v>
      </c>
      <c r="W158" s="8">
        <v>0.77027999999999996</v>
      </c>
      <c r="X158" s="8">
        <v>0.88192000000000004</v>
      </c>
      <c r="Y158" s="8" t="str">
        <f t="shared" si="4"/>
        <v>0.77</v>
      </c>
      <c r="Z158" s="8">
        <f t="shared" si="5"/>
        <v>0.53344999999999998</v>
      </c>
    </row>
    <row r="159" spans="1:26" x14ac:dyDescent="0.3">
      <c r="A159" s="19">
        <v>98</v>
      </c>
      <c r="B159" s="20" t="s">
        <v>91</v>
      </c>
      <c r="C159" s="8">
        <v>2</v>
      </c>
      <c r="D159" s="8">
        <v>42.125</v>
      </c>
      <c r="E159" s="8">
        <v>10000</v>
      </c>
      <c r="F159" s="8">
        <v>300</v>
      </c>
      <c r="G159" s="8">
        <v>40</v>
      </c>
      <c r="H159" s="8">
        <v>3.13E-3</v>
      </c>
      <c r="I159" s="8">
        <v>-1.1000000000000001E-3</v>
      </c>
      <c r="J159" s="8">
        <v>0.95269999999999999</v>
      </c>
      <c r="K159" s="8">
        <v>4.9979999999999997E-2</v>
      </c>
      <c r="L159" s="8">
        <v>0.22355</v>
      </c>
      <c r="M159" s="8">
        <v>0.52039999999999997</v>
      </c>
      <c r="N159" s="8">
        <v>0.13333</v>
      </c>
      <c r="O159" s="8">
        <v>3.0669999999999999E-2</v>
      </c>
      <c r="P159" s="8">
        <v>0.68332999999999999</v>
      </c>
      <c r="Q159" s="8">
        <v>0.36331999999999998</v>
      </c>
      <c r="R159" s="8">
        <v>22.306280000000001</v>
      </c>
      <c r="S159" s="8">
        <v>22.881229999999999</v>
      </c>
      <c r="T159" s="8">
        <v>0.77</v>
      </c>
      <c r="U159" s="8">
        <v>2</v>
      </c>
      <c r="V159" s="8">
        <v>0.48968</v>
      </c>
      <c r="W159" s="8">
        <v>0.73711000000000004</v>
      </c>
      <c r="X159" s="8">
        <v>0.86302000000000001</v>
      </c>
      <c r="Y159" s="8" t="str">
        <f t="shared" si="4"/>
        <v>0.77</v>
      </c>
      <c r="Z159" s="8">
        <f t="shared" si="5"/>
        <v>0.73711000000000004</v>
      </c>
    </row>
    <row r="160" spans="1:26" x14ac:dyDescent="0.3">
      <c r="A160" s="19">
        <v>99</v>
      </c>
      <c r="B160" s="20" t="s">
        <v>91</v>
      </c>
      <c r="C160" s="8">
        <v>2</v>
      </c>
      <c r="D160" s="8">
        <v>41.8125</v>
      </c>
      <c r="E160" s="8">
        <v>10000</v>
      </c>
      <c r="F160" s="8">
        <v>300</v>
      </c>
      <c r="G160" s="8">
        <v>40</v>
      </c>
      <c r="H160" s="8">
        <v>5.5100000000000001E-3</v>
      </c>
      <c r="I160" s="8">
        <v>1.2800000000000001E-3</v>
      </c>
      <c r="J160" s="8">
        <v>0.95177</v>
      </c>
      <c r="K160" s="8">
        <v>5.4140000000000001E-2</v>
      </c>
      <c r="L160" s="8">
        <v>0.23266999999999999</v>
      </c>
      <c r="M160" s="8">
        <v>0.38729999999999998</v>
      </c>
      <c r="N160" s="8">
        <v>0.13333</v>
      </c>
      <c r="O160" s="8">
        <v>2.3019999999999999E-2</v>
      </c>
      <c r="P160" s="8">
        <v>0.75666999999999995</v>
      </c>
      <c r="Q160" s="8">
        <v>0.30595</v>
      </c>
      <c r="R160" s="8">
        <v>21.051069999999999</v>
      </c>
      <c r="S160" s="8">
        <v>21.60858</v>
      </c>
      <c r="T160" s="8">
        <v>0.77</v>
      </c>
      <c r="U160" s="8">
        <v>3</v>
      </c>
      <c r="V160" s="8">
        <v>0.38652999999999998</v>
      </c>
      <c r="W160" s="8">
        <v>0.62378</v>
      </c>
      <c r="X160" s="8">
        <v>0.76934999999999998</v>
      </c>
      <c r="Y160" s="8" t="str">
        <f t="shared" si="4"/>
        <v>0.77</v>
      </c>
      <c r="Z160" s="8">
        <f t="shared" si="5"/>
        <v>0.76934999999999998</v>
      </c>
    </row>
    <row r="161" spans="1:26" x14ac:dyDescent="0.3">
      <c r="A161" s="19">
        <v>100</v>
      </c>
      <c r="B161" s="20" t="s">
        <v>91</v>
      </c>
      <c r="C161" s="8">
        <v>2</v>
      </c>
      <c r="D161" s="8">
        <v>41.9375</v>
      </c>
      <c r="E161" s="8">
        <v>10000</v>
      </c>
      <c r="F161" s="8">
        <v>300</v>
      </c>
      <c r="G161" s="8">
        <v>40</v>
      </c>
      <c r="H161" s="8">
        <v>-4.8000000000000001E-4</v>
      </c>
      <c r="I161" s="8">
        <v>-4.7099999999999998E-3</v>
      </c>
      <c r="J161" s="8">
        <v>0.95167000000000002</v>
      </c>
      <c r="K161" s="8">
        <v>5.6930000000000001E-2</v>
      </c>
      <c r="L161" s="8">
        <v>0.23860000000000001</v>
      </c>
      <c r="M161" s="8">
        <v>0.3</v>
      </c>
      <c r="N161" s="8">
        <v>0.13333</v>
      </c>
      <c r="O161" s="8">
        <v>1.5980000000000001E-2</v>
      </c>
      <c r="P161" s="8">
        <v>0.82</v>
      </c>
      <c r="Q161" s="8">
        <v>0.25308999999999998</v>
      </c>
      <c r="R161" s="8">
        <v>19.609369999999998</v>
      </c>
      <c r="S161" s="8">
        <v>20.059640000000002</v>
      </c>
      <c r="T161" s="8">
        <v>0.3</v>
      </c>
      <c r="U161" s="8">
        <v>1</v>
      </c>
      <c r="V161" s="8">
        <v>0.3</v>
      </c>
      <c r="W161" s="8">
        <v>0.52166999999999997</v>
      </c>
      <c r="X161" s="8">
        <v>0.69520999999999999</v>
      </c>
      <c r="Y161" s="8" t="str">
        <f t="shared" si="4"/>
        <v>0.3</v>
      </c>
      <c r="Z161" s="8">
        <f t="shared" si="5"/>
        <v>0.3</v>
      </c>
    </row>
    <row r="162" spans="1:26" x14ac:dyDescent="0.3">
      <c r="A162" s="19">
        <v>101</v>
      </c>
      <c r="B162" s="20" t="s">
        <v>91</v>
      </c>
      <c r="C162" s="8">
        <v>2</v>
      </c>
      <c r="D162" s="8">
        <v>40.828119999999998</v>
      </c>
      <c r="E162" s="8">
        <v>10000</v>
      </c>
      <c r="F162" s="8">
        <v>300</v>
      </c>
      <c r="G162" s="8">
        <v>40</v>
      </c>
      <c r="H162" s="8">
        <v>3.3500000000000001E-3</v>
      </c>
      <c r="I162" s="8">
        <v>-8.8000000000000003E-4</v>
      </c>
      <c r="J162" s="8">
        <v>0.91549000000000003</v>
      </c>
      <c r="K162" s="8">
        <v>9.0770000000000003E-2</v>
      </c>
      <c r="L162" s="8">
        <v>0.30126999999999998</v>
      </c>
      <c r="M162" s="8">
        <v>0.16339999999999999</v>
      </c>
      <c r="N162" s="8">
        <v>0.13333</v>
      </c>
      <c r="O162" s="8">
        <v>2.7100000000000002E-3</v>
      </c>
      <c r="P162" s="8">
        <v>0.99666999999999994</v>
      </c>
      <c r="Q162" s="8">
        <v>0.15357999999999999</v>
      </c>
      <c r="R162" s="8">
        <v>14.99136</v>
      </c>
      <c r="S162" s="8">
        <v>15.31025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 t="shared" si="4"/>
        <v>0.3</v>
      </c>
      <c r="Z162" s="8">
        <f t="shared" si="5"/>
        <v>0.3</v>
      </c>
    </row>
    <row r="163" spans="1:26" x14ac:dyDescent="0.3">
      <c r="A163" s="19">
        <v>102</v>
      </c>
      <c r="B163" s="20" t="s">
        <v>91</v>
      </c>
      <c r="C163" s="8">
        <v>2</v>
      </c>
      <c r="D163" s="8"/>
      <c r="E163" s="8"/>
      <c r="F163" s="8">
        <v>300</v>
      </c>
      <c r="G163" s="8">
        <v>40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0.3</v>
      </c>
      <c r="U163" s="8">
        <v>3</v>
      </c>
      <c r="V163" s="8"/>
      <c r="W163" s="8"/>
      <c r="X163" s="8"/>
      <c r="Y163" s="8" t="str">
        <f t="shared" si="4"/>
        <v>0.3</v>
      </c>
      <c r="Z163" s="8">
        <f t="shared" si="5"/>
        <v>0</v>
      </c>
    </row>
    <row r="164" spans="1:26" x14ac:dyDescent="0.3">
      <c r="A164" s="19">
        <v>103</v>
      </c>
      <c r="B164" s="20" t="s">
        <v>91</v>
      </c>
      <c r="C164" s="8">
        <v>2</v>
      </c>
      <c r="D164" s="8">
        <v>43.09375</v>
      </c>
      <c r="E164" s="8">
        <v>10000</v>
      </c>
      <c r="F164" s="8">
        <v>300</v>
      </c>
      <c r="G164" s="8">
        <v>40</v>
      </c>
      <c r="H164" s="8">
        <v>-3.2000000000000003E-4</v>
      </c>
      <c r="I164" s="8">
        <v>-4.5500000000000002E-3</v>
      </c>
      <c r="J164" s="8">
        <v>0.93701000000000001</v>
      </c>
      <c r="K164" s="8">
        <v>7.4219999999999994E-2</v>
      </c>
      <c r="L164" s="8">
        <v>0.27244000000000002</v>
      </c>
      <c r="M164" s="8">
        <v>0.2</v>
      </c>
      <c r="N164" s="8">
        <v>0.13333</v>
      </c>
      <c r="O164" s="8">
        <v>6.5399999999999998E-3</v>
      </c>
      <c r="P164" s="8">
        <v>0.94333</v>
      </c>
      <c r="Q164" s="8">
        <v>0.18232000000000001</v>
      </c>
      <c r="R164" s="8">
        <v>16.7286</v>
      </c>
      <c r="S164" s="8">
        <v>17.124359999999999</v>
      </c>
      <c r="T164" s="8">
        <v>0.2</v>
      </c>
      <c r="U164" s="8">
        <v>1</v>
      </c>
      <c r="V164" s="8">
        <v>0.2</v>
      </c>
      <c r="W164" s="8">
        <v>0.37778</v>
      </c>
      <c r="X164" s="8">
        <v>0.53332999999999997</v>
      </c>
      <c r="Y164" s="8" t="str">
        <f t="shared" si="4"/>
        <v>0.2</v>
      </c>
      <c r="Z164" s="8">
        <f t="shared" si="5"/>
        <v>0.2</v>
      </c>
    </row>
    <row r="165" spans="1:26" x14ac:dyDescent="0.3">
      <c r="A165" s="19">
        <v>104</v>
      </c>
      <c r="B165" s="20" t="s">
        <v>91</v>
      </c>
      <c r="C165" s="8">
        <v>2</v>
      </c>
      <c r="D165" s="8"/>
      <c r="E165" s="8"/>
      <c r="F165" s="8">
        <v>300</v>
      </c>
      <c r="G165" s="8">
        <v>40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0.2</v>
      </c>
      <c r="U165" s="8">
        <v>2</v>
      </c>
      <c r="V165" s="8"/>
      <c r="W165" s="8"/>
      <c r="X165" s="8"/>
      <c r="Y165" s="8" t="str">
        <f t="shared" si="4"/>
        <v>0.2</v>
      </c>
      <c r="Z165" s="8">
        <f t="shared" si="5"/>
        <v>0</v>
      </c>
    </row>
    <row r="166" spans="1:26" x14ac:dyDescent="0.3">
      <c r="A166" s="19">
        <v>105</v>
      </c>
      <c r="B166" s="20" t="s">
        <v>91</v>
      </c>
      <c r="C166" s="8">
        <v>2</v>
      </c>
      <c r="D166" s="8"/>
      <c r="E166" s="8"/>
      <c r="F166" s="8">
        <v>300</v>
      </c>
      <c r="G166" s="8">
        <v>40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0.2</v>
      </c>
      <c r="U166" s="8">
        <v>3</v>
      </c>
      <c r="V166" s="8"/>
      <c r="W166" s="8"/>
      <c r="X166" s="8"/>
      <c r="Y166" s="8" t="str">
        <f t="shared" si="4"/>
        <v>0.2</v>
      </c>
      <c r="Z166" s="8">
        <f t="shared" si="5"/>
        <v>0</v>
      </c>
    </row>
    <row r="167" spans="1:26" x14ac:dyDescent="0.3">
      <c r="A167" s="19">
        <v>106</v>
      </c>
      <c r="B167" s="20" t="s">
        <v>91</v>
      </c>
      <c r="C167" s="8">
        <v>2</v>
      </c>
      <c r="D167" s="8"/>
      <c r="E167" s="8"/>
      <c r="F167" s="8">
        <v>300</v>
      </c>
      <c r="G167" s="8">
        <v>40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0.1</v>
      </c>
      <c r="U167" s="8">
        <v>1</v>
      </c>
      <c r="V167" s="8"/>
      <c r="W167" s="8"/>
      <c r="X167" s="8"/>
      <c r="Y167" s="8" t="str">
        <f t="shared" si="4"/>
        <v>0.1</v>
      </c>
      <c r="Z167" s="8">
        <f t="shared" si="5"/>
        <v>0</v>
      </c>
    </row>
    <row r="168" spans="1:26" x14ac:dyDescent="0.3">
      <c r="A168" s="19">
        <v>107</v>
      </c>
      <c r="B168" s="20" t="s">
        <v>91</v>
      </c>
      <c r="C168" s="8">
        <v>2</v>
      </c>
      <c r="D168" s="8"/>
      <c r="E168" s="8"/>
      <c r="F168" s="8">
        <v>300</v>
      </c>
      <c r="G168" s="8">
        <v>40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0.1</v>
      </c>
      <c r="U168" s="8">
        <v>2</v>
      </c>
      <c r="V168" s="8"/>
      <c r="W168" s="8"/>
      <c r="X168" s="8"/>
      <c r="Y168" s="8" t="str">
        <f t="shared" si="4"/>
        <v>0.1</v>
      </c>
      <c r="Z168" s="8">
        <f t="shared" si="5"/>
        <v>0</v>
      </c>
    </row>
    <row r="169" spans="1:26" x14ac:dyDescent="0.3">
      <c r="A169" s="19">
        <v>108</v>
      </c>
      <c r="B169" s="20" t="s">
        <v>91</v>
      </c>
      <c r="C169" s="8">
        <v>2</v>
      </c>
      <c r="D169" s="8"/>
      <c r="E169" s="8"/>
      <c r="F169" s="8">
        <v>300</v>
      </c>
      <c r="G169" s="8">
        <v>40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0.1</v>
      </c>
      <c r="U169" s="8">
        <v>3</v>
      </c>
      <c r="V169" s="8"/>
      <c r="W169" s="8"/>
      <c r="X169" s="8"/>
      <c r="Y169" s="8" t="str">
        <f t="shared" si="4"/>
        <v>0.1</v>
      </c>
      <c r="Z169" s="8">
        <f t="shared" si="5"/>
        <v>0</v>
      </c>
    </row>
    <row r="170" spans="1:26" x14ac:dyDescent="0.3">
      <c r="A170" s="19">
        <v>121</v>
      </c>
      <c r="B170" s="20" t="s">
        <v>91</v>
      </c>
      <c r="C170" s="8">
        <v>4</v>
      </c>
      <c r="D170" s="8">
        <v>43.40625</v>
      </c>
      <c r="E170" s="8">
        <v>10000</v>
      </c>
      <c r="F170" s="8">
        <v>300</v>
      </c>
      <c r="G170" s="8">
        <v>40</v>
      </c>
      <c r="H170" s="8">
        <v>5.8700000000000002E-3</v>
      </c>
      <c r="I170" s="8">
        <v>1.65E-3</v>
      </c>
      <c r="J170" s="8">
        <v>0.95015000000000005</v>
      </c>
      <c r="K170" s="8">
        <v>4.7960000000000003E-2</v>
      </c>
      <c r="L170" s="8">
        <v>0.21901000000000001</v>
      </c>
      <c r="M170" s="8">
        <v>0.77</v>
      </c>
      <c r="N170" s="8">
        <v>0.13333</v>
      </c>
      <c r="O170" s="8">
        <v>3.5639999999999998E-2</v>
      </c>
      <c r="P170" s="8">
        <v>0.65</v>
      </c>
      <c r="Q170" s="8">
        <v>0.40056999999999998</v>
      </c>
      <c r="R170" s="8">
        <v>22.91686</v>
      </c>
      <c r="S170" s="8">
        <v>23.52122</v>
      </c>
      <c r="T170" s="8">
        <v>0.77</v>
      </c>
      <c r="U170" s="8">
        <v>1</v>
      </c>
      <c r="V170" s="8">
        <v>0.53344999999999998</v>
      </c>
      <c r="W170" s="8">
        <v>0.77027999999999996</v>
      </c>
      <c r="X170" s="8">
        <v>0.88192000000000004</v>
      </c>
      <c r="Y170" s="8" t="str">
        <f t="shared" si="4"/>
        <v>0.77</v>
      </c>
      <c r="Z170" s="8">
        <f t="shared" si="5"/>
        <v>0.53344999999999998</v>
      </c>
    </row>
    <row r="171" spans="1:26" x14ac:dyDescent="0.3">
      <c r="A171" s="19">
        <v>122</v>
      </c>
      <c r="B171" s="20" t="s">
        <v>91</v>
      </c>
      <c r="C171" s="8">
        <v>4</v>
      </c>
      <c r="D171" s="8">
        <v>42.125</v>
      </c>
      <c r="E171" s="8">
        <v>10000</v>
      </c>
      <c r="F171" s="8">
        <v>300</v>
      </c>
      <c r="G171" s="8">
        <v>40</v>
      </c>
      <c r="H171" s="8">
        <v>3.13E-3</v>
      </c>
      <c r="I171" s="8">
        <v>-1.1000000000000001E-3</v>
      </c>
      <c r="J171" s="8">
        <v>0.95269999999999999</v>
      </c>
      <c r="K171" s="8">
        <v>4.9979999999999997E-2</v>
      </c>
      <c r="L171" s="8">
        <v>0.22355</v>
      </c>
      <c r="M171" s="8">
        <v>0.52039999999999997</v>
      </c>
      <c r="N171" s="8">
        <v>0.13333</v>
      </c>
      <c r="O171" s="8">
        <v>3.0669999999999999E-2</v>
      </c>
      <c r="P171" s="8">
        <v>0.68332999999999999</v>
      </c>
      <c r="Q171" s="8">
        <v>0.36331999999999998</v>
      </c>
      <c r="R171" s="8">
        <v>22.306280000000001</v>
      </c>
      <c r="S171" s="8">
        <v>22.881229999999999</v>
      </c>
      <c r="T171" s="8">
        <v>0.77</v>
      </c>
      <c r="U171" s="8">
        <v>2</v>
      </c>
      <c r="V171" s="8">
        <v>0.48968</v>
      </c>
      <c r="W171" s="8">
        <v>0.73711000000000004</v>
      </c>
      <c r="X171" s="8">
        <v>0.86302000000000001</v>
      </c>
      <c r="Y171" s="8" t="str">
        <f t="shared" si="4"/>
        <v>0.77</v>
      </c>
      <c r="Z171" s="8">
        <f t="shared" si="5"/>
        <v>0.73711000000000004</v>
      </c>
    </row>
    <row r="172" spans="1:26" x14ac:dyDescent="0.3">
      <c r="A172" s="19">
        <v>123</v>
      </c>
      <c r="B172" s="20" t="s">
        <v>91</v>
      </c>
      <c r="C172" s="8">
        <v>4</v>
      </c>
      <c r="D172" s="8">
        <v>41.8125</v>
      </c>
      <c r="E172" s="8">
        <v>10000</v>
      </c>
      <c r="F172" s="8">
        <v>300</v>
      </c>
      <c r="G172" s="8">
        <v>40</v>
      </c>
      <c r="H172" s="8">
        <v>5.5100000000000001E-3</v>
      </c>
      <c r="I172" s="8">
        <v>1.2800000000000001E-3</v>
      </c>
      <c r="J172" s="8">
        <v>0.95177</v>
      </c>
      <c r="K172" s="8">
        <v>5.4140000000000001E-2</v>
      </c>
      <c r="L172" s="8">
        <v>0.23266999999999999</v>
      </c>
      <c r="M172" s="8">
        <v>0.38729999999999998</v>
      </c>
      <c r="N172" s="8">
        <v>0.13333</v>
      </c>
      <c r="O172" s="8">
        <v>2.3019999999999999E-2</v>
      </c>
      <c r="P172" s="8">
        <v>0.75666999999999995</v>
      </c>
      <c r="Q172" s="8">
        <v>0.30595</v>
      </c>
      <c r="R172" s="8">
        <v>21.051069999999999</v>
      </c>
      <c r="S172" s="8">
        <v>21.60858</v>
      </c>
      <c r="T172" s="8">
        <v>0.77</v>
      </c>
      <c r="U172" s="8">
        <v>3</v>
      </c>
      <c r="V172" s="8">
        <v>0.38652999999999998</v>
      </c>
      <c r="W172" s="8">
        <v>0.62378</v>
      </c>
      <c r="X172" s="8">
        <v>0.76934999999999998</v>
      </c>
      <c r="Y172" s="8" t="str">
        <f t="shared" si="4"/>
        <v>0.77</v>
      </c>
      <c r="Z172" s="8">
        <f t="shared" si="5"/>
        <v>0.76934999999999998</v>
      </c>
    </row>
    <row r="173" spans="1:26" x14ac:dyDescent="0.3">
      <c r="A173" s="19">
        <v>124</v>
      </c>
      <c r="B173" s="20" t="s">
        <v>91</v>
      </c>
      <c r="C173" s="8">
        <v>4</v>
      </c>
      <c r="D173" s="8">
        <v>41.9375</v>
      </c>
      <c r="E173" s="8">
        <v>10000</v>
      </c>
      <c r="F173" s="8">
        <v>300</v>
      </c>
      <c r="G173" s="8">
        <v>40</v>
      </c>
      <c r="H173" s="8">
        <v>-4.8000000000000001E-4</v>
      </c>
      <c r="I173" s="8">
        <v>-4.7099999999999998E-3</v>
      </c>
      <c r="J173" s="8">
        <v>0.95167000000000002</v>
      </c>
      <c r="K173" s="8">
        <v>5.6930000000000001E-2</v>
      </c>
      <c r="L173" s="8">
        <v>0.23860000000000001</v>
      </c>
      <c r="M173" s="8">
        <v>0.3</v>
      </c>
      <c r="N173" s="8">
        <v>0.13333</v>
      </c>
      <c r="O173" s="8">
        <v>1.5980000000000001E-2</v>
      </c>
      <c r="P173" s="8">
        <v>0.82</v>
      </c>
      <c r="Q173" s="8">
        <v>0.25308999999999998</v>
      </c>
      <c r="R173" s="8">
        <v>19.609369999999998</v>
      </c>
      <c r="S173" s="8">
        <v>20.059640000000002</v>
      </c>
      <c r="T173" s="8">
        <v>0.3</v>
      </c>
      <c r="U173" s="8">
        <v>1</v>
      </c>
      <c r="V173" s="8">
        <v>0.3</v>
      </c>
      <c r="W173" s="8">
        <v>0.52166999999999997</v>
      </c>
      <c r="X173" s="8">
        <v>0.69520999999999999</v>
      </c>
      <c r="Y173" s="8" t="str">
        <f t="shared" si="4"/>
        <v>0.3</v>
      </c>
      <c r="Z173" s="8">
        <f t="shared" si="5"/>
        <v>0.3</v>
      </c>
    </row>
    <row r="174" spans="1:26" x14ac:dyDescent="0.3">
      <c r="A174" s="19">
        <v>125</v>
      </c>
      <c r="B174" s="20" t="s">
        <v>91</v>
      </c>
      <c r="C174" s="8">
        <v>4</v>
      </c>
      <c r="D174" s="8">
        <v>40.828119999999998</v>
      </c>
      <c r="E174" s="8">
        <v>10000</v>
      </c>
      <c r="F174" s="8">
        <v>300</v>
      </c>
      <c r="G174" s="8">
        <v>40</v>
      </c>
      <c r="H174" s="8">
        <v>3.3500000000000001E-3</v>
      </c>
      <c r="I174" s="8">
        <v>-8.8000000000000003E-4</v>
      </c>
      <c r="J174" s="8">
        <v>0.91549000000000003</v>
      </c>
      <c r="K174" s="8">
        <v>9.0770000000000003E-2</v>
      </c>
      <c r="L174" s="8">
        <v>0.30126999999999998</v>
      </c>
      <c r="M174" s="8">
        <v>0.16339999999999999</v>
      </c>
      <c r="N174" s="8">
        <v>0.13333</v>
      </c>
      <c r="O174" s="8">
        <v>2.7100000000000002E-3</v>
      </c>
      <c r="P174" s="8">
        <v>0.99666999999999994</v>
      </c>
      <c r="Q174" s="8">
        <v>0.15357999999999999</v>
      </c>
      <c r="R174" s="8">
        <v>14.99136</v>
      </c>
      <c r="S174" s="8">
        <v>15.31025</v>
      </c>
      <c r="T174" s="8">
        <v>0.3</v>
      </c>
      <c r="U174" s="8">
        <v>2</v>
      </c>
      <c r="V174" s="8">
        <v>0.16333</v>
      </c>
      <c r="W174" s="8">
        <v>0.3</v>
      </c>
      <c r="X174" s="8">
        <v>0.42857000000000001</v>
      </c>
      <c r="Y174" s="8" t="str">
        <f t="shared" si="4"/>
        <v>0.3</v>
      </c>
      <c r="Z174" s="8">
        <f t="shared" si="5"/>
        <v>0.3</v>
      </c>
    </row>
    <row r="175" spans="1:26" x14ac:dyDescent="0.3">
      <c r="A175" s="19">
        <v>126</v>
      </c>
      <c r="B175" s="20" t="s">
        <v>91</v>
      </c>
      <c r="C175" s="8">
        <v>4</v>
      </c>
      <c r="D175" s="8"/>
      <c r="E175" s="8"/>
      <c r="F175" s="8">
        <v>300</v>
      </c>
      <c r="G175" s="8">
        <v>40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0.3</v>
      </c>
      <c r="U175" s="8">
        <v>3</v>
      </c>
      <c r="V175" s="8"/>
      <c r="W175" s="8"/>
      <c r="X175" s="8"/>
      <c r="Y175" s="8" t="str">
        <f t="shared" si="4"/>
        <v>0.3</v>
      </c>
      <c r="Z175" s="8">
        <f t="shared" si="5"/>
        <v>0</v>
      </c>
    </row>
    <row r="176" spans="1:26" x14ac:dyDescent="0.3">
      <c r="A176" s="19">
        <v>127</v>
      </c>
      <c r="B176" s="20" t="s">
        <v>91</v>
      </c>
      <c r="C176" s="8">
        <v>4</v>
      </c>
      <c r="D176" s="8">
        <v>43.09375</v>
      </c>
      <c r="E176" s="8">
        <v>10000</v>
      </c>
      <c r="F176" s="8">
        <v>300</v>
      </c>
      <c r="G176" s="8">
        <v>40</v>
      </c>
      <c r="H176" s="8">
        <v>-3.2000000000000003E-4</v>
      </c>
      <c r="I176" s="8">
        <v>-4.5500000000000002E-3</v>
      </c>
      <c r="J176" s="8">
        <v>0.93701000000000001</v>
      </c>
      <c r="K176" s="8">
        <v>7.4219999999999994E-2</v>
      </c>
      <c r="L176" s="8">
        <v>0.27244000000000002</v>
      </c>
      <c r="M176" s="8">
        <v>0.2</v>
      </c>
      <c r="N176" s="8">
        <v>0.13333</v>
      </c>
      <c r="O176" s="8">
        <v>6.5399999999999998E-3</v>
      </c>
      <c r="P176" s="8">
        <v>0.94333</v>
      </c>
      <c r="Q176" s="8">
        <v>0.18232000000000001</v>
      </c>
      <c r="R176" s="8">
        <v>16.7286</v>
      </c>
      <c r="S176" s="8">
        <v>17.124359999999999</v>
      </c>
      <c r="T176" s="8">
        <v>0.2</v>
      </c>
      <c r="U176" s="8">
        <v>1</v>
      </c>
      <c r="V176" s="8">
        <v>0.2</v>
      </c>
      <c r="W176" s="8">
        <v>0.37778</v>
      </c>
      <c r="X176" s="8">
        <v>0.53332999999999997</v>
      </c>
      <c r="Y176" s="8" t="str">
        <f t="shared" si="4"/>
        <v>0.2</v>
      </c>
      <c r="Z176" s="8">
        <f t="shared" si="5"/>
        <v>0.2</v>
      </c>
    </row>
    <row r="177" spans="1:26" x14ac:dyDescent="0.3">
      <c r="A177" s="19">
        <v>128</v>
      </c>
      <c r="B177" s="20" t="s">
        <v>91</v>
      </c>
      <c r="C177" s="8">
        <v>4</v>
      </c>
      <c r="D177" s="8"/>
      <c r="E177" s="8"/>
      <c r="F177" s="8">
        <v>300</v>
      </c>
      <c r="G177" s="8">
        <v>40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0.2</v>
      </c>
      <c r="U177" s="8">
        <v>2</v>
      </c>
      <c r="V177" s="8"/>
      <c r="W177" s="8"/>
      <c r="X177" s="8"/>
      <c r="Y177" s="8" t="str">
        <f t="shared" si="4"/>
        <v>0.2</v>
      </c>
      <c r="Z177" s="8">
        <f t="shared" si="5"/>
        <v>0</v>
      </c>
    </row>
    <row r="178" spans="1:26" x14ac:dyDescent="0.3">
      <c r="A178" s="19">
        <v>129</v>
      </c>
      <c r="B178" s="20" t="s">
        <v>91</v>
      </c>
      <c r="C178" s="8">
        <v>4</v>
      </c>
      <c r="D178" s="8"/>
      <c r="E178" s="8"/>
      <c r="F178" s="8">
        <v>300</v>
      </c>
      <c r="G178" s="8">
        <v>40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0.2</v>
      </c>
      <c r="U178" s="8">
        <v>3</v>
      </c>
      <c r="V178" s="8"/>
      <c r="W178" s="8"/>
      <c r="X178" s="8"/>
      <c r="Y178" s="8" t="str">
        <f t="shared" si="4"/>
        <v>0.2</v>
      </c>
      <c r="Z178" s="8">
        <f t="shared" si="5"/>
        <v>0</v>
      </c>
    </row>
    <row r="179" spans="1:26" x14ac:dyDescent="0.3">
      <c r="A179" s="19">
        <v>130</v>
      </c>
      <c r="B179" s="20" t="s">
        <v>91</v>
      </c>
      <c r="C179" s="8">
        <v>4</v>
      </c>
      <c r="D179" s="8"/>
      <c r="E179" s="8"/>
      <c r="F179" s="8">
        <v>300</v>
      </c>
      <c r="G179" s="8">
        <v>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0.1</v>
      </c>
      <c r="U179" s="8">
        <v>1</v>
      </c>
      <c r="V179" s="8"/>
      <c r="W179" s="8"/>
      <c r="X179" s="8"/>
      <c r="Y179" s="8" t="str">
        <f t="shared" si="4"/>
        <v>0.1</v>
      </c>
      <c r="Z179" s="8">
        <f t="shared" si="5"/>
        <v>0</v>
      </c>
    </row>
    <row r="180" spans="1:26" x14ac:dyDescent="0.3">
      <c r="A180" s="19">
        <v>131</v>
      </c>
      <c r="B180" s="20" t="s">
        <v>91</v>
      </c>
      <c r="C180" s="8">
        <v>4</v>
      </c>
      <c r="D180" s="8"/>
      <c r="E180" s="8"/>
      <c r="F180" s="8">
        <v>300</v>
      </c>
      <c r="G180" s="8">
        <v>40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0.1</v>
      </c>
      <c r="U180" s="8">
        <v>2</v>
      </c>
      <c r="V180" s="8"/>
      <c r="W180" s="8"/>
      <c r="X180" s="8"/>
      <c r="Y180" s="8" t="str">
        <f t="shared" si="4"/>
        <v>0.1</v>
      </c>
      <c r="Z180" s="8">
        <f t="shared" si="5"/>
        <v>0</v>
      </c>
    </row>
    <row r="181" spans="1:26" x14ac:dyDescent="0.3">
      <c r="A181" s="19">
        <v>132</v>
      </c>
      <c r="B181" s="20" t="s">
        <v>91</v>
      </c>
      <c r="C181" s="8">
        <v>4</v>
      </c>
      <c r="D181" s="8"/>
      <c r="E181" s="8"/>
      <c r="F181" s="8">
        <v>300</v>
      </c>
      <c r="G181" s="8">
        <v>40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0.1</v>
      </c>
      <c r="U181" s="8">
        <v>3</v>
      </c>
      <c r="V181" s="8"/>
      <c r="W181" s="8"/>
      <c r="X181" s="8"/>
      <c r="Y181" s="8" t="str">
        <f t="shared" si="4"/>
        <v>0.1</v>
      </c>
      <c r="Z181" s="8">
        <f t="shared" si="5"/>
        <v>0</v>
      </c>
    </row>
    <row r="182" spans="1:26" x14ac:dyDescent="0.3">
      <c r="A182" s="19">
        <v>157</v>
      </c>
      <c r="B182" s="20" t="s">
        <v>90</v>
      </c>
      <c r="C182" s="8">
        <v>2</v>
      </c>
      <c r="D182" s="8">
        <v>3.3593799999999998</v>
      </c>
      <c r="E182" s="8">
        <v>10000</v>
      </c>
      <c r="F182" s="8">
        <v>300</v>
      </c>
      <c r="G182" s="8">
        <v>40</v>
      </c>
      <c r="H182" s="8">
        <v>3.8700000000000002E-3</v>
      </c>
      <c r="I182" s="8">
        <v>-3.5E-4</v>
      </c>
      <c r="J182" s="8">
        <v>0.91737999999999997</v>
      </c>
      <c r="K182" s="8">
        <v>7.8869999999999996E-2</v>
      </c>
      <c r="L182" s="8">
        <v>0.28083999999999998</v>
      </c>
      <c r="M182" s="8">
        <v>0.77</v>
      </c>
      <c r="N182" s="8">
        <v>0.13333</v>
      </c>
      <c r="O182" s="8">
        <v>4.3060000000000001E-2</v>
      </c>
      <c r="P182" s="8">
        <v>0.66666999999999998</v>
      </c>
      <c r="Q182" s="8">
        <v>0.45624999999999999</v>
      </c>
      <c r="R182" s="8">
        <v>13.93825</v>
      </c>
      <c r="S182" s="8">
        <v>14.271409999999999</v>
      </c>
      <c r="T182" s="8">
        <v>0.77</v>
      </c>
      <c r="U182" s="8">
        <v>1</v>
      </c>
      <c r="V182" s="8">
        <v>0.60080999999999996</v>
      </c>
      <c r="W182" s="8">
        <v>0.86667000000000005</v>
      </c>
      <c r="X182" s="8">
        <v>0.97499999999999998</v>
      </c>
      <c r="Y182" s="8" t="str">
        <f t="shared" si="4"/>
        <v>0.77</v>
      </c>
      <c r="Z182" s="8">
        <f t="shared" si="5"/>
        <v>0.60080999999999996</v>
      </c>
    </row>
    <row r="183" spans="1:26" x14ac:dyDescent="0.3">
      <c r="A183" s="19">
        <v>158</v>
      </c>
      <c r="B183" s="20" t="s">
        <v>90</v>
      </c>
      <c r="C183" s="8">
        <v>2</v>
      </c>
      <c r="D183" s="8">
        <v>3.46875</v>
      </c>
      <c r="E183" s="8">
        <v>10000</v>
      </c>
      <c r="F183" s="8">
        <v>300</v>
      </c>
      <c r="G183" s="8">
        <v>40</v>
      </c>
      <c r="H183" s="8">
        <v>2.3700000000000001E-3</v>
      </c>
      <c r="I183" s="8">
        <v>-1.8500000000000001E-3</v>
      </c>
      <c r="J183" s="8">
        <v>0.92523999999999995</v>
      </c>
      <c r="K183" s="8">
        <v>8.0930000000000002E-2</v>
      </c>
      <c r="L183" s="8">
        <v>0.28449000000000002</v>
      </c>
      <c r="M183" s="8">
        <v>0.52039999999999997</v>
      </c>
      <c r="N183" s="8">
        <v>0.13333</v>
      </c>
      <c r="O183" s="8">
        <v>3.2349999999999997E-2</v>
      </c>
      <c r="P183" s="8">
        <v>0.66666999999999998</v>
      </c>
      <c r="Q183" s="8">
        <v>0.37591999999999998</v>
      </c>
      <c r="R183" s="8">
        <v>13.76859</v>
      </c>
      <c r="S183" s="8">
        <v>14.095230000000001</v>
      </c>
      <c r="T183" s="8">
        <v>0.77</v>
      </c>
      <c r="U183" s="8">
        <v>2</v>
      </c>
      <c r="V183" s="8">
        <v>0.52039000000000002</v>
      </c>
      <c r="W183" s="8">
        <v>0.77</v>
      </c>
      <c r="X183" s="8">
        <v>0.89041000000000003</v>
      </c>
      <c r="Y183" s="8" t="str">
        <f t="shared" si="4"/>
        <v>0.77</v>
      </c>
      <c r="Z183" s="8">
        <f t="shared" si="5"/>
        <v>0.77</v>
      </c>
    </row>
    <row r="184" spans="1:26" x14ac:dyDescent="0.3">
      <c r="A184" s="19">
        <v>159</v>
      </c>
      <c r="B184" s="20" t="s">
        <v>90</v>
      </c>
      <c r="C184" s="8">
        <v>2</v>
      </c>
      <c r="D184" s="8">
        <v>3.2656200000000002</v>
      </c>
      <c r="E184" s="8">
        <v>10000</v>
      </c>
      <c r="F184" s="8">
        <v>300</v>
      </c>
      <c r="G184" s="8">
        <v>40</v>
      </c>
      <c r="H184" s="8">
        <v>5.4200000000000003E-3</v>
      </c>
      <c r="I184" s="8">
        <v>1.1900000000000001E-3</v>
      </c>
      <c r="J184" s="8">
        <v>0.92778000000000005</v>
      </c>
      <c r="K184" s="8">
        <v>7.961E-2</v>
      </c>
      <c r="L184" s="8">
        <v>0.28215000000000001</v>
      </c>
      <c r="M184" s="8">
        <v>0.38729999999999998</v>
      </c>
      <c r="N184" s="8">
        <v>0.13333</v>
      </c>
      <c r="O184" s="8">
        <v>2.3050000000000001E-2</v>
      </c>
      <c r="P184" s="8">
        <v>0.6</v>
      </c>
      <c r="Q184" s="8">
        <v>0.30614000000000002</v>
      </c>
      <c r="R184" s="8">
        <v>13.67013</v>
      </c>
      <c r="S184" s="8">
        <v>13.99785</v>
      </c>
      <c r="T184" s="8">
        <v>0.77</v>
      </c>
      <c r="U184" s="8">
        <v>3</v>
      </c>
      <c r="V184" s="8">
        <v>0.38727</v>
      </c>
      <c r="W184" s="8">
        <v>0.62458000000000002</v>
      </c>
      <c r="X184" s="8">
        <v>0.77</v>
      </c>
      <c r="Y184" s="8" t="str">
        <f t="shared" si="4"/>
        <v>0.77</v>
      </c>
      <c r="Z184" s="8">
        <f t="shared" si="5"/>
        <v>0.77</v>
      </c>
    </row>
    <row r="185" spans="1:26" x14ac:dyDescent="0.3">
      <c r="A185" s="19">
        <v>160</v>
      </c>
      <c r="B185" s="20" t="s">
        <v>90</v>
      </c>
      <c r="C185" s="8">
        <v>2</v>
      </c>
      <c r="D185" s="8">
        <v>3.2968799999999998</v>
      </c>
      <c r="E185" s="8">
        <v>10000</v>
      </c>
      <c r="F185" s="8">
        <v>300</v>
      </c>
      <c r="G185" s="8">
        <v>40</v>
      </c>
      <c r="H185" s="8">
        <v>1.48E-3</v>
      </c>
      <c r="I185" s="8">
        <v>-2.7499999999999998E-3</v>
      </c>
      <c r="J185" s="8">
        <v>0.92884</v>
      </c>
      <c r="K185" s="8">
        <v>8.0560000000000007E-2</v>
      </c>
      <c r="L185" s="8">
        <v>0.28383000000000003</v>
      </c>
      <c r="M185" s="8">
        <v>0.3</v>
      </c>
      <c r="N185" s="8">
        <v>0.13333</v>
      </c>
      <c r="O185" s="8">
        <v>1.704E-2</v>
      </c>
      <c r="P185" s="8">
        <v>0.8</v>
      </c>
      <c r="Q185" s="8">
        <v>0.26105</v>
      </c>
      <c r="R185" s="8">
        <v>13.4657</v>
      </c>
      <c r="S185" s="8">
        <v>13.776059999999999</v>
      </c>
      <c r="T185" s="8">
        <v>0.3</v>
      </c>
      <c r="U185" s="8">
        <v>1</v>
      </c>
      <c r="V185" s="8">
        <v>0.3</v>
      </c>
      <c r="W185" s="8">
        <v>0.53332999999999997</v>
      </c>
      <c r="X185" s="8">
        <v>0.75</v>
      </c>
      <c r="Y185" s="8" t="str">
        <f t="shared" si="4"/>
        <v>0.3</v>
      </c>
      <c r="Z185" s="8">
        <f t="shared" si="5"/>
        <v>0.3</v>
      </c>
    </row>
    <row r="186" spans="1:26" x14ac:dyDescent="0.3">
      <c r="A186" s="19">
        <v>161</v>
      </c>
      <c r="B186" s="20" t="s">
        <v>90</v>
      </c>
      <c r="C186" s="8">
        <v>2</v>
      </c>
      <c r="D186" s="8">
        <v>3.2968799999999998</v>
      </c>
      <c r="E186" s="8">
        <v>10000</v>
      </c>
      <c r="F186" s="8">
        <v>300</v>
      </c>
      <c r="G186" s="8">
        <v>40</v>
      </c>
      <c r="H186" s="8">
        <v>8.8599999999999998E-3</v>
      </c>
      <c r="I186" s="8">
        <v>4.6299999999999996E-3</v>
      </c>
      <c r="J186" s="8">
        <v>0.90342999999999996</v>
      </c>
      <c r="K186" s="8">
        <v>9.7589999999999996E-2</v>
      </c>
      <c r="L186" s="8">
        <v>0.31240000000000001</v>
      </c>
      <c r="M186" s="8">
        <v>0.16339999999999999</v>
      </c>
      <c r="N186" s="8">
        <v>0.13333</v>
      </c>
      <c r="O186" s="8">
        <v>3.1199999999999999E-3</v>
      </c>
      <c r="P186" s="8">
        <v>1</v>
      </c>
      <c r="Q186" s="8">
        <v>0.15664</v>
      </c>
      <c r="R186" s="8">
        <v>11.86158</v>
      </c>
      <c r="S186" s="8">
        <v>12.088480000000001</v>
      </c>
      <c r="T186" s="8">
        <v>0.3</v>
      </c>
      <c r="U186" s="8">
        <v>2</v>
      </c>
      <c r="V186" s="8">
        <v>0.16333</v>
      </c>
      <c r="W186" s="8">
        <v>0.3</v>
      </c>
      <c r="X186" s="8">
        <v>0.42857000000000001</v>
      </c>
      <c r="Y186" s="8" t="str">
        <f t="shared" si="4"/>
        <v>0.3</v>
      </c>
      <c r="Z186" s="8">
        <f t="shared" si="5"/>
        <v>0.3</v>
      </c>
    </row>
    <row r="187" spans="1:26" x14ac:dyDescent="0.3">
      <c r="A187" s="19">
        <v>162</v>
      </c>
      <c r="B187" s="20" t="s">
        <v>90</v>
      </c>
      <c r="C187" s="8">
        <v>2</v>
      </c>
      <c r="D187" s="8"/>
      <c r="E187" s="8"/>
      <c r="F187" s="8">
        <v>300</v>
      </c>
      <c r="G187" s="8">
        <v>40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0.3</v>
      </c>
      <c r="U187" s="8">
        <v>3</v>
      </c>
      <c r="V187" s="8"/>
      <c r="W187" s="8"/>
      <c r="X187" s="8"/>
      <c r="Y187" s="8" t="str">
        <f t="shared" si="4"/>
        <v>0.3</v>
      </c>
      <c r="Z187" s="8">
        <f t="shared" si="5"/>
        <v>0</v>
      </c>
    </row>
    <row r="188" spans="1:26" x14ac:dyDescent="0.3">
      <c r="A188" s="19">
        <v>163</v>
      </c>
      <c r="B188" s="20" t="s">
        <v>90</v>
      </c>
      <c r="C188" s="8">
        <v>2</v>
      </c>
      <c r="D188" s="8">
        <v>3.28125</v>
      </c>
      <c r="E188" s="8">
        <v>10000</v>
      </c>
      <c r="F188" s="8">
        <v>300</v>
      </c>
      <c r="G188" s="8">
        <v>40</v>
      </c>
      <c r="H188" s="8">
        <v>2.7699999999999999E-3</v>
      </c>
      <c r="I188" s="8">
        <v>-1.4499999999999999E-3</v>
      </c>
      <c r="J188" s="8">
        <v>0.91785000000000005</v>
      </c>
      <c r="K188" s="8">
        <v>8.9010000000000006E-2</v>
      </c>
      <c r="L188" s="8">
        <v>0.29833999999999999</v>
      </c>
      <c r="M188" s="8">
        <v>0.2</v>
      </c>
      <c r="N188" s="8">
        <v>0.13333</v>
      </c>
      <c r="O188" s="8">
        <v>6.1500000000000001E-3</v>
      </c>
      <c r="P188" s="8">
        <v>1</v>
      </c>
      <c r="Q188" s="8">
        <v>0.17938999999999999</v>
      </c>
      <c r="R188" s="8">
        <v>12.52322</v>
      </c>
      <c r="S188" s="8">
        <v>12.819319999999999</v>
      </c>
      <c r="T188" s="8">
        <v>0.2</v>
      </c>
      <c r="U188" s="8">
        <v>1</v>
      </c>
      <c r="V188" s="8">
        <v>0.2</v>
      </c>
      <c r="W188" s="8">
        <v>0.37778</v>
      </c>
      <c r="X188" s="8">
        <v>0.53332999999999997</v>
      </c>
      <c r="Y188" s="8" t="str">
        <f t="shared" si="4"/>
        <v>0.2</v>
      </c>
      <c r="Z188" s="8">
        <f t="shared" si="5"/>
        <v>0.2</v>
      </c>
    </row>
    <row r="189" spans="1:26" x14ac:dyDescent="0.3">
      <c r="A189" s="19">
        <v>164</v>
      </c>
      <c r="B189" s="20" t="s">
        <v>90</v>
      </c>
      <c r="C189" s="8">
        <v>2</v>
      </c>
      <c r="D189" s="8"/>
      <c r="E189" s="8"/>
      <c r="F189" s="8">
        <v>300</v>
      </c>
      <c r="G189" s="8">
        <v>40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0.2</v>
      </c>
      <c r="U189" s="8">
        <v>2</v>
      </c>
      <c r="V189" s="8"/>
      <c r="W189" s="8"/>
      <c r="X189" s="8"/>
      <c r="Y189" s="8" t="str">
        <f t="shared" si="4"/>
        <v>0.2</v>
      </c>
      <c r="Z189" s="8">
        <f t="shared" si="5"/>
        <v>0</v>
      </c>
    </row>
    <row r="190" spans="1:26" x14ac:dyDescent="0.3">
      <c r="A190" s="19">
        <v>165</v>
      </c>
      <c r="B190" s="20" t="s">
        <v>90</v>
      </c>
      <c r="C190" s="8">
        <v>2</v>
      </c>
      <c r="D190" s="8"/>
      <c r="E190" s="8"/>
      <c r="F190" s="8">
        <v>300</v>
      </c>
      <c r="G190" s="8">
        <v>40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0.2</v>
      </c>
      <c r="U190" s="8">
        <v>3</v>
      </c>
      <c r="V190" s="8"/>
      <c r="W190" s="8"/>
      <c r="X190" s="8"/>
      <c r="Y190" s="8" t="str">
        <f t="shared" si="4"/>
        <v>0.2</v>
      </c>
      <c r="Z190" s="8">
        <f t="shared" si="5"/>
        <v>0</v>
      </c>
    </row>
    <row r="191" spans="1:26" x14ac:dyDescent="0.3">
      <c r="A191" s="19">
        <v>166</v>
      </c>
      <c r="B191" s="20" t="s">
        <v>90</v>
      </c>
      <c r="C191" s="8">
        <v>2</v>
      </c>
      <c r="D191" s="8"/>
      <c r="E191" s="8"/>
      <c r="F191" s="8">
        <v>300</v>
      </c>
      <c r="G191" s="8">
        <v>40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0.1</v>
      </c>
      <c r="U191" s="8">
        <v>1</v>
      </c>
      <c r="V191" s="8"/>
      <c r="W191" s="8"/>
      <c r="X191" s="8"/>
      <c r="Y191" s="8" t="str">
        <f t="shared" si="4"/>
        <v>0.1</v>
      </c>
      <c r="Z191" s="8">
        <f t="shared" si="5"/>
        <v>0</v>
      </c>
    </row>
    <row r="192" spans="1:26" x14ac:dyDescent="0.3">
      <c r="A192" s="19">
        <v>167</v>
      </c>
      <c r="B192" s="20" t="s">
        <v>90</v>
      </c>
      <c r="C192" s="8">
        <v>2</v>
      </c>
      <c r="D192" s="8"/>
      <c r="E192" s="8"/>
      <c r="F192" s="8">
        <v>300</v>
      </c>
      <c r="G192" s="8">
        <v>40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0.1</v>
      </c>
      <c r="U192" s="8">
        <v>2</v>
      </c>
      <c r="V192" s="8"/>
      <c r="W192" s="8"/>
      <c r="X192" s="8"/>
      <c r="Y192" s="8" t="str">
        <f t="shared" si="4"/>
        <v>0.1</v>
      </c>
      <c r="Z192" s="8">
        <f t="shared" si="5"/>
        <v>0</v>
      </c>
    </row>
    <row r="193" spans="1:26" x14ac:dyDescent="0.3">
      <c r="A193" s="19">
        <v>168</v>
      </c>
      <c r="B193" s="20" t="s">
        <v>90</v>
      </c>
      <c r="C193" s="8">
        <v>2</v>
      </c>
      <c r="D193" s="8"/>
      <c r="E193" s="8"/>
      <c r="F193" s="8">
        <v>300</v>
      </c>
      <c r="G193" s="8">
        <v>40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0.1</v>
      </c>
      <c r="U193" s="8">
        <v>3</v>
      </c>
      <c r="V193" s="8"/>
      <c r="W193" s="8"/>
      <c r="X193" s="8"/>
      <c r="Y193" s="8" t="str">
        <f t="shared" si="4"/>
        <v>0.1</v>
      </c>
      <c r="Z193" s="8">
        <f t="shared" si="5"/>
        <v>0</v>
      </c>
    </row>
    <row r="194" spans="1:26" x14ac:dyDescent="0.3">
      <c r="A194" s="19">
        <v>169</v>
      </c>
      <c r="B194" s="20" t="s">
        <v>90</v>
      </c>
      <c r="C194" s="8">
        <v>4</v>
      </c>
      <c r="D194" s="8">
        <v>5.4531200000000002</v>
      </c>
      <c r="E194" s="8">
        <v>10000</v>
      </c>
      <c r="F194" s="8">
        <v>300</v>
      </c>
      <c r="G194" s="8">
        <v>40</v>
      </c>
      <c r="H194" s="8">
        <v>2.4399999999999999E-3</v>
      </c>
      <c r="I194" s="8">
        <v>-1.7799999999999999E-3</v>
      </c>
      <c r="J194" s="8">
        <v>0.93799999999999994</v>
      </c>
      <c r="K194" s="8">
        <v>6.9529999999999995E-2</v>
      </c>
      <c r="L194" s="8">
        <v>0.26368999999999998</v>
      </c>
      <c r="M194" s="8">
        <v>0.77</v>
      </c>
      <c r="N194" s="8">
        <v>0.13333</v>
      </c>
      <c r="O194" s="8">
        <v>3.533E-2</v>
      </c>
      <c r="P194" s="8">
        <v>0.76666999999999996</v>
      </c>
      <c r="Q194" s="8">
        <v>0.39823999999999998</v>
      </c>
      <c r="R194" s="8">
        <v>15.918950000000001</v>
      </c>
      <c r="S194" s="8">
        <v>16.354050000000001</v>
      </c>
      <c r="T194" s="8">
        <v>0.77</v>
      </c>
      <c r="U194" s="8">
        <v>1</v>
      </c>
      <c r="V194" s="8">
        <v>0.52822999999999998</v>
      </c>
      <c r="W194" s="8">
        <v>0.74880999999999998</v>
      </c>
      <c r="X194" s="8">
        <v>0.85516000000000003</v>
      </c>
      <c r="Y194" s="8" t="str">
        <f t="shared" ref="Y194:Y229" si="6">""&amp;T194</f>
        <v>0.77</v>
      </c>
      <c r="Z194" s="8">
        <f t="shared" ref="Z194:Z229" si="7">IF(U194=1,V194,IF(U194=2,W194,IF(U194=3,X194)))</f>
        <v>0.52822999999999998</v>
      </c>
    </row>
    <row r="195" spans="1:26" x14ac:dyDescent="0.3">
      <c r="A195" s="19">
        <v>170</v>
      </c>
      <c r="B195" s="20" t="s">
        <v>90</v>
      </c>
      <c r="C195" s="8">
        <v>4</v>
      </c>
      <c r="D195" s="8">
        <v>5.4531200000000002</v>
      </c>
      <c r="E195" s="8">
        <v>10000</v>
      </c>
      <c r="F195" s="8">
        <v>300</v>
      </c>
      <c r="G195" s="8">
        <v>40</v>
      </c>
      <c r="H195" s="8">
        <v>7.5900000000000004E-3</v>
      </c>
      <c r="I195" s="8">
        <v>3.3700000000000002E-3</v>
      </c>
      <c r="J195" s="8">
        <v>0.93213999999999997</v>
      </c>
      <c r="K195" s="8">
        <v>6.9980000000000001E-2</v>
      </c>
      <c r="L195" s="8">
        <v>0.26452999999999999</v>
      </c>
      <c r="M195" s="8">
        <v>0.52039999999999997</v>
      </c>
      <c r="N195" s="8">
        <v>0.13333</v>
      </c>
      <c r="O195" s="8">
        <v>2.7629999999999998E-2</v>
      </c>
      <c r="P195" s="8">
        <v>0.76666999999999996</v>
      </c>
      <c r="Q195" s="8">
        <v>0.34049000000000001</v>
      </c>
      <c r="R195" s="8">
        <v>15.58592</v>
      </c>
      <c r="S195" s="8">
        <v>16.054079999999999</v>
      </c>
      <c r="T195" s="8">
        <v>0.77</v>
      </c>
      <c r="U195" s="8">
        <v>2</v>
      </c>
      <c r="V195" s="8">
        <v>0.47545999999999999</v>
      </c>
      <c r="W195" s="8">
        <v>0.72241</v>
      </c>
      <c r="X195" s="8">
        <v>0.85226000000000002</v>
      </c>
      <c r="Y195" s="8" t="str">
        <f t="shared" si="6"/>
        <v>0.77</v>
      </c>
      <c r="Z195" s="8">
        <f t="shared" si="7"/>
        <v>0.72241</v>
      </c>
    </row>
    <row r="196" spans="1:26" x14ac:dyDescent="0.3">
      <c r="A196" s="19">
        <v>171</v>
      </c>
      <c r="B196" s="20" t="s">
        <v>90</v>
      </c>
      <c r="C196" s="8">
        <v>4</v>
      </c>
      <c r="D196" s="8">
        <v>5.6406200000000002</v>
      </c>
      <c r="E196" s="8">
        <v>10000</v>
      </c>
      <c r="F196" s="8">
        <v>300</v>
      </c>
      <c r="G196" s="8">
        <v>40</v>
      </c>
      <c r="H196" s="8">
        <v>3.7399999999999998E-3</v>
      </c>
      <c r="I196" s="8">
        <v>-4.8999999999999998E-4</v>
      </c>
      <c r="J196" s="8">
        <v>0.92896000000000001</v>
      </c>
      <c r="K196" s="8">
        <v>7.0620000000000002E-2</v>
      </c>
      <c r="L196" s="8">
        <v>0.26574999999999999</v>
      </c>
      <c r="M196" s="8">
        <v>0.38729999999999998</v>
      </c>
      <c r="N196" s="8">
        <v>0.13333</v>
      </c>
      <c r="O196" s="8">
        <v>2.2339999999999999E-2</v>
      </c>
      <c r="P196" s="8">
        <v>0.83333000000000002</v>
      </c>
      <c r="Q196" s="8">
        <v>0.30084</v>
      </c>
      <c r="R196" s="8">
        <v>15.285780000000001</v>
      </c>
      <c r="S196" s="8">
        <v>15.73462</v>
      </c>
      <c r="T196" s="8">
        <v>0.77</v>
      </c>
      <c r="U196" s="8">
        <v>3</v>
      </c>
      <c r="V196" s="8">
        <v>0.38725999999999999</v>
      </c>
      <c r="W196" s="8">
        <v>0.62456999999999996</v>
      </c>
      <c r="X196" s="8">
        <v>0.77</v>
      </c>
      <c r="Y196" s="8" t="str">
        <f t="shared" si="6"/>
        <v>0.77</v>
      </c>
      <c r="Z196" s="8">
        <f t="shared" si="7"/>
        <v>0.77</v>
      </c>
    </row>
    <row r="197" spans="1:26" x14ac:dyDescent="0.3">
      <c r="A197" s="19">
        <v>172</v>
      </c>
      <c r="B197" s="20" t="s">
        <v>90</v>
      </c>
      <c r="C197" s="8">
        <v>4</v>
      </c>
      <c r="D197" s="8">
        <v>5.4531200000000002</v>
      </c>
      <c r="E197" s="8">
        <v>10000</v>
      </c>
      <c r="F197" s="8">
        <v>300</v>
      </c>
      <c r="G197" s="8">
        <v>40</v>
      </c>
      <c r="H197" s="8">
        <v>4.8599999999999997E-3</v>
      </c>
      <c r="I197" s="8">
        <v>6.4000000000000005E-4</v>
      </c>
      <c r="J197" s="8">
        <v>0.92625999999999997</v>
      </c>
      <c r="K197" s="8">
        <v>7.2940000000000005E-2</v>
      </c>
      <c r="L197" s="8">
        <v>0.27006999999999998</v>
      </c>
      <c r="M197" s="8">
        <v>0.3</v>
      </c>
      <c r="N197" s="8">
        <v>0.13333</v>
      </c>
      <c r="O197" s="8">
        <v>1.417E-2</v>
      </c>
      <c r="P197" s="8">
        <v>0.83333000000000002</v>
      </c>
      <c r="Q197" s="8">
        <v>0.23956</v>
      </c>
      <c r="R197" s="8">
        <v>14.898020000000001</v>
      </c>
      <c r="S197" s="8">
        <v>15.337820000000001</v>
      </c>
      <c r="T197" s="8">
        <v>0.3</v>
      </c>
      <c r="U197" s="8">
        <v>1</v>
      </c>
      <c r="V197" s="8">
        <v>0.3</v>
      </c>
      <c r="W197" s="8">
        <v>0.51537999999999995</v>
      </c>
      <c r="X197" s="8">
        <v>0.66842000000000001</v>
      </c>
      <c r="Y197" s="8" t="str">
        <f t="shared" si="6"/>
        <v>0.3</v>
      </c>
      <c r="Z197" s="8">
        <f t="shared" si="7"/>
        <v>0.3</v>
      </c>
    </row>
    <row r="198" spans="1:26" x14ac:dyDescent="0.3">
      <c r="A198" s="19">
        <v>173</v>
      </c>
      <c r="B198" s="20" t="s">
        <v>90</v>
      </c>
      <c r="C198" s="8">
        <v>4</v>
      </c>
      <c r="D198" s="8">
        <v>5.3125</v>
      </c>
      <c r="E198" s="8">
        <v>10000</v>
      </c>
      <c r="F198" s="8">
        <v>300</v>
      </c>
      <c r="G198" s="8">
        <v>40</v>
      </c>
      <c r="H198" s="8">
        <v>1.111E-2</v>
      </c>
      <c r="I198" s="8">
        <v>6.8799999999999998E-3</v>
      </c>
      <c r="J198" s="8">
        <v>0.92181999999999997</v>
      </c>
      <c r="K198" s="8">
        <v>8.7779999999999997E-2</v>
      </c>
      <c r="L198" s="8">
        <v>0.29626999999999998</v>
      </c>
      <c r="M198" s="8">
        <v>0.16339999999999999</v>
      </c>
      <c r="N198" s="8">
        <v>0.13333</v>
      </c>
      <c r="O198" s="8">
        <v>2.7699999999999999E-3</v>
      </c>
      <c r="P198" s="8">
        <v>1</v>
      </c>
      <c r="Q198" s="8">
        <v>0.15404999999999999</v>
      </c>
      <c r="R198" s="8">
        <v>13.03844</v>
      </c>
      <c r="S198" s="8">
        <v>13.39898</v>
      </c>
      <c r="T198" s="8">
        <v>0.3</v>
      </c>
      <c r="U198" s="8">
        <v>2</v>
      </c>
      <c r="V198" s="8">
        <v>0.16333</v>
      </c>
      <c r="W198" s="8">
        <v>0.3</v>
      </c>
      <c r="X198" s="8">
        <v>0.42857000000000001</v>
      </c>
      <c r="Y198" s="8" t="str">
        <f t="shared" si="6"/>
        <v>0.3</v>
      </c>
      <c r="Z198" s="8">
        <f t="shared" si="7"/>
        <v>0.3</v>
      </c>
    </row>
    <row r="199" spans="1:26" x14ac:dyDescent="0.3">
      <c r="A199" s="19">
        <v>174</v>
      </c>
      <c r="B199" s="20" t="s">
        <v>90</v>
      </c>
      <c r="C199" s="8">
        <v>4</v>
      </c>
      <c r="D199" s="8">
        <v>5.2031200000000002</v>
      </c>
      <c r="E199" s="8">
        <v>10000</v>
      </c>
      <c r="F199" s="8">
        <v>300</v>
      </c>
      <c r="G199" s="8">
        <v>40</v>
      </c>
      <c r="H199" s="8">
        <v>-5.0000000000000001E-4</v>
      </c>
      <c r="I199" s="8">
        <v>-4.7299999999999998E-3</v>
      </c>
      <c r="J199" s="8">
        <v>0.79698999999999998</v>
      </c>
      <c r="K199" s="8">
        <v>0.21609</v>
      </c>
      <c r="L199" s="8">
        <v>0.46486</v>
      </c>
      <c r="M199" s="8">
        <v>0.21529999999999999</v>
      </c>
      <c r="N199" s="8">
        <v>0.11554</v>
      </c>
      <c r="O199" s="8">
        <v>3.4000000000000002E-4</v>
      </c>
      <c r="P199" s="8">
        <v>1</v>
      </c>
      <c r="Q199" s="8">
        <v>0.13134000000000001</v>
      </c>
      <c r="R199" s="8">
        <v>9.7941500000000001</v>
      </c>
      <c r="S199" s="8">
        <v>9.7571100000000008</v>
      </c>
      <c r="T199" s="8">
        <v>0.3</v>
      </c>
      <c r="U199" s="8">
        <v>3</v>
      </c>
      <c r="V199" s="8">
        <v>0.11208</v>
      </c>
      <c r="W199" s="8">
        <v>0.21162</v>
      </c>
      <c r="X199" s="8">
        <v>0.3</v>
      </c>
      <c r="Y199" s="8" t="str">
        <f t="shared" si="6"/>
        <v>0.3</v>
      </c>
      <c r="Z199" s="8">
        <f t="shared" si="7"/>
        <v>0.3</v>
      </c>
    </row>
    <row r="200" spans="1:26" x14ac:dyDescent="0.3">
      <c r="A200" s="19">
        <v>175</v>
      </c>
      <c r="B200" s="20" t="s">
        <v>90</v>
      </c>
      <c r="C200" s="8">
        <v>4</v>
      </c>
      <c r="D200" s="8">
        <v>5.34375</v>
      </c>
      <c r="E200" s="8">
        <v>10000</v>
      </c>
      <c r="F200" s="8">
        <v>300</v>
      </c>
      <c r="G200" s="8">
        <v>40</v>
      </c>
      <c r="H200" s="8">
        <v>6.4599999999999996E-3</v>
      </c>
      <c r="I200" s="8">
        <v>2.2300000000000002E-3</v>
      </c>
      <c r="J200" s="8">
        <v>0.91476000000000002</v>
      </c>
      <c r="K200" s="8">
        <v>7.7590000000000006E-2</v>
      </c>
      <c r="L200" s="8">
        <v>0.27855999999999997</v>
      </c>
      <c r="M200" s="8">
        <v>0.2</v>
      </c>
      <c r="N200" s="8">
        <v>0.13333</v>
      </c>
      <c r="O200" s="8">
        <v>6.43E-3</v>
      </c>
      <c r="P200" s="8">
        <v>0.93332999999999999</v>
      </c>
      <c r="Q200" s="8">
        <v>0.18151</v>
      </c>
      <c r="R200" s="8">
        <v>14.006819999999999</v>
      </c>
      <c r="S200" s="8">
        <v>14.44641</v>
      </c>
      <c r="T200" s="8">
        <v>0.2</v>
      </c>
      <c r="U200" s="8">
        <v>1</v>
      </c>
      <c r="V200" s="8">
        <v>0.2</v>
      </c>
      <c r="W200" s="8">
        <v>0.37778</v>
      </c>
      <c r="X200" s="8">
        <v>0.53332999999999997</v>
      </c>
      <c r="Y200" s="8" t="str">
        <f t="shared" si="6"/>
        <v>0.2</v>
      </c>
      <c r="Z200" s="8">
        <f t="shared" si="7"/>
        <v>0.2</v>
      </c>
    </row>
    <row r="201" spans="1:26" x14ac:dyDescent="0.3">
      <c r="A201" s="19">
        <v>176</v>
      </c>
      <c r="B201" s="20" t="s">
        <v>90</v>
      </c>
      <c r="C201" s="8">
        <v>4</v>
      </c>
      <c r="D201" s="8"/>
      <c r="E201" s="8"/>
      <c r="F201" s="8"/>
      <c r="G201" s="8">
        <v>40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0.2</v>
      </c>
      <c r="U201" s="8">
        <v>2</v>
      </c>
      <c r="V201" s="8"/>
      <c r="W201" s="8"/>
      <c r="X201" s="8"/>
      <c r="Y201" s="8" t="str">
        <f t="shared" si="6"/>
        <v>0.2</v>
      </c>
      <c r="Z201" s="8">
        <f t="shared" si="7"/>
        <v>0</v>
      </c>
    </row>
    <row r="202" spans="1:26" x14ac:dyDescent="0.3">
      <c r="A202" s="19">
        <v>177</v>
      </c>
      <c r="B202" s="20" t="s">
        <v>90</v>
      </c>
      <c r="C202" s="8">
        <v>4</v>
      </c>
      <c r="D202" s="8"/>
      <c r="E202" s="8"/>
      <c r="F202" s="8"/>
      <c r="G202" s="8">
        <v>40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0.2</v>
      </c>
      <c r="U202" s="8">
        <v>3</v>
      </c>
      <c r="V202" s="8"/>
      <c r="W202" s="8"/>
      <c r="X202" s="8"/>
      <c r="Y202" s="8" t="str">
        <f t="shared" si="6"/>
        <v>0.2</v>
      </c>
      <c r="Z202" s="8">
        <f t="shared" si="7"/>
        <v>0</v>
      </c>
    </row>
    <row r="203" spans="1:26" x14ac:dyDescent="0.3">
      <c r="A203" s="19">
        <v>178</v>
      </c>
      <c r="B203" s="20" t="s">
        <v>90</v>
      </c>
      <c r="C203" s="8">
        <v>4</v>
      </c>
      <c r="D203" s="8">
        <v>4.9218799999999998</v>
      </c>
      <c r="E203" s="8">
        <v>10000</v>
      </c>
      <c r="F203" s="8">
        <v>300</v>
      </c>
      <c r="G203" s="8">
        <v>40</v>
      </c>
      <c r="H203" s="8">
        <v>1.3390000000000001E-2</v>
      </c>
      <c r="I203" s="8">
        <v>9.1699999999999993E-3</v>
      </c>
      <c r="J203" s="8">
        <v>0.75709000000000004</v>
      </c>
      <c r="K203" s="8">
        <v>0.24979000000000001</v>
      </c>
      <c r="L203" s="8">
        <v>0.49979000000000001</v>
      </c>
      <c r="M203" s="8">
        <v>0.3</v>
      </c>
      <c r="N203" s="8">
        <v>0.10667</v>
      </c>
      <c r="O203" s="8">
        <v>1.2899999999999999E-3</v>
      </c>
      <c r="P203" s="8">
        <v>1</v>
      </c>
      <c r="Q203" s="8">
        <v>0.15490999999999999</v>
      </c>
      <c r="R203" s="8">
        <v>8.9617000000000004</v>
      </c>
      <c r="S203" s="8">
        <v>8.9217300000000002</v>
      </c>
      <c r="T203" s="8">
        <v>0.1</v>
      </c>
      <c r="U203" s="8">
        <v>1</v>
      </c>
      <c r="V203" s="8">
        <v>0.1</v>
      </c>
      <c r="W203" s="8">
        <v>0.2</v>
      </c>
      <c r="X203" s="8">
        <v>0.3</v>
      </c>
      <c r="Y203" s="8" t="str">
        <f t="shared" si="6"/>
        <v>0.1</v>
      </c>
      <c r="Z203" s="8">
        <f t="shared" si="7"/>
        <v>0.1</v>
      </c>
    </row>
    <row r="204" spans="1:26" x14ac:dyDescent="0.3">
      <c r="A204" s="19">
        <v>179</v>
      </c>
      <c r="B204" s="20" t="s">
        <v>90</v>
      </c>
      <c r="C204" s="8">
        <v>4</v>
      </c>
      <c r="D204" s="8"/>
      <c r="E204" s="8"/>
      <c r="F204" s="8"/>
      <c r="G204" s="8">
        <v>40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0.1</v>
      </c>
      <c r="U204" s="8">
        <v>2</v>
      </c>
      <c r="V204" s="8"/>
      <c r="W204" s="8"/>
      <c r="X204" s="8"/>
      <c r="Y204" s="8" t="str">
        <f t="shared" si="6"/>
        <v>0.1</v>
      </c>
      <c r="Z204" s="8">
        <f t="shared" si="7"/>
        <v>0</v>
      </c>
    </row>
    <row r="205" spans="1:26" x14ac:dyDescent="0.3">
      <c r="A205" s="19">
        <v>180</v>
      </c>
      <c r="B205" s="20" t="s">
        <v>90</v>
      </c>
      <c r="C205" s="8">
        <v>4</v>
      </c>
      <c r="D205" s="8"/>
      <c r="E205" s="8"/>
      <c r="F205" s="8"/>
      <c r="G205" s="8">
        <v>40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0.1</v>
      </c>
      <c r="U205" s="8">
        <v>3</v>
      </c>
      <c r="V205" s="8"/>
      <c r="W205" s="8"/>
      <c r="X205" s="8"/>
      <c r="Y205" s="8" t="str">
        <f t="shared" si="6"/>
        <v>0.1</v>
      </c>
      <c r="Z205" s="8">
        <f t="shared" si="7"/>
        <v>0</v>
      </c>
    </row>
    <row r="206" spans="1:26" x14ac:dyDescent="0.3">
      <c r="A206" s="19">
        <v>205</v>
      </c>
      <c r="B206" s="20" t="s">
        <v>55</v>
      </c>
      <c r="C206" s="8">
        <v>2</v>
      </c>
      <c r="D206" s="8">
        <v>5.8281200000000002</v>
      </c>
      <c r="E206" s="8">
        <v>10000</v>
      </c>
      <c r="F206" s="8">
        <v>300</v>
      </c>
      <c r="G206" s="8">
        <v>40</v>
      </c>
      <c r="H206" s="8">
        <v>4.0999999999999999E-4</v>
      </c>
      <c r="I206" s="8">
        <v>-3.81E-3</v>
      </c>
      <c r="J206" s="8">
        <v>0.94454000000000005</v>
      </c>
      <c r="K206" s="8">
        <v>6.0580000000000002E-2</v>
      </c>
      <c r="L206" s="8">
        <v>0.24614</v>
      </c>
      <c r="M206" s="8">
        <v>0.77</v>
      </c>
      <c r="N206" s="8">
        <v>0.13333</v>
      </c>
      <c r="O206" s="8">
        <v>5.0709999999999998E-2</v>
      </c>
      <c r="P206" s="8">
        <v>0.46</v>
      </c>
      <c r="Q206" s="8">
        <v>0.51358999999999999</v>
      </c>
      <c r="R206" s="8">
        <v>19.92944</v>
      </c>
      <c r="S206" s="8">
        <v>20.318529999999999</v>
      </c>
      <c r="T206" s="8">
        <v>0.77</v>
      </c>
      <c r="U206" s="8">
        <v>1</v>
      </c>
      <c r="V206" s="8">
        <v>0.62831000000000004</v>
      </c>
      <c r="W206" s="8">
        <v>0.85</v>
      </c>
      <c r="X206" s="8">
        <v>0.97499999999999998</v>
      </c>
      <c r="Y206" s="8" t="str">
        <f t="shared" si="6"/>
        <v>0.77</v>
      </c>
      <c r="Z206" s="8">
        <f t="shared" si="7"/>
        <v>0.62831000000000004</v>
      </c>
    </row>
    <row r="207" spans="1:26" x14ac:dyDescent="0.3">
      <c r="A207" s="19">
        <v>206</v>
      </c>
      <c r="B207" s="20" t="s">
        <v>55</v>
      </c>
      <c r="C207" s="8">
        <v>2</v>
      </c>
      <c r="D207" s="8">
        <v>5.84375</v>
      </c>
      <c r="E207" s="8">
        <v>10000</v>
      </c>
      <c r="F207" s="8">
        <v>300</v>
      </c>
      <c r="G207" s="8">
        <v>40</v>
      </c>
      <c r="H207" s="8">
        <v>3.9399999999999999E-3</v>
      </c>
      <c r="I207" s="8">
        <v>-2.9E-4</v>
      </c>
      <c r="J207" s="8">
        <v>0.93611999999999995</v>
      </c>
      <c r="K207" s="8">
        <v>6.053E-2</v>
      </c>
      <c r="L207" s="8">
        <v>0.24601999999999999</v>
      </c>
      <c r="M207" s="8">
        <v>0.52039999999999997</v>
      </c>
      <c r="N207" s="8">
        <v>0.13333</v>
      </c>
      <c r="O207" s="8">
        <v>3.7220000000000003E-2</v>
      </c>
      <c r="P207" s="8">
        <v>0.53332999999999997</v>
      </c>
      <c r="Q207" s="8">
        <v>0.41239999999999999</v>
      </c>
      <c r="R207" s="8">
        <v>18.901789999999998</v>
      </c>
      <c r="S207" s="8">
        <v>19.315200000000001</v>
      </c>
      <c r="T207" s="8">
        <v>0.77</v>
      </c>
      <c r="U207" s="8">
        <v>2</v>
      </c>
      <c r="V207" s="8">
        <v>0.52037</v>
      </c>
      <c r="W207" s="8">
        <v>0.76998</v>
      </c>
      <c r="X207" s="8">
        <v>0.88990999999999998</v>
      </c>
      <c r="Y207" s="8" t="str">
        <f t="shared" si="6"/>
        <v>0.77</v>
      </c>
      <c r="Z207" s="8">
        <f t="shared" si="7"/>
        <v>0.76998</v>
      </c>
    </row>
    <row r="208" spans="1:26" x14ac:dyDescent="0.3">
      <c r="A208" s="19">
        <v>207</v>
      </c>
      <c r="B208" s="20" t="s">
        <v>55</v>
      </c>
      <c r="C208" s="8">
        <v>2</v>
      </c>
      <c r="D208" s="8">
        <v>5.7343799999999998</v>
      </c>
      <c r="E208" s="8">
        <v>10000</v>
      </c>
      <c r="F208" s="8">
        <v>300</v>
      </c>
      <c r="G208" s="8">
        <v>40</v>
      </c>
      <c r="H208" s="8">
        <v>8.4499999999999992E-3</v>
      </c>
      <c r="I208" s="8">
        <v>4.2300000000000003E-3</v>
      </c>
      <c r="J208" s="8">
        <v>0.93672</v>
      </c>
      <c r="K208" s="8">
        <v>6.6339999999999996E-2</v>
      </c>
      <c r="L208" s="8">
        <v>0.25757000000000002</v>
      </c>
      <c r="M208" s="8">
        <v>0.38729999999999998</v>
      </c>
      <c r="N208" s="8">
        <v>0.13333</v>
      </c>
      <c r="O208" s="8">
        <v>2.639E-2</v>
      </c>
      <c r="P208" s="8">
        <v>0.6</v>
      </c>
      <c r="Q208" s="8">
        <v>0.33116000000000001</v>
      </c>
      <c r="R208" s="8">
        <v>17.76445</v>
      </c>
      <c r="S208" s="8">
        <v>18.156949999999998</v>
      </c>
      <c r="T208" s="8">
        <v>0.77</v>
      </c>
      <c r="U208" s="8">
        <v>3</v>
      </c>
      <c r="V208" s="8">
        <v>0.38727</v>
      </c>
      <c r="W208" s="8">
        <v>0.62458000000000002</v>
      </c>
      <c r="X208" s="8">
        <v>0.77</v>
      </c>
      <c r="Y208" s="8" t="str">
        <f t="shared" si="6"/>
        <v>0.77</v>
      </c>
      <c r="Z208" s="8">
        <f t="shared" si="7"/>
        <v>0.77</v>
      </c>
    </row>
    <row r="209" spans="1:26" x14ac:dyDescent="0.3">
      <c r="A209" s="19">
        <v>208</v>
      </c>
      <c r="B209" s="20" t="s">
        <v>55</v>
      </c>
      <c r="C209" s="8">
        <v>2</v>
      </c>
      <c r="D209" s="8">
        <v>5.5156200000000002</v>
      </c>
      <c r="E209" s="8">
        <v>10000</v>
      </c>
      <c r="F209" s="8">
        <v>300</v>
      </c>
      <c r="G209" s="8">
        <v>40</v>
      </c>
      <c r="H209" s="8">
        <v>4.7699999999999999E-3</v>
      </c>
      <c r="I209" s="8">
        <v>5.4000000000000001E-4</v>
      </c>
      <c r="J209" s="8">
        <v>0.92964999999999998</v>
      </c>
      <c r="K209" s="8">
        <v>7.0050000000000001E-2</v>
      </c>
      <c r="L209" s="8">
        <v>0.26468000000000003</v>
      </c>
      <c r="M209" s="8">
        <v>0.3</v>
      </c>
      <c r="N209" s="8">
        <v>0.13333</v>
      </c>
      <c r="O209" s="8">
        <v>1.788E-2</v>
      </c>
      <c r="P209" s="8">
        <v>0.69333</v>
      </c>
      <c r="Q209" s="8">
        <v>0.26734999999999998</v>
      </c>
      <c r="R209" s="8">
        <v>16.517769999999999</v>
      </c>
      <c r="S209" s="8">
        <v>16.845120000000001</v>
      </c>
      <c r="T209" s="8">
        <v>0.3</v>
      </c>
      <c r="U209" s="8">
        <v>1</v>
      </c>
      <c r="V209" s="8">
        <v>0.3</v>
      </c>
      <c r="W209" s="8">
        <v>0.53332999999999997</v>
      </c>
      <c r="X209" s="8">
        <v>0.70833000000000002</v>
      </c>
      <c r="Y209" s="8" t="str">
        <f t="shared" si="6"/>
        <v>0.3</v>
      </c>
      <c r="Z209" s="8">
        <f t="shared" si="7"/>
        <v>0.3</v>
      </c>
    </row>
    <row r="210" spans="1:26" x14ac:dyDescent="0.3">
      <c r="A210" s="19">
        <v>209</v>
      </c>
      <c r="B210" s="20" t="s">
        <v>55</v>
      </c>
      <c r="C210" s="8">
        <v>2</v>
      </c>
      <c r="D210" s="8">
        <v>4.9843799999999998</v>
      </c>
      <c r="E210" s="8">
        <v>10000</v>
      </c>
      <c r="F210" s="8">
        <v>300</v>
      </c>
      <c r="G210" s="8">
        <v>40</v>
      </c>
      <c r="H210" s="8">
        <v>2.0100000000000001E-3</v>
      </c>
      <c r="I210" s="8">
        <v>-2.2200000000000002E-3</v>
      </c>
      <c r="J210" s="8">
        <v>0.90407000000000004</v>
      </c>
      <c r="K210" s="8">
        <v>0.10539999999999999</v>
      </c>
      <c r="L210" s="8">
        <v>0.32466</v>
      </c>
      <c r="M210" s="8">
        <v>0.16339999999999999</v>
      </c>
      <c r="N210" s="8">
        <v>0.13333</v>
      </c>
      <c r="O210" s="8">
        <v>2.9499999999999999E-3</v>
      </c>
      <c r="P210" s="8">
        <v>0.98</v>
      </c>
      <c r="Q210" s="8">
        <v>0.15540999999999999</v>
      </c>
      <c r="R210" s="8">
        <v>12.644590000000001</v>
      </c>
      <c r="S210" s="8">
        <v>12.84479</v>
      </c>
      <c r="T210" s="8">
        <v>0.3</v>
      </c>
      <c r="U210" s="8">
        <v>2</v>
      </c>
      <c r="V210" s="8">
        <v>0.16333</v>
      </c>
      <c r="W210" s="8">
        <v>0.3</v>
      </c>
      <c r="X210" s="8">
        <v>0.42857000000000001</v>
      </c>
      <c r="Y210" s="8" t="str">
        <f t="shared" si="6"/>
        <v>0.3</v>
      </c>
      <c r="Z210" s="8">
        <f t="shared" si="7"/>
        <v>0.3</v>
      </c>
    </row>
    <row r="211" spans="1:26" x14ac:dyDescent="0.3">
      <c r="A211" s="19">
        <v>210</v>
      </c>
      <c r="B211" s="20" t="s">
        <v>55</v>
      </c>
      <c r="C211" s="8">
        <v>2</v>
      </c>
      <c r="D211" s="8"/>
      <c r="E211" s="8"/>
      <c r="F211" s="8">
        <v>300</v>
      </c>
      <c r="G211" s="8">
        <v>40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0.3</v>
      </c>
      <c r="U211" s="8">
        <v>3</v>
      </c>
      <c r="V211" s="8"/>
      <c r="W211" s="8"/>
      <c r="X211" s="8"/>
      <c r="Y211" s="8" t="str">
        <f t="shared" si="6"/>
        <v>0.3</v>
      </c>
      <c r="Z211" s="8">
        <f t="shared" si="7"/>
        <v>0</v>
      </c>
    </row>
    <row r="212" spans="1:26" x14ac:dyDescent="0.3">
      <c r="A212" s="19">
        <v>211</v>
      </c>
      <c r="B212" s="20" t="s">
        <v>55</v>
      </c>
      <c r="C212" s="8">
        <v>2</v>
      </c>
      <c r="D212" s="8">
        <v>5.1718799999999998</v>
      </c>
      <c r="E212" s="8">
        <v>10000</v>
      </c>
      <c r="F212" s="8">
        <v>300</v>
      </c>
      <c r="G212" s="8">
        <v>40</v>
      </c>
      <c r="H212" s="8">
        <v>7.5199999999999998E-3</v>
      </c>
      <c r="I212" s="8">
        <v>3.29E-3</v>
      </c>
      <c r="J212" s="8">
        <v>0.90788999999999997</v>
      </c>
      <c r="K212" s="8">
        <v>8.7110000000000007E-2</v>
      </c>
      <c r="L212" s="8">
        <v>0.29514000000000001</v>
      </c>
      <c r="M212" s="8">
        <v>0.2</v>
      </c>
      <c r="N212" s="8">
        <v>0.13333</v>
      </c>
      <c r="O212" s="8">
        <v>7.1700000000000002E-3</v>
      </c>
      <c r="P212" s="8">
        <v>0.89</v>
      </c>
      <c r="Q212" s="8">
        <v>0.18706</v>
      </c>
      <c r="R212" s="8">
        <v>14.065860000000001</v>
      </c>
      <c r="S212" s="8">
        <v>14.36797</v>
      </c>
      <c r="T212" s="8">
        <v>0.2</v>
      </c>
      <c r="U212" s="8">
        <v>1</v>
      </c>
      <c r="V212" s="8">
        <v>0.2</v>
      </c>
      <c r="W212" s="8">
        <v>0.4</v>
      </c>
      <c r="X212" s="8">
        <v>0.6</v>
      </c>
      <c r="Y212" s="8" t="str">
        <f t="shared" si="6"/>
        <v>0.2</v>
      </c>
      <c r="Z212" s="8">
        <f t="shared" si="7"/>
        <v>0.2</v>
      </c>
    </row>
    <row r="213" spans="1:26" x14ac:dyDescent="0.3">
      <c r="A213" s="19">
        <v>212</v>
      </c>
      <c r="B213" s="20" t="s">
        <v>55</v>
      </c>
      <c r="C213" s="8">
        <v>2</v>
      </c>
      <c r="D213" s="8"/>
      <c r="E213" s="8"/>
      <c r="F213" s="8">
        <v>300</v>
      </c>
      <c r="G213" s="8">
        <v>40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0.2</v>
      </c>
      <c r="U213" s="8">
        <v>2</v>
      </c>
      <c r="V213" s="8"/>
      <c r="W213" s="8"/>
      <c r="X213" s="8"/>
      <c r="Y213" s="8" t="str">
        <f t="shared" si="6"/>
        <v>0.2</v>
      </c>
      <c r="Z213" s="8">
        <f t="shared" si="7"/>
        <v>0</v>
      </c>
    </row>
    <row r="214" spans="1:26" x14ac:dyDescent="0.3">
      <c r="A214" s="19">
        <v>213</v>
      </c>
      <c r="B214" s="20" t="s">
        <v>55</v>
      </c>
      <c r="C214" s="8">
        <v>2</v>
      </c>
      <c r="D214" s="8"/>
      <c r="E214" s="8"/>
      <c r="F214" s="8">
        <v>300</v>
      </c>
      <c r="G214" s="8">
        <v>40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0.2</v>
      </c>
      <c r="U214" s="8">
        <v>3</v>
      </c>
      <c r="V214" s="8"/>
      <c r="W214" s="8"/>
      <c r="X214" s="8"/>
      <c r="Y214" s="8" t="str">
        <f t="shared" si="6"/>
        <v>0.2</v>
      </c>
      <c r="Z214" s="8">
        <f t="shared" si="7"/>
        <v>0</v>
      </c>
    </row>
    <row r="215" spans="1:26" x14ac:dyDescent="0.3">
      <c r="A215" s="19">
        <v>214</v>
      </c>
      <c r="B215" s="20" t="s">
        <v>55</v>
      </c>
      <c r="C215" s="8">
        <v>2</v>
      </c>
      <c r="D215" s="8"/>
      <c r="E215" s="8"/>
      <c r="F215" s="8">
        <v>300</v>
      </c>
      <c r="G215" s="8">
        <v>40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0.1</v>
      </c>
      <c r="U215" s="8">
        <v>1</v>
      </c>
      <c r="V215" s="8"/>
      <c r="W215" s="8"/>
      <c r="X215" s="8"/>
      <c r="Y215" s="8" t="str">
        <f t="shared" si="6"/>
        <v>0.1</v>
      </c>
      <c r="Z215" s="8">
        <f t="shared" si="7"/>
        <v>0</v>
      </c>
    </row>
    <row r="216" spans="1:26" x14ac:dyDescent="0.3">
      <c r="A216" s="19">
        <v>215</v>
      </c>
      <c r="B216" s="20" t="s">
        <v>55</v>
      </c>
      <c r="C216" s="8">
        <v>2</v>
      </c>
      <c r="D216" s="8"/>
      <c r="E216" s="8"/>
      <c r="F216" s="8">
        <v>300</v>
      </c>
      <c r="G216" s="8">
        <v>40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0.1</v>
      </c>
      <c r="U216" s="8">
        <v>2</v>
      </c>
      <c r="V216" s="8"/>
      <c r="W216" s="8"/>
      <c r="X216" s="8"/>
      <c r="Y216" s="8" t="str">
        <f t="shared" si="6"/>
        <v>0.1</v>
      </c>
      <c r="Z216" s="8">
        <f t="shared" si="7"/>
        <v>0</v>
      </c>
    </row>
    <row r="217" spans="1:26" x14ac:dyDescent="0.3">
      <c r="A217" s="19">
        <v>216</v>
      </c>
      <c r="B217" s="20" t="s">
        <v>55</v>
      </c>
      <c r="C217" s="8">
        <v>2</v>
      </c>
      <c r="D217" s="8"/>
      <c r="E217" s="8"/>
      <c r="F217" s="8">
        <v>300</v>
      </c>
      <c r="G217" s="8">
        <v>40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0.1</v>
      </c>
      <c r="U217" s="8">
        <v>3</v>
      </c>
      <c r="V217" s="8"/>
      <c r="W217" s="8"/>
      <c r="X217" s="8"/>
      <c r="Y217" s="8" t="str">
        <f t="shared" si="6"/>
        <v>0.1</v>
      </c>
      <c r="Z217" s="8">
        <f t="shared" si="7"/>
        <v>0</v>
      </c>
    </row>
    <row r="218" spans="1:26" x14ac:dyDescent="0.3">
      <c r="A218" s="19">
        <v>217</v>
      </c>
      <c r="B218" s="20" t="s">
        <v>55</v>
      </c>
      <c r="C218" s="8">
        <v>4</v>
      </c>
      <c r="D218" s="8">
        <v>7.71875</v>
      </c>
      <c r="E218" s="8">
        <v>10000</v>
      </c>
      <c r="F218" s="8">
        <v>300</v>
      </c>
      <c r="G218" s="8">
        <v>40</v>
      </c>
      <c r="H218" s="8">
        <v>5.5500000000000002E-3</v>
      </c>
      <c r="I218" s="8">
        <v>1.32E-3</v>
      </c>
      <c r="J218" s="8">
        <v>0.94494999999999996</v>
      </c>
      <c r="K218" s="8">
        <v>5.2179999999999997E-2</v>
      </c>
      <c r="L218" s="8">
        <v>0.22844</v>
      </c>
      <c r="M218" s="8">
        <v>0.77</v>
      </c>
      <c r="N218" s="8">
        <v>0.13333</v>
      </c>
      <c r="O218" s="8">
        <v>4.283E-2</v>
      </c>
      <c r="P218" s="8">
        <v>0.56667000000000001</v>
      </c>
      <c r="Q218" s="8">
        <v>0.45454</v>
      </c>
      <c r="R218" s="8">
        <v>21.71959</v>
      </c>
      <c r="S218" s="8">
        <v>22.275780000000001</v>
      </c>
      <c r="T218" s="8">
        <v>0.77</v>
      </c>
      <c r="U218" s="8">
        <v>1</v>
      </c>
      <c r="V218" s="8">
        <v>0.58155999999999997</v>
      </c>
      <c r="W218" s="8">
        <v>0.80503000000000002</v>
      </c>
      <c r="X218" s="8">
        <v>0.90225</v>
      </c>
      <c r="Y218" s="8" t="str">
        <f t="shared" si="6"/>
        <v>0.77</v>
      </c>
      <c r="Z218" s="8">
        <f t="shared" si="7"/>
        <v>0.58155999999999997</v>
      </c>
    </row>
    <row r="219" spans="1:26" x14ac:dyDescent="0.3">
      <c r="A219" s="19">
        <v>218</v>
      </c>
      <c r="B219" s="20" t="s">
        <v>55</v>
      </c>
      <c r="C219" s="8">
        <v>4</v>
      </c>
      <c r="D219" s="8">
        <v>7.5781200000000002</v>
      </c>
      <c r="E219" s="8">
        <v>10000</v>
      </c>
      <c r="F219" s="8">
        <v>300</v>
      </c>
      <c r="G219" s="8">
        <v>40</v>
      </c>
      <c r="H219" s="8">
        <v>5.6299999999999996E-3</v>
      </c>
      <c r="I219" s="8">
        <v>1.41E-3</v>
      </c>
      <c r="J219" s="8">
        <v>0.95052000000000003</v>
      </c>
      <c r="K219" s="8">
        <v>5.5419999999999997E-2</v>
      </c>
      <c r="L219" s="8">
        <v>0.23541999999999999</v>
      </c>
      <c r="M219" s="8">
        <v>0.52039999999999997</v>
      </c>
      <c r="N219" s="8">
        <v>0.13333</v>
      </c>
      <c r="O219" s="8">
        <v>3.3489999999999999E-2</v>
      </c>
      <c r="P219" s="8">
        <v>0.62333000000000005</v>
      </c>
      <c r="Q219" s="8">
        <v>0.38444</v>
      </c>
      <c r="R219" s="8">
        <v>20.849160000000001</v>
      </c>
      <c r="S219" s="8">
        <v>21.362200000000001</v>
      </c>
      <c r="T219" s="8">
        <v>0.77</v>
      </c>
      <c r="U219" s="8">
        <v>2</v>
      </c>
      <c r="V219" s="8">
        <v>0.50585999999999998</v>
      </c>
      <c r="W219" s="8">
        <v>0.75490000000000002</v>
      </c>
      <c r="X219" s="8">
        <v>0.878</v>
      </c>
      <c r="Y219" s="8" t="str">
        <f t="shared" si="6"/>
        <v>0.77</v>
      </c>
      <c r="Z219" s="8">
        <f t="shared" si="7"/>
        <v>0.75490000000000002</v>
      </c>
    </row>
    <row r="220" spans="1:26" x14ac:dyDescent="0.3">
      <c r="A220" s="19">
        <v>219</v>
      </c>
      <c r="B220" s="20" t="s">
        <v>55</v>
      </c>
      <c r="C220" s="8">
        <v>4</v>
      </c>
      <c r="D220" s="8">
        <v>7.5625</v>
      </c>
      <c r="E220" s="8">
        <v>10000</v>
      </c>
      <c r="F220" s="8">
        <v>300</v>
      </c>
      <c r="G220" s="8">
        <v>40</v>
      </c>
      <c r="H220" s="8">
        <v>1.7899999999999999E-3</v>
      </c>
      <c r="I220" s="8">
        <v>-2.4299999999999999E-3</v>
      </c>
      <c r="J220" s="8">
        <v>0.95064000000000004</v>
      </c>
      <c r="K220" s="8">
        <v>5.7590000000000002E-2</v>
      </c>
      <c r="L220" s="8">
        <v>0.23998</v>
      </c>
      <c r="M220" s="8">
        <v>0.38729999999999998</v>
      </c>
      <c r="N220" s="8">
        <v>0.13333</v>
      </c>
      <c r="O220" s="8">
        <v>2.461E-2</v>
      </c>
      <c r="P220" s="8">
        <v>0.7</v>
      </c>
      <c r="Q220" s="8">
        <v>0.31788</v>
      </c>
      <c r="R220" s="8">
        <v>19.654160000000001</v>
      </c>
      <c r="S220" s="8">
        <v>20.145130000000002</v>
      </c>
      <c r="T220" s="8">
        <v>0.77</v>
      </c>
      <c r="U220" s="8">
        <v>3</v>
      </c>
      <c r="V220" s="8">
        <v>0.38724999999999998</v>
      </c>
      <c r="W220" s="8">
        <v>0.62456999999999996</v>
      </c>
      <c r="X220" s="8">
        <v>0.77</v>
      </c>
      <c r="Y220" s="8" t="str">
        <f t="shared" si="6"/>
        <v>0.77</v>
      </c>
      <c r="Z220" s="8">
        <f t="shared" si="7"/>
        <v>0.77</v>
      </c>
    </row>
    <row r="221" spans="1:26" x14ac:dyDescent="0.3">
      <c r="A221" s="19">
        <v>220</v>
      </c>
      <c r="B221" s="20" t="s">
        <v>55</v>
      </c>
      <c r="C221" s="8">
        <v>4</v>
      </c>
      <c r="D221" s="8">
        <v>7.625</v>
      </c>
      <c r="E221" s="8">
        <v>10000</v>
      </c>
      <c r="F221" s="8">
        <v>300</v>
      </c>
      <c r="G221" s="8">
        <v>40</v>
      </c>
      <c r="H221" s="8">
        <v>8.2500000000000004E-3</v>
      </c>
      <c r="I221" s="8">
        <v>4.0200000000000001E-3</v>
      </c>
      <c r="J221" s="8">
        <v>0.94211999999999996</v>
      </c>
      <c r="K221" s="8">
        <v>6.4280000000000004E-2</v>
      </c>
      <c r="L221" s="8">
        <v>0.25352999999999998</v>
      </c>
      <c r="M221" s="8">
        <v>0.3</v>
      </c>
      <c r="N221" s="8">
        <v>0.13333</v>
      </c>
      <c r="O221" s="8">
        <v>1.6879999999999999E-2</v>
      </c>
      <c r="P221" s="8">
        <v>0.76332999999999995</v>
      </c>
      <c r="Q221" s="8">
        <v>0.25984000000000002</v>
      </c>
      <c r="R221" s="8">
        <v>18.294640000000001</v>
      </c>
      <c r="S221" s="8">
        <v>18.77075</v>
      </c>
      <c r="T221" s="8">
        <v>0.3</v>
      </c>
      <c r="U221" s="8">
        <v>1</v>
      </c>
      <c r="V221" s="8">
        <v>0.3</v>
      </c>
      <c r="W221" s="8">
        <v>0.52556000000000003</v>
      </c>
      <c r="X221" s="8">
        <v>0.69957999999999998</v>
      </c>
      <c r="Y221" s="8" t="str">
        <f t="shared" si="6"/>
        <v>0.3</v>
      </c>
      <c r="Z221" s="8">
        <f t="shared" si="7"/>
        <v>0.3</v>
      </c>
    </row>
    <row r="222" spans="1:26" x14ac:dyDescent="0.3">
      <c r="A222" s="19">
        <v>221</v>
      </c>
      <c r="B222" s="20" t="s">
        <v>55</v>
      </c>
      <c r="C222" s="8">
        <v>4</v>
      </c>
      <c r="D222" s="8">
        <v>7.03125</v>
      </c>
      <c r="E222" s="8">
        <v>10000</v>
      </c>
      <c r="F222" s="8">
        <v>300</v>
      </c>
      <c r="G222" s="8">
        <v>40</v>
      </c>
      <c r="H222" s="8">
        <v>1.091E-2</v>
      </c>
      <c r="I222" s="8">
        <v>6.6800000000000002E-3</v>
      </c>
      <c r="J222" s="8">
        <v>0.89925999999999995</v>
      </c>
      <c r="K222" s="8">
        <v>9.7850000000000006E-2</v>
      </c>
      <c r="L222" s="8">
        <v>0.31280000000000002</v>
      </c>
      <c r="M222" s="8">
        <v>0.16339999999999999</v>
      </c>
      <c r="N222" s="8">
        <v>0.13333</v>
      </c>
      <c r="O222" s="8">
        <v>2.8E-3</v>
      </c>
      <c r="P222" s="8">
        <v>0.99333000000000005</v>
      </c>
      <c r="Q222" s="8">
        <v>0.15423000000000001</v>
      </c>
      <c r="R222" s="8">
        <v>14.008190000000001</v>
      </c>
      <c r="S222" s="8">
        <v>14.31732</v>
      </c>
      <c r="T222" s="8">
        <v>0.3</v>
      </c>
      <c r="U222" s="8">
        <v>2</v>
      </c>
      <c r="V222" s="8">
        <v>0.16333</v>
      </c>
      <c r="W222" s="8">
        <v>0.3</v>
      </c>
      <c r="X222" s="8">
        <v>0.42857000000000001</v>
      </c>
      <c r="Y222" s="8" t="str">
        <f t="shared" si="6"/>
        <v>0.3</v>
      </c>
      <c r="Z222" s="8">
        <f t="shared" si="7"/>
        <v>0.3</v>
      </c>
    </row>
    <row r="223" spans="1:26" x14ac:dyDescent="0.3">
      <c r="A223" s="19">
        <v>222</v>
      </c>
      <c r="B223" s="20" t="s">
        <v>55</v>
      </c>
      <c r="C223" s="8">
        <v>4</v>
      </c>
      <c r="D223" s="8"/>
      <c r="E223" s="8"/>
      <c r="F223" s="8">
        <v>300</v>
      </c>
      <c r="G223" s="8">
        <v>40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0.3</v>
      </c>
      <c r="U223" s="8">
        <v>3</v>
      </c>
      <c r="V223" s="8"/>
      <c r="W223" s="8"/>
      <c r="X223" s="8"/>
      <c r="Y223" s="8" t="str">
        <f t="shared" si="6"/>
        <v>0.3</v>
      </c>
      <c r="Z223" s="8">
        <f t="shared" si="7"/>
        <v>0</v>
      </c>
    </row>
    <row r="224" spans="1:26" x14ac:dyDescent="0.3">
      <c r="A224" s="19">
        <v>223</v>
      </c>
      <c r="B224" s="20" t="s">
        <v>55</v>
      </c>
      <c r="C224" s="8">
        <v>4</v>
      </c>
      <c r="D224" s="8">
        <v>7.1406200000000002</v>
      </c>
      <c r="E224" s="8">
        <v>10000</v>
      </c>
      <c r="F224" s="8">
        <v>300</v>
      </c>
      <c r="G224" s="8">
        <v>40</v>
      </c>
      <c r="H224" s="8">
        <v>5.0299999999999997E-3</v>
      </c>
      <c r="I224" s="8">
        <v>8.0999999999999996E-4</v>
      </c>
      <c r="J224" s="8">
        <v>0.92205999999999999</v>
      </c>
      <c r="K224" s="8">
        <v>7.732E-2</v>
      </c>
      <c r="L224" s="8">
        <v>0.27806999999999998</v>
      </c>
      <c r="M224" s="8">
        <v>0.2</v>
      </c>
      <c r="N224" s="8">
        <v>0.13333</v>
      </c>
      <c r="O224" s="8">
        <v>6.8100000000000001E-3</v>
      </c>
      <c r="P224" s="8">
        <v>0.92</v>
      </c>
      <c r="Q224" s="8">
        <v>0.18432999999999999</v>
      </c>
      <c r="R224" s="8">
        <v>15.591290000000001</v>
      </c>
      <c r="S224" s="8">
        <v>15.969860000000001</v>
      </c>
      <c r="T224" s="8">
        <v>0.2</v>
      </c>
      <c r="U224" s="8">
        <v>1</v>
      </c>
      <c r="V224" s="8">
        <v>0.2</v>
      </c>
      <c r="W224" s="8">
        <v>0.39</v>
      </c>
      <c r="X224" s="8">
        <v>0.58499999999999996</v>
      </c>
      <c r="Y224" s="8" t="str">
        <f t="shared" si="6"/>
        <v>0.2</v>
      </c>
      <c r="Z224" s="8">
        <f t="shared" si="7"/>
        <v>0.2</v>
      </c>
    </row>
    <row r="225" spans="1:26" x14ac:dyDescent="0.3">
      <c r="A225" s="19">
        <v>224</v>
      </c>
      <c r="B225" s="20" t="s">
        <v>55</v>
      </c>
      <c r="C225" s="8">
        <v>4</v>
      </c>
      <c r="D225" s="8"/>
      <c r="E225" s="8"/>
      <c r="F225" s="8">
        <v>300</v>
      </c>
      <c r="G225" s="8">
        <v>40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0.2</v>
      </c>
      <c r="U225" s="8">
        <v>2</v>
      </c>
      <c r="V225" s="8"/>
      <c r="W225" s="8"/>
      <c r="X225" s="8"/>
      <c r="Y225" s="8" t="str">
        <f t="shared" si="6"/>
        <v>0.2</v>
      </c>
      <c r="Z225" s="8">
        <f t="shared" si="7"/>
        <v>0</v>
      </c>
    </row>
    <row r="226" spans="1:26" x14ac:dyDescent="0.3">
      <c r="A226" s="19">
        <v>225</v>
      </c>
      <c r="B226" s="20" t="s">
        <v>55</v>
      </c>
      <c r="C226" s="8">
        <v>4</v>
      </c>
      <c r="D226" s="8"/>
      <c r="E226" s="8"/>
      <c r="F226" s="8">
        <v>300</v>
      </c>
      <c r="G226" s="8">
        <v>40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0.2</v>
      </c>
      <c r="U226" s="8">
        <v>3</v>
      </c>
      <c r="V226" s="8"/>
      <c r="W226" s="8"/>
      <c r="X226" s="8"/>
      <c r="Y226" s="8" t="str">
        <f t="shared" si="6"/>
        <v>0.2</v>
      </c>
      <c r="Z226" s="8">
        <f t="shared" si="7"/>
        <v>0</v>
      </c>
    </row>
    <row r="227" spans="1:26" x14ac:dyDescent="0.3">
      <c r="A227" s="19">
        <v>226</v>
      </c>
      <c r="B227" s="20" t="s">
        <v>55</v>
      </c>
      <c r="C227" s="8">
        <v>4</v>
      </c>
      <c r="D227" s="8"/>
      <c r="E227" s="8"/>
      <c r="F227" s="8">
        <v>300</v>
      </c>
      <c r="G227" s="8">
        <v>40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0.1</v>
      </c>
      <c r="U227" s="8">
        <v>1</v>
      </c>
      <c r="V227" s="8"/>
      <c r="W227" s="8"/>
      <c r="X227" s="8"/>
      <c r="Y227" s="8" t="str">
        <f t="shared" si="6"/>
        <v>0.1</v>
      </c>
      <c r="Z227" s="8">
        <f t="shared" si="7"/>
        <v>0</v>
      </c>
    </row>
    <row r="228" spans="1:26" x14ac:dyDescent="0.3">
      <c r="A228" s="19">
        <v>227</v>
      </c>
      <c r="B228" s="20" t="s">
        <v>55</v>
      </c>
      <c r="C228" s="8">
        <v>4</v>
      </c>
      <c r="D228" s="8"/>
      <c r="E228" s="8"/>
      <c r="F228" s="8">
        <v>300</v>
      </c>
      <c r="G228" s="8">
        <v>40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0.1</v>
      </c>
      <c r="U228" s="8">
        <v>2</v>
      </c>
      <c r="V228" s="8"/>
      <c r="W228" s="8"/>
      <c r="X228" s="8"/>
      <c r="Y228" s="8" t="str">
        <f t="shared" si="6"/>
        <v>0.1</v>
      </c>
      <c r="Z228" s="8">
        <f t="shared" si="7"/>
        <v>0</v>
      </c>
    </row>
    <row r="229" spans="1:26" x14ac:dyDescent="0.3">
      <c r="A229" s="19">
        <v>228</v>
      </c>
      <c r="B229" s="20" t="s">
        <v>55</v>
      </c>
      <c r="C229" s="8">
        <v>4</v>
      </c>
      <c r="D229" s="8"/>
      <c r="E229" s="8"/>
      <c r="F229" s="8">
        <v>300</v>
      </c>
      <c r="G229" s="8">
        <v>40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0.1</v>
      </c>
      <c r="U229" s="8">
        <v>3</v>
      </c>
      <c r="V229" s="8"/>
      <c r="W229" s="8"/>
      <c r="X229" s="8"/>
      <c r="Y229" s="8" t="str">
        <f t="shared" si="6"/>
        <v>0.1</v>
      </c>
      <c r="Z229" s="8">
        <f t="shared" si="7"/>
        <v>0</v>
      </c>
    </row>
  </sheetData>
  <autoFilter ref="A1:Z229">
    <sortState ref="A2:Z229">
      <sortCondition ref="G1:G22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19" workbookViewId="0">
      <selection activeCell="H20" sqref="H20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33</v>
      </c>
      <c r="K1" s="15" t="s">
        <v>35</v>
      </c>
      <c r="L1" s="23" t="s">
        <v>34</v>
      </c>
      <c r="M1" s="23"/>
      <c r="N1" s="23" t="s">
        <v>36</v>
      </c>
      <c r="O1" s="23"/>
      <c r="P1" s="23" t="s">
        <v>37</v>
      </c>
      <c r="Q1" s="23"/>
      <c r="R1" s="23" t="s">
        <v>38</v>
      </c>
      <c r="S1" s="23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 t="shared" ref="E4:E5" si="0">F3+1</f>
        <v>20</v>
      </c>
      <c r="F4" s="7">
        <f t="shared" ref="F4:F5" si="1"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>W3+U4</f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 t="shared" si="0"/>
        <v>35</v>
      </c>
      <c r="F5" s="7">
        <f t="shared" si="1"/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ref="W5:W8" si="2">W4+U5</f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2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2"/>
        <v>46</v>
      </c>
    </row>
    <row r="8" spans="1:23" x14ac:dyDescent="0.3">
      <c r="B8" t="s">
        <v>39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2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40</v>
      </c>
      <c r="C22" s="7"/>
      <c r="D22" s="7"/>
    </row>
    <row r="23" spans="2:10" x14ac:dyDescent="0.3">
      <c r="B23" s="7"/>
      <c r="C23" s="7" t="s">
        <v>41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42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43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20</v>
      </c>
      <c r="C51" s="7"/>
      <c r="D51" s="7"/>
    </row>
    <row r="52" spans="2:4" x14ac:dyDescent="0.3">
      <c r="B52" s="7"/>
      <c r="C52" s="7" t="s">
        <v>44</v>
      </c>
      <c r="D52" s="7">
        <v>1</v>
      </c>
    </row>
    <row r="53" spans="2:4" x14ac:dyDescent="0.3">
      <c r="B53" s="7"/>
      <c r="C53" s="7" t="s">
        <v>45</v>
      </c>
      <c r="D53" s="7">
        <v>1</v>
      </c>
    </row>
    <row r="54" spans="2:4" x14ac:dyDescent="0.3">
      <c r="B54" s="7"/>
      <c r="C54" s="7" t="s">
        <v>46</v>
      </c>
      <c r="D54" s="7">
        <v>0.35</v>
      </c>
    </row>
    <row r="55" spans="2:4" x14ac:dyDescent="0.3">
      <c r="B55" s="7"/>
      <c r="C55" s="7" t="s">
        <v>24</v>
      </c>
      <c r="D55" s="7">
        <v>0.6</v>
      </c>
    </row>
    <row r="56" spans="2:4" x14ac:dyDescent="0.3">
      <c r="B56" s="7"/>
      <c r="C56" s="7" t="s">
        <v>25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47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48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D1" workbookViewId="0">
      <selection activeCell="L1" sqref="L1:L1048576"/>
    </sheetView>
  </sheetViews>
  <sheetFormatPr defaultRowHeight="16.2" x14ac:dyDescent="0.3"/>
  <cols>
    <col min="1" max="1" width="12.6640625" style="8" customWidth="1"/>
    <col min="2" max="2" width="8.88671875" style="8"/>
    <col min="3" max="6" width="10.6640625" style="8" bestFit="1" customWidth="1"/>
    <col min="7" max="10" width="12.5546875" style="8" bestFit="1" customWidth="1"/>
    <col min="11" max="14" width="13.109375" style="8" bestFit="1" customWidth="1"/>
    <col min="15" max="16" width="8.88671875" style="8"/>
    <col min="17" max="17" width="11.33203125" style="8" bestFit="1" customWidth="1"/>
    <col min="19" max="16384" width="8.88671875" style="8"/>
  </cols>
  <sheetData>
    <row r="1" spans="1:29" x14ac:dyDescent="0.3">
      <c r="A1" s="12" t="s">
        <v>100</v>
      </c>
      <c r="C1" s="8" t="s">
        <v>97</v>
      </c>
      <c r="D1" s="8" t="s">
        <v>97</v>
      </c>
      <c r="E1" s="8" t="s">
        <v>97</v>
      </c>
      <c r="F1" s="8" t="s">
        <v>97</v>
      </c>
      <c r="G1" s="8" t="s">
        <v>98</v>
      </c>
      <c r="H1" s="8" t="s">
        <v>98</v>
      </c>
      <c r="I1" s="8" t="s">
        <v>98</v>
      </c>
      <c r="J1" s="8" t="s">
        <v>98</v>
      </c>
      <c r="K1" s="8" t="s">
        <v>93</v>
      </c>
      <c r="L1" s="8" t="s">
        <v>93</v>
      </c>
      <c r="M1" s="8" t="s">
        <v>93</v>
      </c>
      <c r="N1" s="8" t="s">
        <v>93</v>
      </c>
      <c r="O1" s="8" t="s">
        <v>99</v>
      </c>
      <c r="P1" s="8" t="s">
        <v>99</v>
      </c>
      <c r="Q1" s="8" t="s">
        <v>99</v>
      </c>
      <c r="R1" s="8" t="s">
        <v>99</v>
      </c>
      <c r="W1" s="8" t="s">
        <v>40</v>
      </c>
      <c r="X1" s="8" t="s">
        <v>103</v>
      </c>
      <c r="AA1" s="8" t="s">
        <v>40</v>
      </c>
      <c r="AB1" s="8" t="s">
        <v>103</v>
      </c>
    </row>
    <row r="2" spans="1:29" ht="15.6" x14ac:dyDescent="0.3">
      <c r="B2" s="8" t="s">
        <v>41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  <c r="K2" s="8">
        <v>2</v>
      </c>
      <c r="L2" s="8">
        <v>4</v>
      </c>
      <c r="M2" s="8">
        <v>2</v>
      </c>
      <c r="N2" s="8">
        <v>4</v>
      </c>
      <c r="O2" s="8">
        <v>2</v>
      </c>
      <c r="P2" s="8">
        <v>4</v>
      </c>
      <c r="Q2" s="8">
        <v>2</v>
      </c>
      <c r="R2" s="8">
        <v>4</v>
      </c>
      <c r="X2" s="8" t="s">
        <v>41</v>
      </c>
      <c r="Y2" s="8">
        <v>4</v>
      </c>
      <c r="AB2" s="8" t="s">
        <v>41</v>
      </c>
      <c r="AC2" s="8">
        <v>4</v>
      </c>
    </row>
    <row r="3" spans="1:29" ht="15.6" x14ac:dyDescent="0.3"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  <c r="K3" s="8">
        <v>1.54688</v>
      </c>
      <c r="L3" s="8">
        <v>2.5781200000000002</v>
      </c>
      <c r="M3" s="8">
        <v>2.90625</v>
      </c>
      <c r="N3" s="8">
        <v>4.6093799999999998</v>
      </c>
      <c r="O3" s="8">
        <v>1.5625</v>
      </c>
      <c r="P3" s="8">
        <v>2.53125</v>
      </c>
      <c r="Q3" s="8">
        <v>2.8593799999999998</v>
      </c>
      <c r="R3" s="8">
        <v>4.7343799999999998</v>
      </c>
      <c r="X3" s="8" t="s">
        <v>0</v>
      </c>
      <c r="Y3" s="8">
        <v>4.78125</v>
      </c>
      <c r="AB3" s="8" t="s">
        <v>0</v>
      </c>
      <c r="AC3" s="8">
        <v>2.5468799999999998</v>
      </c>
    </row>
    <row r="4" spans="1:29" ht="15.6" x14ac:dyDescent="0.3"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X4" s="8" t="s">
        <v>1</v>
      </c>
      <c r="Y4" s="8">
        <v>10000</v>
      </c>
      <c r="AB4" s="8" t="s">
        <v>1</v>
      </c>
      <c r="AC4" s="8">
        <v>10000</v>
      </c>
    </row>
    <row r="5" spans="1:29" ht="15.6" x14ac:dyDescent="0.3"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  <c r="K5" s="8">
        <v>200</v>
      </c>
      <c r="L5" s="8">
        <v>200</v>
      </c>
      <c r="M5" s="8">
        <v>200</v>
      </c>
      <c r="N5" s="8">
        <v>200</v>
      </c>
      <c r="O5" s="8">
        <v>200</v>
      </c>
      <c r="P5" s="8">
        <v>100</v>
      </c>
      <c r="Q5" s="8">
        <v>200</v>
      </c>
      <c r="R5" s="8">
        <v>200</v>
      </c>
      <c r="X5" s="8" t="s">
        <v>2</v>
      </c>
      <c r="Y5" s="8">
        <v>200</v>
      </c>
      <c r="AB5" s="8" t="s">
        <v>2</v>
      </c>
      <c r="AC5" s="8">
        <v>200</v>
      </c>
    </row>
    <row r="6" spans="1:29" ht="15.6" x14ac:dyDescent="0.3"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  <c r="K6" s="8">
        <v>20</v>
      </c>
      <c r="L6" s="8">
        <v>20</v>
      </c>
      <c r="M6" s="8">
        <v>40</v>
      </c>
      <c r="N6" s="8">
        <v>40</v>
      </c>
      <c r="O6" s="8">
        <v>20</v>
      </c>
      <c r="P6" s="8">
        <v>20</v>
      </c>
      <c r="Q6" s="8">
        <v>40</v>
      </c>
      <c r="R6" s="8">
        <v>40</v>
      </c>
      <c r="X6" s="8" t="s">
        <v>3</v>
      </c>
      <c r="Y6" s="8">
        <v>40</v>
      </c>
      <c r="AB6" s="8" t="s">
        <v>3</v>
      </c>
      <c r="AC6" s="8">
        <v>20</v>
      </c>
    </row>
    <row r="7" spans="1:29" ht="15.6" x14ac:dyDescent="0.3">
      <c r="R7" s="8"/>
    </row>
    <row r="8" spans="1:29" ht="15.6" x14ac:dyDescent="0.3">
      <c r="A8" s="8" t="s">
        <v>4</v>
      </c>
      <c r="R8" s="8"/>
      <c r="W8" s="8" t="s">
        <v>4</v>
      </c>
      <c r="AA8" s="8" t="s">
        <v>4</v>
      </c>
    </row>
    <row r="9" spans="1:29" ht="15.6" x14ac:dyDescent="0.3"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  <c r="K9" s="8">
        <v>4.8300000000000001E-3</v>
      </c>
      <c r="L9" s="8">
        <v>9.8999999999999999E-4</v>
      </c>
      <c r="M9" s="8">
        <v>1.009E-2</v>
      </c>
      <c r="N9" s="8">
        <v>7.0299999999999998E-3</v>
      </c>
      <c r="O9" s="8">
        <v>4.6999999999999999E-4</v>
      </c>
      <c r="P9" s="8">
        <v>5.2100000000000002E-3</v>
      </c>
      <c r="Q9" s="8">
        <v>6.0499999999999998E-3</v>
      </c>
      <c r="R9" s="8">
        <v>4.3299999999999996E-3</v>
      </c>
      <c r="X9" s="8" t="s">
        <v>5</v>
      </c>
      <c r="Y9" s="8">
        <v>7.77E-3</v>
      </c>
      <c r="AB9" s="8" t="s">
        <v>5</v>
      </c>
      <c r="AC9" s="8">
        <v>8.1300000000000001E-3</v>
      </c>
    </row>
    <row r="10" spans="1:29" ht="15.6" x14ac:dyDescent="0.3"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  <c r="K10" s="8">
        <v>5.9999999999999995E-4</v>
      </c>
      <c r="L10" s="8">
        <v>-3.2399999999999998E-3</v>
      </c>
      <c r="M10" s="8">
        <v>5.8599999999999998E-3</v>
      </c>
      <c r="N10" s="8">
        <v>2.8E-3</v>
      </c>
      <c r="O10" s="8">
        <v>-3.7599999999999999E-3</v>
      </c>
      <c r="P10" s="8">
        <v>9.7999999999999997E-4</v>
      </c>
      <c r="Q10" s="8">
        <v>1.82E-3</v>
      </c>
      <c r="R10" s="8">
        <v>1.1E-4</v>
      </c>
      <c r="X10" s="8" t="s">
        <v>6</v>
      </c>
      <c r="Y10" s="8">
        <v>3.5400000000000002E-3</v>
      </c>
      <c r="AB10" s="8" t="s">
        <v>6</v>
      </c>
      <c r="AC10" s="8">
        <v>3.8999999999999998E-3</v>
      </c>
    </row>
    <row r="11" spans="1:29" ht="15.6" x14ac:dyDescent="0.3"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  <c r="K11" s="8">
        <v>0.82494000000000001</v>
      </c>
      <c r="L11" s="8">
        <v>0.83147000000000004</v>
      </c>
      <c r="M11" s="8">
        <v>0.89751000000000003</v>
      </c>
      <c r="N11" s="8">
        <v>0.91447000000000001</v>
      </c>
      <c r="O11" s="8">
        <v>0.81396999999999997</v>
      </c>
      <c r="P11" s="8">
        <v>0.86746999999999996</v>
      </c>
      <c r="Q11" s="8">
        <v>0.89361999999999997</v>
      </c>
      <c r="R11" s="8">
        <v>0.91527000000000003</v>
      </c>
      <c r="X11" s="8" t="s">
        <v>7</v>
      </c>
      <c r="Y11" s="8">
        <v>0.91654000000000002</v>
      </c>
      <c r="AB11" s="8" t="s">
        <v>7</v>
      </c>
      <c r="AC11" s="8">
        <v>0.83006999999999997</v>
      </c>
    </row>
    <row r="12" spans="1:29" ht="15.6" x14ac:dyDescent="0.3"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  <c r="K12" s="8">
        <v>0.17212</v>
      </c>
      <c r="L12" s="8">
        <v>0.17204</v>
      </c>
      <c r="M12" s="8">
        <v>9.5089999999999994E-2</v>
      </c>
      <c r="N12" s="8">
        <v>8.7809999999999999E-2</v>
      </c>
      <c r="O12" s="8">
        <v>0.16819999999999999</v>
      </c>
      <c r="P12" s="8">
        <v>0.13635</v>
      </c>
      <c r="Q12" s="8">
        <v>9.6769999999999995E-2</v>
      </c>
      <c r="R12" s="8">
        <v>8.1299999999999997E-2</v>
      </c>
      <c r="X12" s="8" t="s">
        <v>8</v>
      </c>
      <c r="Y12" s="8">
        <v>8.9969999999999994E-2</v>
      </c>
      <c r="AB12" s="8" t="s">
        <v>8</v>
      </c>
      <c r="AC12" s="8">
        <v>0.17574999999999999</v>
      </c>
    </row>
    <row r="13" spans="1:29" ht="15.6" x14ac:dyDescent="0.3"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  <c r="K13" s="8">
        <v>0.41488000000000003</v>
      </c>
      <c r="L13" s="6">
        <v>0.41477999999999998</v>
      </c>
      <c r="M13" s="8">
        <v>0.30836999999999998</v>
      </c>
      <c r="N13" s="8">
        <v>0.29631999999999997</v>
      </c>
      <c r="O13" s="8">
        <v>0.41012999999999999</v>
      </c>
      <c r="P13" s="8">
        <v>0.36925999999999998</v>
      </c>
      <c r="Q13" s="8">
        <v>0.31108000000000002</v>
      </c>
      <c r="R13" s="8">
        <v>0.28514</v>
      </c>
      <c r="X13" s="8" t="s">
        <v>9</v>
      </c>
      <c r="Y13" s="8">
        <v>0.29996</v>
      </c>
      <c r="AB13" s="8" t="s">
        <v>9</v>
      </c>
      <c r="AC13" s="8">
        <v>0.41921999999999998</v>
      </c>
    </row>
    <row r="14" spans="1:29" ht="15.6" x14ac:dyDescent="0.3">
      <c r="R14" s="8"/>
    </row>
    <row r="15" spans="1:29" ht="15.6" x14ac:dyDescent="0.3">
      <c r="A15" s="8" t="s">
        <v>10</v>
      </c>
      <c r="R15" s="8"/>
      <c r="W15" s="8" t="s">
        <v>10</v>
      </c>
      <c r="AA15" s="8" t="s">
        <v>10</v>
      </c>
    </row>
    <row r="16" spans="1:29" ht="15.6" x14ac:dyDescent="0.3"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  <c r="K16" s="8">
        <v>0.10920000000000001</v>
      </c>
      <c r="L16" s="8">
        <v>0.17119999999999999</v>
      </c>
      <c r="M16" s="8">
        <v>0.25419999999999998</v>
      </c>
      <c r="N16" s="8">
        <v>0.35720000000000002</v>
      </c>
      <c r="O16" s="8">
        <v>0.11269999999999999</v>
      </c>
      <c r="P16" s="8">
        <v>0.36409999999999998</v>
      </c>
      <c r="Q16" s="8">
        <v>0.25259999999999999</v>
      </c>
      <c r="R16" s="8">
        <v>0.3548</v>
      </c>
      <c r="X16" s="8" t="s">
        <v>11</v>
      </c>
      <c r="Y16" s="8">
        <v>0.36849999999999999</v>
      </c>
      <c r="AB16" s="8" t="s">
        <v>11</v>
      </c>
      <c r="AC16" s="8">
        <v>0.17019999999999999</v>
      </c>
    </row>
    <row r="17" spans="1:29" ht="15.6" x14ac:dyDescent="0.3"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  <c r="K17" s="8">
        <v>6.6669999999999993E-2</v>
      </c>
      <c r="L17" s="8">
        <v>6.6669999999999993E-2</v>
      </c>
      <c r="M17" s="8">
        <v>0.13333</v>
      </c>
      <c r="N17" s="8">
        <v>0.13333</v>
      </c>
      <c r="O17" s="8">
        <v>6.6669999999999993E-2</v>
      </c>
      <c r="P17" s="8">
        <v>6.6669999999999993E-2</v>
      </c>
      <c r="Q17" s="8">
        <v>0.13333</v>
      </c>
      <c r="R17" s="8">
        <v>0.13333</v>
      </c>
      <c r="X17" s="8" t="s">
        <v>12</v>
      </c>
      <c r="Y17" s="8">
        <v>0.13333</v>
      </c>
      <c r="AB17" s="8" t="s">
        <v>12</v>
      </c>
      <c r="AC17" s="8">
        <v>6.6669999999999993E-2</v>
      </c>
    </row>
    <row r="18" spans="1:29" ht="15.6" x14ac:dyDescent="0.3"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  <c r="K18" s="8">
        <v>2.2399999999999998E-3</v>
      </c>
      <c r="L18" s="8">
        <v>3.2000000000000002E-3</v>
      </c>
      <c r="M18" s="8">
        <v>1.004E-2</v>
      </c>
      <c r="N18" s="8">
        <v>1.159E-2</v>
      </c>
      <c r="O18" s="8">
        <v>2.2499999999999998E-3</v>
      </c>
      <c r="P18" s="8">
        <v>1.0200000000000001E-2</v>
      </c>
      <c r="Q18" s="8">
        <v>1.004E-2</v>
      </c>
      <c r="R18" s="8">
        <v>1.1390000000000001E-2</v>
      </c>
      <c r="X18" s="8" t="s">
        <v>13</v>
      </c>
      <c r="Y18" s="8">
        <v>1.1780000000000001E-2</v>
      </c>
      <c r="AB18" s="8" t="s">
        <v>13</v>
      </c>
      <c r="AC18" s="8">
        <v>3.2499999999999999E-3</v>
      </c>
    </row>
    <row r="19" spans="1:29" ht="15.6" x14ac:dyDescent="0.3">
      <c r="R19" s="8"/>
    </row>
    <row r="20" spans="1:29" ht="15.6" x14ac:dyDescent="0.3">
      <c r="A20" s="8" t="s">
        <v>14</v>
      </c>
      <c r="R20" s="8"/>
      <c r="W20" s="8" t="s">
        <v>14</v>
      </c>
      <c r="AA20" s="8" t="s">
        <v>14</v>
      </c>
    </row>
    <row r="21" spans="1:29" ht="15.6" x14ac:dyDescent="0.3"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  <c r="K21" s="8">
        <v>0.66666999999999998</v>
      </c>
      <c r="L21" s="8">
        <v>0.66666999999999998</v>
      </c>
      <c r="M21" s="8">
        <v>0.66666999999999998</v>
      </c>
      <c r="N21" s="8">
        <v>0.66666999999999998</v>
      </c>
      <c r="O21" s="8">
        <v>0.66666999999999998</v>
      </c>
      <c r="P21" s="8">
        <v>0.33333000000000002</v>
      </c>
      <c r="Q21" s="8">
        <v>0.66666999999999998</v>
      </c>
      <c r="R21" s="8">
        <v>0.66666999999999998</v>
      </c>
      <c r="X21" s="8" t="s">
        <v>15</v>
      </c>
      <c r="Y21" s="8">
        <v>0.66666999999999998</v>
      </c>
      <c r="AB21" s="8" t="s">
        <v>15</v>
      </c>
      <c r="AC21" s="8">
        <v>0.66666999999999998</v>
      </c>
    </row>
    <row r="22" spans="1:29" ht="15.6" x14ac:dyDescent="0.3">
      <c r="R22" s="8"/>
    </row>
    <row r="23" spans="1:29" ht="15.6" x14ac:dyDescent="0.3">
      <c r="A23" s="8" t="s">
        <v>16</v>
      </c>
      <c r="R23" s="8"/>
      <c r="W23" s="8" t="s">
        <v>16</v>
      </c>
      <c r="AA23" s="8" t="s">
        <v>16</v>
      </c>
    </row>
    <row r="24" spans="1:29" ht="15.6" x14ac:dyDescent="0.3"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  <c r="K24" s="8">
        <v>0.10019</v>
      </c>
      <c r="L24" s="8">
        <v>0.11457000000000001</v>
      </c>
      <c r="M24" s="8">
        <v>0.20856</v>
      </c>
      <c r="N24" s="8">
        <v>0.22015999999999999</v>
      </c>
      <c r="O24" s="8">
        <v>0.10027</v>
      </c>
      <c r="P24" s="8">
        <v>0.21964</v>
      </c>
      <c r="Q24" s="8">
        <v>0.20852000000000001</v>
      </c>
      <c r="R24" s="8">
        <v>0.21869</v>
      </c>
      <c r="X24" s="8" t="s">
        <v>17</v>
      </c>
      <c r="Y24" s="8">
        <v>0.22158</v>
      </c>
      <c r="AB24" s="8" t="s">
        <v>17</v>
      </c>
      <c r="AC24" s="8">
        <v>0.11533</v>
      </c>
    </row>
    <row r="25" spans="1:29" ht="15.6" x14ac:dyDescent="0.3">
      <c r="R25" s="8"/>
    </row>
    <row r="26" spans="1:29" ht="15.6" x14ac:dyDescent="0.3">
      <c r="A26" s="8" t="s">
        <v>42</v>
      </c>
      <c r="R26" s="8"/>
      <c r="W26" s="8" t="s">
        <v>42</v>
      </c>
      <c r="AA26" s="8" t="s">
        <v>42</v>
      </c>
    </row>
    <row r="27" spans="1:29" ht="15.6" x14ac:dyDescent="0.3"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  <c r="K27" s="8">
        <v>5.87812</v>
      </c>
      <c r="L27" s="8">
        <v>5.6405500000000002</v>
      </c>
      <c r="M27" s="8">
        <v>11.871700000000001</v>
      </c>
      <c r="N27" s="8">
        <v>11.77946</v>
      </c>
      <c r="O27" s="8">
        <v>5.6601900000000001</v>
      </c>
      <c r="P27" s="8">
        <v>7.5004900000000001</v>
      </c>
      <c r="Q27" s="8">
        <v>11.05799</v>
      </c>
      <c r="R27" s="8">
        <v>13.14002</v>
      </c>
      <c r="X27" s="8" t="b">
        <v>1</v>
      </c>
      <c r="Y27" s="8">
        <v>11.77711</v>
      </c>
      <c r="AB27" s="8" t="b">
        <v>1</v>
      </c>
      <c r="AC27" s="8">
        <v>5.6079499999999998</v>
      </c>
    </row>
    <row r="28" spans="1:29" ht="15.6" x14ac:dyDescent="0.3">
      <c r="B28" s="8" t="s">
        <v>43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  <c r="K28" s="8">
        <v>6.0532599999999999</v>
      </c>
      <c r="L28" s="8">
        <v>5.8432700000000004</v>
      </c>
      <c r="M28" s="8">
        <v>12.05771</v>
      </c>
      <c r="N28" s="8">
        <v>12.029960000000001</v>
      </c>
      <c r="O28" s="8">
        <v>5.8434999999999997</v>
      </c>
      <c r="P28" s="8">
        <v>7.80185</v>
      </c>
      <c r="Q28" s="8">
        <v>11.24615</v>
      </c>
      <c r="R28" s="8">
        <v>13.413</v>
      </c>
      <c r="X28" s="8" t="s">
        <v>43</v>
      </c>
      <c r="Y28" s="8">
        <v>12.0185</v>
      </c>
      <c r="AB28" s="8" t="s">
        <v>43</v>
      </c>
      <c r="AC28" s="8">
        <v>5.8326799999999999</v>
      </c>
    </row>
    <row r="29" spans="1:29" ht="15.6" x14ac:dyDescent="0.3">
      <c r="R29" s="8"/>
    </row>
    <row r="30" spans="1:29" ht="15.6" x14ac:dyDescent="0.3">
      <c r="A30" s="8" t="s">
        <v>20</v>
      </c>
      <c r="R30" s="8"/>
      <c r="W30" s="8" t="s">
        <v>20</v>
      </c>
      <c r="AA30" s="8" t="s">
        <v>20</v>
      </c>
    </row>
    <row r="31" spans="1:29" ht="15.6" x14ac:dyDescent="0.3">
      <c r="B31" s="8" t="s">
        <v>44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X31" s="8" t="s">
        <v>44</v>
      </c>
      <c r="Y31" s="8">
        <v>1</v>
      </c>
      <c r="AB31" s="8" t="s">
        <v>44</v>
      </c>
      <c r="AC31" s="8">
        <v>1</v>
      </c>
    </row>
    <row r="32" spans="1:29" ht="15.6" x14ac:dyDescent="0.3">
      <c r="B32" s="8" t="s">
        <v>45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X32" s="8" t="s">
        <v>45</v>
      </c>
      <c r="Y32" s="8">
        <v>1</v>
      </c>
      <c r="AB32" s="8" t="s">
        <v>45</v>
      </c>
      <c r="AC32" s="8">
        <v>1</v>
      </c>
    </row>
    <row r="33" spans="1:29" ht="15.6" x14ac:dyDescent="0.3">
      <c r="B33" s="8" t="s">
        <v>46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  <c r="K33" s="8">
        <v>0.25</v>
      </c>
      <c r="L33" s="8">
        <v>0.2</v>
      </c>
      <c r="M33" s="8">
        <v>0.4</v>
      </c>
      <c r="N33" s="8">
        <v>0.31944</v>
      </c>
      <c r="O33" s="8">
        <v>0.3</v>
      </c>
      <c r="P33" s="8">
        <v>0.375</v>
      </c>
      <c r="Q33" s="8">
        <v>0.5</v>
      </c>
      <c r="R33" s="8">
        <v>0.28845999999999999</v>
      </c>
      <c r="X33" s="8" t="s">
        <v>46</v>
      </c>
      <c r="Y33" s="8">
        <v>0.34090999999999999</v>
      </c>
      <c r="AB33" s="8" t="s">
        <v>46</v>
      </c>
      <c r="AC33" s="8">
        <v>0.25</v>
      </c>
    </row>
    <row r="34" spans="1:29" ht="15.6" x14ac:dyDescent="0.3">
      <c r="B34" s="8" t="s">
        <v>24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  <c r="K34" s="8">
        <v>0.5</v>
      </c>
      <c r="L34" s="8">
        <v>0.375</v>
      </c>
      <c r="M34" s="8">
        <v>0.7</v>
      </c>
      <c r="N34" s="8">
        <v>0.53691999999999995</v>
      </c>
      <c r="O34" s="8">
        <v>0.55000000000000004</v>
      </c>
      <c r="P34" s="8">
        <v>0.75</v>
      </c>
      <c r="Q34" s="8">
        <v>0.75</v>
      </c>
      <c r="R34" s="8">
        <v>0.50961999999999996</v>
      </c>
      <c r="X34" s="8" t="s">
        <v>24</v>
      </c>
      <c r="Y34" s="8">
        <v>0.58182</v>
      </c>
      <c r="AB34" s="8" t="s">
        <v>24</v>
      </c>
      <c r="AC34" s="8">
        <v>0.29559000000000002</v>
      </c>
    </row>
    <row r="35" spans="1:29" ht="15.6" x14ac:dyDescent="0.3">
      <c r="B35" s="8" t="s">
        <v>25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  <c r="K35" s="8">
        <v>0.50892999999999999</v>
      </c>
      <c r="L35" s="8">
        <v>0.52500000000000002</v>
      </c>
      <c r="M35" s="8">
        <v>1</v>
      </c>
      <c r="N35" s="8">
        <v>0.75</v>
      </c>
      <c r="O35" s="8">
        <v>0.75</v>
      </c>
      <c r="P35" s="8">
        <v>0.63636000000000004</v>
      </c>
      <c r="Q35" s="8">
        <v>0.875</v>
      </c>
      <c r="R35" s="8">
        <v>0.67483000000000004</v>
      </c>
      <c r="X35" s="8" t="s">
        <v>25</v>
      </c>
      <c r="Y35" s="8">
        <v>0.74697000000000002</v>
      </c>
      <c r="AB35" s="8" t="s">
        <v>25</v>
      </c>
      <c r="AC35" s="8">
        <v>0.40875</v>
      </c>
    </row>
    <row r="36" spans="1:29" ht="15.6" x14ac:dyDescent="0.3">
      <c r="R36" s="8"/>
    </row>
    <row r="37" spans="1:29" ht="15.6" x14ac:dyDescent="0.3">
      <c r="A37" s="8" t="s">
        <v>47</v>
      </c>
      <c r="R37" s="8"/>
      <c r="W37" s="8" t="s">
        <v>47</v>
      </c>
      <c r="AA37" s="8" t="s">
        <v>47</v>
      </c>
    </row>
    <row r="38" spans="1:29" ht="15.6" x14ac:dyDescent="0.3">
      <c r="B38" s="8" t="s">
        <v>11</v>
      </c>
      <c r="G38" s="8">
        <v>0.13850000000000001</v>
      </c>
      <c r="H38" s="8">
        <v>0.19170000000000001</v>
      </c>
      <c r="I38" s="8">
        <v>0.2591</v>
      </c>
      <c r="J38" s="8">
        <v>0.57579999999999998</v>
      </c>
      <c r="K38" s="8">
        <v>0.10920000000000001</v>
      </c>
      <c r="L38" s="8">
        <v>0.17119999999999999</v>
      </c>
      <c r="M38" s="8">
        <v>0.25419999999999998</v>
      </c>
      <c r="N38" s="8">
        <v>0.35720000000000002</v>
      </c>
      <c r="O38" s="8">
        <v>0.11269999999999999</v>
      </c>
      <c r="P38" s="8">
        <v>0.36409999999999998</v>
      </c>
      <c r="Q38" s="8">
        <v>0.25259999999999999</v>
      </c>
      <c r="R38" s="8">
        <v>0.3548</v>
      </c>
      <c r="X38" s="8" t="s">
        <v>11</v>
      </c>
      <c r="Y38" s="8">
        <v>0.36849999999999999</v>
      </c>
      <c r="AB38" s="8" t="s">
        <v>11</v>
      </c>
      <c r="AC38" s="8">
        <v>0.17019999999999999</v>
      </c>
    </row>
    <row r="39" spans="1:29" ht="15.6" x14ac:dyDescent="0.3">
      <c r="B39" s="8" t="s">
        <v>12</v>
      </c>
      <c r="G39" s="8">
        <v>0.1</v>
      </c>
      <c r="H39" s="8">
        <v>0.1</v>
      </c>
      <c r="I39" s="8">
        <v>0.2</v>
      </c>
      <c r="J39" s="8">
        <v>0.2</v>
      </c>
      <c r="K39" s="8">
        <v>0.1</v>
      </c>
      <c r="L39" s="8">
        <v>0.1</v>
      </c>
      <c r="M39" s="8">
        <v>0.2</v>
      </c>
      <c r="N39" s="8">
        <v>0.2</v>
      </c>
      <c r="O39" s="8">
        <v>0.1</v>
      </c>
      <c r="P39" s="8">
        <v>0.2</v>
      </c>
      <c r="Q39" s="8">
        <v>0.2</v>
      </c>
      <c r="R39" s="8">
        <v>0.2</v>
      </c>
      <c r="X39" s="8" t="s">
        <v>12</v>
      </c>
      <c r="Y39" s="8">
        <v>0.2</v>
      </c>
      <c r="AB39" s="8" t="s">
        <v>12</v>
      </c>
      <c r="AC39" s="8">
        <v>0.1</v>
      </c>
    </row>
    <row r="40" spans="1:29" ht="15.6" x14ac:dyDescent="0.3">
      <c r="B40" s="8" t="s">
        <v>13</v>
      </c>
      <c r="G40" s="8">
        <v>6.6E-4</v>
      </c>
      <c r="H40" s="8">
        <v>3.2699999999999999E-3</v>
      </c>
      <c r="I40" s="8">
        <v>4.4600000000000004E-3</v>
      </c>
      <c r="J40" s="8">
        <v>1.482E-2</v>
      </c>
      <c r="K40" s="8">
        <v>3.0000000000000001E-5</v>
      </c>
      <c r="L40" s="8">
        <v>1.47E-3</v>
      </c>
      <c r="M40" s="8">
        <v>1.73E-3</v>
      </c>
      <c r="N40" s="8">
        <v>4.0499999999999998E-3</v>
      </c>
      <c r="O40" s="8">
        <v>4.0000000000000003E-5</v>
      </c>
      <c r="P40" s="8">
        <v>3.9399999999999999E-3</v>
      </c>
      <c r="Q40" s="8">
        <v>1.72E-3</v>
      </c>
      <c r="R40" s="8">
        <v>3.7499999999999999E-3</v>
      </c>
      <c r="X40" s="8" t="s">
        <v>13</v>
      </c>
      <c r="Y40" s="8">
        <v>4.3299999999999996E-3</v>
      </c>
      <c r="AB40" s="8" t="s">
        <v>13</v>
      </c>
      <c r="AC40" s="8">
        <v>1.5399999999999999E-3</v>
      </c>
    </row>
    <row r="41" spans="1:29" ht="15.6" x14ac:dyDescent="0.3">
      <c r="R41" s="8"/>
    </row>
    <row r="42" spans="1:29" ht="15.6" x14ac:dyDescent="0.3">
      <c r="A42" s="8" t="s">
        <v>48</v>
      </c>
      <c r="R42" s="8"/>
      <c r="W42" s="8" t="s">
        <v>48</v>
      </c>
      <c r="AA42" s="8" t="s">
        <v>48</v>
      </c>
    </row>
    <row r="43" spans="1:29" ht="15.6" x14ac:dyDescent="0.3">
      <c r="B43" s="8" t="s">
        <v>15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X43" s="8" t="s">
        <v>15</v>
      </c>
      <c r="Y43" s="8">
        <v>1</v>
      </c>
      <c r="AB43" s="8" t="s">
        <v>15</v>
      </c>
      <c r="AC4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35" sqref="D35"/>
    </sheetView>
  </sheetViews>
  <sheetFormatPr defaultRowHeight="15.6" x14ac:dyDescent="0.3"/>
  <cols>
    <col min="1" max="1" width="13.109375" style="8" bestFit="1" customWidth="1"/>
    <col min="2" max="16384" width="8.88671875" style="8"/>
  </cols>
  <sheetData>
    <row r="1" spans="1:26" x14ac:dyDescent="0.3">
      <c r="A1" s="8" t="s">
        <v>71</v>
      </c>
      <c r="B1" s="8" t="s">
        <v>79</v>
      </c>
      <c r="C1" s="8" t="s">
        <v>101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72</v>
      </c>
      <c r="N1" s="8" t="s">
        <v>73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8" t="s">
        <v>80</v>
      </c>
      <c r="U1" s="8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8" t="s">
        <v>97</v>
      </c>
      <c r="B2" s="8">
        <v>2</v>
      </c>
      <c r="C2" s="8" t="str">
        <f t="shared" ref="C2:C17" si="0">""&amp;B2</f>
        <v>2</v>
      </c>
      <c r="D2" s="8">
        <v>1.60938</v>
      </c>
      <c r="E2" s="8">
        <v>10000</v>
      </c>
      <c r="F2" s="8">
        <v>200</v>
      </c>
      <c r="G2" s="8">
        <v>20</v>
      </c>
      <c r="H2" s="8">
        <v>3.7499999999999999E-3</v>
      </c>
      <c r="I2" s="8">
        <v>-4.6999999999999999E-4</v>
      </c>
      <c r="J2" s="8">
        <v>0.82406999999999997</v>
      </c>
      <c r="K2" s="8">
        <v>0.15964999999999999</v>
      </c>
      <c r="L2" s="8">
        <v>0.39956999999999998</v>
      </c>
      <c r="M2" s="8">
        <v>0.14729999999999999</v>
      </c>
      <c r="N2" s="8">
        <v>6.6669999999999993E-2</v>
      </c>
      <c r="O2" s="8">
        <v>2.8800000000000002E-3</v>
      </c>
      <c r="P2" s="8">
        <v>0.66666999999999998</v>
      </c>
      <c r="Q2" s="8">
        <v>0.10972</v>
      </c>
      <c r="R2" s="8">
        <v>5.8648300000000004</v>
      </c>
      <c r="S2" s="8">
        <v>6.0868900000000004</v>
      </c>
      <c r="T2" s="8">
        <v>1</v>
      </c>
      <c r="U2" s="8">
        <v>1</v>
      </c>
      <c r="V2" s="8">
        <v>0.25</v>
      </c>
      <c r="W2" s="8">
        <v>0.5</v>
      </c>
      <c r="X2" s="8">
        <v>0.53635999999999995</v>
      </c>
      <c r="Y2" s="8" t="str">
        <f t="shared" ref="Y2:Y17" si="1">""&amp;T2</f>
        <v>1</v>
      </c>
      <c r="Z2" s="8">
        <f t="shared" ref="Z2:Z17" si="2">IF(U2=1,V2,IF(U2=2,W2,IF(U2=3,X2,"")))</f>
        <v>0.25</v>
      </c>
    </row>
    <row r="3" spans="1:26" x14ac:dyDescent="0.3">
      <c r="A3" s="8" t="s">
        <v>97</v>
      </c>
      <c r="B3" s="8">
        <v>4</v>
      </c>
      <c r="C3" s="8" t="str">
        <f t="shared" si="0"/>
        <v>4</v>
      </c>
      <c r="D3" s="8">
        <v>2.59375</v>
      </c>
      <c r="E3" s="8">
        <v>10000</v>
      </c>
      <c r="F3" s="8">
        <v>100</v>
      </c>
      <c r="G3" s="8">
        <v>20</v>
      </c>
      <c r="H3" s="8">
        <v>6.3699999999999998E-3</v>
      </c>
      <c r="I3" s="8">
        <v>2.14E-3</v>
      </c>
      <c r="J3" s="8">
        <v>0.87561</v>
      </c>
      <c r="K3" s="8">
        <v>0.12482</v>
      </c>
      <c r="L3" s="8">
        <v>0.3533</v>
      </c>
      <c r="M3" s="8">
        <v>0.33560000000000001</v>
      </c>
      <c r="N3" s="8">
        <v>6.6669999999999993E-2</v>
      </c>
      <c r="O3" s="8">
        <v>1.102E-2</v>
      </c>
      <c r="P3" s="8">
        <v>0.33333000000000002</v>
      </c>
      <c r="Q3" s="8">
        <v>0.23183999999999999</v>
      </c>
      <c r="R3" s="8">
        <v>7.8982299999999999</v>
      </c>
      <c r="S3" s="8">
        <v>8.2769300000000001</v>
      </c>
      <c r="T3" s="8">
        <v>1</v>
      </c>
      <c r="U3" s="8">
        <v>1</v>
      </c>
      <c r="V3" s="8">
        <v>0.42499999999999999</v>
      </c>
      <c r="W3" s="8">
        <v>0.68889</v>
      </c>
      <c r="X3" s="8">
        <v>0.84375</v>
      </c>
      <c r="Y3" s="8" t="str">
        <f t="shared" si="1"/>
        <v>1</v>
      </c>
      <c r="Z3" s="8">
        <f t="shared" si="2"/>
        <v>0.42499999999999999</v>
      </c>
    </row>
    <row r="4" spans="1:26" x14ac:dyDescent="0.3">
      <c r="A4" s="8" t="s">
        <v>97</v>
      </c>
      <c r="B4" s="8">
        <v>2</v>
      </c>
      <c r="C4" s="8" t="str">
        <f t="shared" si="0"/>
        <v>2</v>
      </c>
      <c r="D4" s="8">
        <v>3.0156200000000002</v>
      </c>
      <c r="E4" s="8">
        <v>10000</v>
      </c>
      <c r="F4" s="8">
        <v>200</v>
      </c>
      <c r="G4" s="8">
        <v>40</v>
      </c>
      <c r="H4" s="8">
        <v>4.5300000000000002E-3</v>
      </c>
      <c r="I4" s="8">
        <v>2.9999999999999997E-4</v>
      </c>
      <c r="J4" s="8">
        <v>0.91022000000000003</v>
      </c>
      <c r="K4" s="8">
        <v>9.1880000000000003E-2</v>
      </c>
      <c r="L4" s="8">
        <v>0.30312</v>
      </c>
      <c r="M4" s="8">
        <v>0.25469999999999998</v>
      </c>
      <c r="N4" s="8">
        <v>0.13333</v>
      </c>
      <c r="O4" s="8">
        <v>1.255E-2</v>
      </c>
      <c r="P4" s="8">
        <v>0.66666999999999998</v>
      </c>
      <c r="Q4" s="8">
        <v>0.22738</v>
      </c>
      <c r="R4" s="8">
        <v>11.65297</v>
      </c>
      <c r="S4" s="8">
        <v>11.85464</v>
      </c>
      <c r="T4" s="8">
        <v>1</v>
      </c>
      <c r="U4" s="8">
        <v>1</v>
      </c>
      <c r="V4" s="8">
        <v>0.31480999999999998</v>
      </c>
      <c r="W4" s="8">
        <v>0.55000000000000004</v>
      </c>
      <c r="X4" s="8">
        <v>0.75</v>
      </c>
      <c r="Y4" s="8" t="str">
        <f t="shared" si="1"/>
        <v>1</v>
      </c>
      <c r="Z4" s="8">
        <f t="shared" si="2"/>
        <v>0.31480999999999998</v>
      </c>
    </row>
    <row r="5" spans="1:26" x14ac:dyDescent="0.3">
      <c r="A5" s="8" t="s">
        <v>97</v>
      </c>
      <c r="B5" s="8">
        <v>4</v>
      </c>
      <c r="C5" s="8" t="str">
        <f t="shared" si="0"/>
        <v>4</v>
      </c>
      <c r="D5" s="8">
        <v>4.8906200000000002</v>
      </c>
      <c r="E5" s="8">
        <v>10000</v>
      </c>
      <c r="F5" s="8">
        <v>200</v>
      </c>
      <c r="G5" s="8">
        <v>40</v>
      </c>
      <c r="H5" s="8">
        <v>1.8500000000000001E-3</v>
      </c>
      <c r="I5" s="8">
        <v>-2.3800000000000002E-3</v>
      </c>
      <c r="J5" s="8">
        <v>0.93420000000000003</v>
      </c>
      <c r="K5" s="8">
        <v>7.3529999999999998E-2</v>
      </c>
      <c r="L5" s="8">
        <v>0.27117000000000002</v>
      </c>
      <c r="M5" s="8">
        <v>0.43640000000000001</v>
      </c>
      <c r="N5" s="8">
        <v>0.13333</v>
      </c>
      <c r="O5" s="8">
        <v>1.435E-2</v>
      </c>
      <c r="P5" s="8">
        <v>0.66666999999999998</v>
      </c>
      <c r="Q5" s="8">
        <v>0.2409</v>
      </c>
      <c r="R5" s="8">
        <v>14.175219999999999</v>
      </c>
      <c r="S5" s="8">
        <v>14.54199</v>
      </c>
      <c r="T5" s="8">
        <v>1</v>
      </c>
      <c r="U5" s="8">
        <v>1</v>
      </c>
      <c r="V5" s="8">
        <v>0.33928999999999998</v>
      </c>
      <c r="W5" s="8">
        <v>0.56823000000000001</v>
      </c>
      <c r="X5" s="8">
        <v>0.72111999999999998</v>
      </c>
      <c r="Y5" s="8" t="str">
        <f t="shared" si="1"/>
        <v>1</v>
      </c>
      <c r="Z5" s="8">
        <f t="shared" si="2"/>
        <v>0.33928999999999998</v>
      </c>
    </row>
    <row r="6" spans="1:26" x14ac:dyDescent="0.3">
      <c r="A6" s="8" t="s">
        <v>98</v>
      </c>
      <c r="B6" s="8">
        <v>2</v>
      </c>
      <c r="C6" s="8" t="str">
        <f t="shared" si="0"/>
        <v>2</v>
      </c>
      <c r="D6" s="8">
        <v>1.53125</v>
      </c>
      <c r="E6" s="8">
        <v>10000</v>
      </c>
      <c r="F6" s="8">
        <v>200</v>
      </c>
      <c r="G6" s="8">
        <v>20</v>
      </c>
      <c r="H6" s="8">
        <v>1.0659999999999999E-2</v>
      </c>
      <c r="I6" s="8">
        <v>6.4400000000000004E-3</v>
      </c>
      <c r="J6" s="8">
        <v>0.83992999999999995</v>
      </c>
      <c r="K6" s="8">
        <v>0.16017999999999999</v>
      </c>
      <c r="L6" s="6">
        <v>0.40022000000000002</v>
      </c>
      <c r="M6" s="8">
        <v>0.13850000000000001</v>
      </c>
      <c r="N6" s="8">
        <v>6.6669999999999993E-2</v>
      </c>
      <c r="O6" s="8">
        <v>2.66E-3</v>
      </c>
      <c r="P6" s="8">
        <v>0.66666999999999998</v>
      </c>
      <c r="Q6" s="6">
        <v>0.10649</v>
      </c>
      <c r="R6" s="8">
        <v>6.0069499999999998</v>
      </c>
      <c r="S6" s="6">
        <v>6.2142400000000002</v>
      </c>
      <c r="T6" s="8">
        <v>1</v>
      </c>
      <c r="U6" s="8">
        <v>1</v>
      </c>
      <c r="V6" s="6">
        <v>0.33333000000000002</v>
      </c>
      <c r="W6" s="6">
        <v>0.5</v>
      </c>
      <c r="X6" s="6">
        <v>0.67262</v>
      </c>
      <c r="Y6" s="8" t="str">
        <f t="shared" si="1"/>
        <v>1</v>
      </c>
      <c r="Z6" s="8">
        <f t="shared" si="2"/>
        <v>0.33333000000000002</v>
      </c>
    </row>
    <row r="7" spans="1:26" x14ac:dyDescent="0.3">
      <c r="A7" s="8" t="s">
        <v>98</v>
      </c>
      <c r="B7" s="8">
        <v>4</v>
      </c>
      <c r="C7" s="8" t="str">
        <f t="shared" si="0"/>
        <v>4</v>
      </c>
      <c r="D7" s="8">
        <v>2.5156200000000002</v>
      </c>
      <c r="E7" s="8">
        <v>10000</v>
      </c>
      <c r="F7" s="8">
        <v>200</v>
      </c>
      <c r="G7" s="8">
        <v>20</v>
      </c>
      <c r="H7" s="8">
        <v>3.48E-3</v>
      </c>
      <c r="I7" s="8">
        <v>-7.5000000000000002E-4</v>
      </c>
      <c r="J7" s="8">
        <v>0.84599999999999997</v>
      </c>
      <c r="K7" s="8">
        <v>0.15085000000000001</v>
      </c>
      <c r="L7" s="6">
        <v>0.38840000000000002</v>
      </c>
      <c r="M7" s="8">
        <v>0.19170000000000001</v>
      </c>
      <c r="N7" s="8">
        <v>6.6669999999999993E-2</v>
      </c>
      <c r="O7" s="8">
        <v>4.4000000000000003E-3</v>
      </c>
      <c r="P7" s="8">
        <v>0.66666999999999998</v>
      </c>
      <c r="Q7" s="6">
        <v>0.13263</v>
      </c>
      <c r="R7" s="8">
        <v>6.1524599999999996</v>
      </c>
      <c r="S7" s="6">
        <v>6.4292999999999996</v>
      </c>
      <c r="T7" s="8">
        <v>1</v>
      </c>
      <c r="U7" s="8">
        <v>1</v>
      </c>
      <c r="V7" s="6">
        <v>0.25</v>
      </c>
      <c r="W7" s="6">
        <v>0.4375</v>
      </c>
      <c r="X7" s="6">
        <v>0.57499999999999996</v>
      </c>
      <c r="Y7" s="8" t="str">
        <f t="shared" si="1"/>
        <v>1</v>
      </c>
      <c r="Z7" s="8">
        <f t="shared" si="2"/>
        <v>0.25</v>
      </c>
    </row>
    <row r="8" spans="1:26" x14ac:dyDescent="0.3">
      <c r="A8" s="8" t="s">
        <v>98</v>
      </c>
      <c r="B8" s="8">
        <v>2</v>
      </c>
      <c r="C8" s="8" t="str">
        <f t="shared" si="0"/>
        <v>2</v>
      </c>
      <c r="D8" s="8">
        <v>2.9531200000000002</v>
      </c>
      <c r="E8" s="8">
        <v>10000</v>
      </c>
      <c r="F8" s="8">
        <v>200</v>
      </c>
      <c r="G8" s="8">
        <v>40</v>
      </c>
      <c r="H8" s="8">
        <v>2.6199999999999999E-3</v>
      </c>
      <c r="I8" s="8">
        <v>-1.6100000000000001E-3</v>
      </c>
      <c r="J8" s="8">
        <v>0.90414000000000005</v>
      </c>
      <c r="K8" s="8">
        <v>9.0160000000000004E-2</v>
      </c>
      <c r="L8" s="6">
        <v>0.30026000000000003</v>
      </c>
      <c r="M8" s="8">
        <v>0.2591</v>
      </c>
      <c r="N8" s="8">
        <v>0.13333</v>
      </c>
      <c r="O8" s="8">
        <v>1.1860000000000001E-2</v>
      </c>
      <c r="P8" s="8">
        <v>0.66666999999999998</v>
      </c>
      <c r="Q8" s="6">
        <v>0.22222</v>
      </c>
      <c r="R8" s="8">
        <v>12.316470000000001</v>
      </c>
      <c r="S8" s="6">
        <v>12.55161</v>
      </c>
      <c r="T8" s="8">
        <v>1</v>
      </c>
      <c r="U8" s="8">
        <v>1</v>
      </c>
      <c r="V8" s="6">
        <v>0.5</v>
      </c>
      <c r="W8" s="6">
        <v>0.66666999999999998</v>
      </c>
      <c r="X8" s="6">
        <v>0.875</v>
      </c>
      <c r="Y8" s="8" t="str">
        <f t="shared" si="1"/>
        <v>1</v>
      </c>
      <c r="Z8" s="8">
        <f t="shared" si="2"/>
        <v>0.5</v>
      </c>
    </row>
    <row r="9" spans="1:26" x14ac:dyDescent="0.3">
      <c r="A9" s="8" t="s">
        <v>98</v>
      </c>
      <c r="B9" s="8">
        <v>4</v>
      </c>
      <c r="C9" s="8" t="str">
        <f t="shared" si="0"/>
        <v>4</v>
      </c>
      <c r="D9" s="8">
        <v>4.6718799999999998</v>
      </c>
      <c r="E9" s="8">
        <v>10000</v>
      </c>
      <c r="F9" s="8">
        <v>200</v>
      </c>
      <c r="G9" s="8">
        <v>40</v>
      </c>
      <c r="H9" s="8">
        <v>6.5300000000000002E-3</v>
      </c>
      <c r="I9" s="8">
        <v>2.3E-3</v>
      </c>
      <c r="J9" s="8">
        <v>0.91900999999999999</v>
      </c>
      <c r="K9" s="8">
        <v>7.5950000000000004E-2</v>
      </c>
      <c r="L9" s="6">
        <v>0.27559</v>
      </c>
      <c r="M9" s="8">
        <v>0.57579999999999998</v>
      </c>
      <c r="N9" s="8">
        <v>0.13333</v>
      </c>
      <c r="O9" s="8">
        <v>1.8769999999999998E-2</v>
      </c>
      <c r="P9" s="8">
        <v>0.66666999999999998</v>
      </c>
      <c r="Q9" s="6">
        <v>0.27405000000000002</v>
      </c>
      <c r="R9" s="8">
        <v>13.596489999999999</v>
      </c>
      <c r="S9" s="6">
        <v>13.984450000000001</v>
      </c>
      <c r="T9" s="8">
        <v>1</v>
      </c>
      <c r="U9" s="8">
        <v>1</v>
      </c>
      <c r="V9" s="6">
        <v>0.45833000000000002</v>
      </c>
      <c r="W9" s="6">
        <v>0.67803000000000002</v>
      </c>
      <c r="X9" s="6">
        <v>0.8125</v>
      </c>
      <c r="Y9" s="8" t="str">
        <f t="shared" si="1"/>
        <v>1</v>
      </c>
      <c r="Z9" s="8">
        <f t="shared" si="2"/>
        <v>0.45833000000000002</v>
      </c>
    </row>
    <row r="10" spans="1:26" x14ac:dyDescent="0.3">
      <c r="A10" s="8" t="s">
        <v>93</v>
      </c>
      <c r="B10" s="8">
        <v>2</v>
      </c>
      <c r="C10" s="8" t="str">
        <f t="shared" si="0"/>
        <v>2</v>
      </c>
      <c r="D10" s="8">
        <v>1.54688</v>
      </c>
      <c r="E10" s="8">
        <v>10000</v>
      </c>
      <c r="F10" s="8">
        <v>200</v>
      </c>
      <c r="G10" s="8">
        <v>20</v>
      </c>
      <c r="H10" s="8">
        <v>4.8300000000000001E-3</v>
      </c>
      <c r="I10" s="8">
        <v>5.9999999999999995E-4</v>
      </c>
      <c r="J10" s="8">
        <v>0.82494000000000001</v>
      </c>
      <c r="K10" s="8">
        <v>0.17212</v>
      </c>
      <c r="L10" s="8">
        <v>0.41488000000000003</v>
      </c>
      <c r="M10" s="8">
        <v>0.10920000000000001</v>
      </c>
      <c r="N10" s="8">
        <v>6.6669999999999993E-2</v>
      </c>
      <c r="O10" s="8">
        <v>2.2399999999999998E-3</v>
      </c>
      <c r="P10" s="8">
        <v>0.66666999999999998</v>
      </c>
      <c r="Q10" s="8">
        <v>0.10019</v>
      </c>
      <c r="R10" s="8">
        <v>5.87812</v>
      </c>
      <c r="S10" s="8">
        <v>6.0532599999999999</v>
      </c>
      <c r="T10" s="8">
        <v>1</v>
      </c>
      <c r="U10" s="8">
        <v>1</v>
      </c>
      <c r="V10" s="8">
        <v>0.25</v>
      </c>
      <c r="W10" s="8">
        <v>0.5</v>
      </c>
      <c r="X10" s="8">
        <v>0.50892999999999999</v>
      </c>
      <c r="Y10" s="8" t="str">
        <f t="shared" si="1"/>
        <v>1</v>
      </c>
      <c r="Z10" s="8">
        <f t="shared" si="2"/>
        <v>0.25</v>
      </c>
    </row>
    <row r="11" spans="1:26" x14ac:dyDescent="0.3">
      <c r="A11" s="8" t="s">
        <v>93</v>
      </c>
      <c r="B11" s="8">
        <v>4</v>
      </c>
      <c r="C11" s="8" t="str">
        <f t="shared" si="0"/>
        <v>4</v>
      </c>
      <c r="D11" s="8">
        <v>2.5781200000000002</v>
      </c>
      <c r="E11" s="8">
        <v>10000</v>
      </c>
      <c r="F11" s="8">
        <v>200</v>
      </c>
      <c r="G11" s="8">
        <v>20</v>
      </c>
      <c r="H11" s="8">
        <v>9.8999999999999999E-4</v>
      </c>
      <c r="I11" s="8">
        <v>-3.2399999999999998E-3</v>
      </c>
      <c r="J11" s="8">
        <v>0.83147000000000004</v>
      </c>
      <c r="K11" s="8">
        <v>0.17204</v>
      </c>
      <c r="L11" s="8">
        <v>0.41477999999999998</v>
      </c>
      <c r="M11" s="8">
        <v>0.17119999999999999</v>
      </c>
      <c r="N11" s="8">
        <v>6.6669999999999993E-2</v>
      </c>
      <c r="O11" s="8">
        <v>3.2000000000000002E-3</v>
      </c>
      <c r="P11" s="8">
        <v>0.66666999999999998</v>
      </c>
      <c r="Q11" s="8">
        <v>0.11457000000000001</v>
      </c>
      <c r="R11" s="8">
        <v>5.6405500000000002</v>
      </c>
      <c r="S11" s="8">
        <v>5.8432700000000004</v>
      </c>
      <c r="T11" s="8">
        <v>1</v>
      </c>
      <c r="U11" s="8">
        <v>1</v>
      </c>
      <c r="V11" s="8">
        <v>0.2</v>
      </c>
      <c r="W11" s="8">
        <v>0.375</v>
      </c>
      <c r="X11" s="8">
        <v>0.52500000000000002</v>
      </c>
      <c r="Y11" s="8" t="str">
        <f t="shared" si="1"/>
        <v>1</v>
      </c>
      <c r="Z11" s="8">
        <f t="shared" si="2"/>
        <v>0.2</v>
      </c>
    </row>
    <row r="12" spans="1:26" x14ac:dyDescent="0.3">
      <c r="A12" s="8" t="s">
        <v>93</v>
      </c>
      <c r="B12" s="8">
        <v>2</v>
      </c>
      <c r="C12" s="8" t="str">
        <f t="shared" si="0"/>
        <v>2</v>
      </c>
      <c r="D12" s="8">
        <v>2.90625</v>
      </c>
      <c r="E12" s="8">
        <v>10000</v>
      </c>
      <c r="F12" s="8">
        <v>200</v>
      </c>
      <c r="G12" s="8">
        <v>40</v>
      </c>
      <c r="H12" s="8">
        <v>1.009E-2</v>
      </c>
      <c r="I12" s="8">
        <v>5.8599999999999998E-3</v>
      </c>
      <c r="J12" s="8">
        <v>0.89751000000000003</v>
      </c>
      <c r="K12" s="8">
        <v>9.5089999999999994E-2</v>
      </c>
      <c r="L12" s="8">
        <v>0.30836999999999998</v>
      </c>
      <c r="M12" s="8">
        <v>0.25419999999999998</v>
      </c>
      <c r="N12" s="8">
        <v>0.13333</v>
      </c>
      <c r="O12" s="8">
        <v>1.004E-2</v>
      </c>
      <c r="P12" s="8">
        <v>0.66666999999999998</v>
      </c>
      <c r="Q12" s="8">
        <v>0.20856</v>
      </c>
      <c r="R12" s="8">
        <v>11.871700000000001</v>
      </c>
      <c r="S12" s="8">
        <v>12.05771</v>
      </c>
      <c r="T12" s="8">
        <v>1</v>
      </c>
      <c r="U12" s="8">
        <v>1</v>
      </c>
      <c r="V12" s="8">
        <v>0.4</v>
      </c>
      <c r="W12" s="8">
        <v>0.7</v>
      </c>
      <c r="X12" s="8">
        <v>1</v>
      </c>
      <c r="Y12" s="8" t="str">
        <f t="shared" si="1"/>
        <v>1</v>
      </c>
      <c r="Z12" s="8">
        <f t="shared" si="2"/>
        <v>0.4</v>
      </c>
    </row>
    <row r="13" spans="1:26" x14ac:dyDescent="0.3">
      <c r="A13" s="8" t="s">
        <v>93</v>
      </c>
      <c r="B13" s="8">
        <v>4</v>
      </c>
      <c r="C13" s="8" t="str">
        <f t="shared" si="0"/>
        <v>4</v>
      </c>
      <c r="D13" s="8">
        <v>4.6093799999999998</v>
      </c>
      <c r="E13" s="8">
        <v>10000</v>
      </c>
      <c r="F13" s="8">
        <v>200</v>
      </c>
      <c r="G13" s="8">
        <v>40</v>
      </c>
      <c r="H13" s="8">
        <v>7.0299999999999998E-3</v>
      </c>
      <c r="I13" s="8">
        <v>2.8E-3</v>
      </c>
      <c r="J13" s="8">
        <v>0.91447000000000001</v>
      </c>
      <c r="K13" s="8">
        <v>8.7809999999999999E-2</v>
      </c>
      <c r="L13" s="8">
        <v>0.29631999999999997</v>
      </c>
      <c r="M13" s="8">
        <v>0.35720000000000002</v>
      </c>
      <c r="N13" s="8">
        <v>0.13333</v>
      </c>
      <c r="O13" s="8">
        <v>1.159E-2</v>
      </c>
      <c r="P13" s="8">
        <v>0.66666999999999998</v>
      </c>
      <c r="Q13" s="8">
        <v>0.22015999999999999</v>
      </c>
      <c r="R13" s="8">
        <v>11.77946</v>
      </c>
      <c r="S13" s="8">
        <v>12.029960000000001</v>
      </c>
      <c r="T13" s="8">
        <v>1</v>
      </c>
      <c r="U13" s="8">
        <v>1</v>
      </c>
      <c r="V13" s="8">
        <v>0.31944</v>
      </c>
      <c r="W13" s="8">
        <v>0.53691999999999995</v>
      </c>
      <c r="X13" s="8">
        <v>0.75</v>
      </c>
      <c r="Y13" s="8" t="str">
        <f t="shared" si="1"/>
        <v>1</v>
      </c>
      <c r="Z13" s="8">
        <f t="shared" si="2"/>
        <v>0.31944</v>
      </c>
    </row>
    <row r="14" spans="1:26" x14ac:dyDescent="0.3">
      <c r="A14" s="8" t="s">
        <v>99</v>
      </c>
      <c r="B14" s="8">
        <v>2</v>
      </c>
      <c r="C14" s="8" t="str">
        <f t="shared" si="0"/>
        <v>2</v>
      </c>
      <c r="D14" s="8">
        <v>1.5625</v>
      </c>
      <c r="E14" s="8">
        <v>10000</v>
      </c>
      <c r="F14" s="8">
        <v>200</v>
      </c>
      <c r="G14" s="8">
        <v>20</v>
      </c>
      <c r="H14" s="8">
        <v>4.6999999999999999E-4</v>
      </c>
      <c r="I14" s="8">
        <v>-3.7599999999999999E-3</v>
      </c>
      <c r="J14" s="8">
        <v>0.81396999999999997</v>
      </c>
      <c r="K14" s="8">
        <v>0.16819999999999999</v>
      </c>
      <c r="L14" s="8">
        <v>0.41012999999999999</v>
      </c>
      <c r="M14" s="8">
        <v>0.11269999999999999</v>
      </c>
      <c r="N14" s="8">
        <v>6.6669999999999993E-2</v>
      </c>
      <c r="O14" s="8">
        <v>2.2499999999999998E-3</v>
      </c>
      <c r="P14" s="8">
        <v>0.66666999999999998</v>
      </c>
      <c r="Q14" s="8">
        <v>0.10027</v>
      </c>
      <c r="R14" s="8">
        <v>5.6601900000000001</v>
      </c>
      <c r="S14" s="8">
        <v>5.8434999999999997</v>
      </c>
      <c r="T14" s="8">
        <v>1</v>
      </c>
      <c r="U14" s="8">
        <v>1</v>
      </c>
      <c r="V14" s="8">
        <v>0.3</v>
      </c>
      <c r="W14" s="8">
        <v>0.55000000000000004</v>
      </c>
      <c r="X14" s="8">
        <v>0.75</v>
      </c>
      <c r="Y14" s="8" t="str">
        <f t="shared" si="1"/>
        <v>1</v>
      </c>
      <c r="Z14" s="8">
        <f t="shared" si="2"/>
        <v>0.3</v>
      </c>
    </row>
    <row r="15" spans="1:26" x14ac:dyDescent="0.3">
      <c r="A15" s="8" t="s">
        <v>99</v>
      </c>
      <c r="B15" s="8">
        <v>4</v>
      </c>
      <c r="C15" s="8" t="str">
        <f t="shared" si="0"/>
        <v>4</v>
      </c>
      <c r="D15" s="8">
        <v>2.53125</v>
      </c>
      <c r="E15" s="8">
        <v>10000</v>
      </c>
      <c r="F15" s="8">
        <v>100</v>
      </c>
      <c r="G15" s="8">
        <v>20</v>
      </c>
      <c r="H15" s="8">
        <v>5.2100000000000002E-3</v>
      </c>
      <c r="I15" s="8">
        <v>9.7999999999999997E-4</v>
      </c>
      <c r="J15" s="8">
        <v>0.86746999999999996</v>
      </c>
      <c r="K15" s="8">
        <v>0.13635</v>
      </c>
      <c r="L15" s="8">
        <v>0.36925999999999998</v>
      </c>
      <c r="M15" s="8">
        <v>0.36409999999999998</v>
      </c>
      <c r="N15" s="8">
        <v>6.6669999999999993E-2</v>
      </c>
      <c r="O15" s="8">
        <v>1.0200000000000001E-2</v>
      </c>
      <c r="P15" s="8">
        <v>0.33333000000000002</v>
      </c>
      <c r="Q15" s="8">
        <v>0.21964</v>
      </c>
      <c r="R15" s="8">
        <v>7.5004900000000001</v>
      </c>
      <c r="S15" s="8">
        <v>7.80185</v>
      </c>
      <c r="T15" s="8">
        <v>1</v>
      </c>
      <c r="U15" s="8">
        <v>1</v>
      </c>
      <c r="V15" s="8">
        <v>0.375</v>
      </c>
      <c r="W15" s="8">
        <v>0.75</v>
      </c>
      <c r="X15" s="8">
        <v>0.63636000000000004</v>
      </c>
      <c r="Y15" s="8" t="str">
        <f t="shared" si="1"/>
        <v>1</v>
      </c>
      <c r="Z15" s="8">
        <f t="shared" si="2"/>
        <v>0.375</v>
      </c>
    </row>
    <row r="16" spans="1:26" x14ac:dyDescent="0.3">
      <c r="A16" s="8" t="s">
        <v>99</v>
      </c>
      <c r="B16" s="8">
        <v>2</v>
      </c>
      <c r="C16" s="8" t="str">
        <f t="shared" si="0"/>
        <v>2</v>
      </c>
      <c r="D16" s="8">
        <v>2.8593799999999998</v>
      </c>
      <c r="E16" s="8">
        <v>10000</v>
      </c>
      <c r="F16" s="8">
        <v>200</v>
      </c>
      <c r="G16" s="8">
        <v>40</v>
      </c>
      <c r="H16" s="8">
        <v>6.0499999999999998E-3</v>
      </c>
      <c r="I16" s="8">
        <v>1.82E-3</v>
      </c>
      <c r="J16" s="8">
        <v>0.89361999999999997</v>
      </c>
      <c r="K16" s="8">
        <v>9.6769999999999995E-2</v>
      </c>
      <c r="L16" s="8">
        <v>0.31108000000000002</v>
      </c>
      <c r="M16" s="8">
        <v>0.25259999999999999</v>
      </c>
      <c r="N16" s="8">
        <v>0.13333</v>
      </c>
      <c r="O16" s="8">
        <v>1.004E-2</v>
      </c>
      <c r="P16" s="8">
        <v>0.66666999999999998</v>
      </c>
      <c r="Q16" s="8">
        <v>0.20852000000000001</v>
      </c>
      <c r="R16" s="8">
        <v>11.05799</v>
      </c>
      <c r="S16" s="8">
        <v>11.24615</v>
      </c>
      <c r="T16" s="8">
        <v>1</v>
      </c>
      <c r="U16" s="8">
        <v>1</v>
      </c>
      <c r="V16" s="8">
        <v>0.5</v>
      </c>
      <c r="W16" s="8">
        <v>0.75</v>
      </c>
      <c r="X16" s="8">
        <v>0.875</v>
      </c>
      <c r="Y16" s="8" t="str">
        <f t="shared" si="1"/>
        <v>1</v>
      </c>
      <c r="Z16" s="8">
        <f t="shared" si="2"/>
        <v>0.5</v>
      </c>
    </row>
    <row r="17" spans="1:26" x14ac:dyDescent="0.3">
      <c r="A17" s="8" t="s">
        <v>99</v>
      </c>
      <c r="B17" s="8">
        <v>4</v>
      </c>
      <c r="C17" s="8" t="str">
        <f t="shared" si="0"/>
        <v>4</v>
      </c>
      <c r="D17" s="8">
        <v>4.7343799999999998</v>
      </c>
      <c r="E17" s="8">
        <v>10000</v>
      </c>
      <c r="F17" s="8">
        <v>200</v>
      </c>
      <c r="G17" s="8">
        <v>40</v>
      </c>
      <c r="H17" s="8">
        <v>4.3299999999999996E-3</v>
      </c>
      <c r="I17" s="8">
        <v>1.1E-4</v>
      </c>
      <c r="J17" s="8">
        <v>0.91527000000000003</v>
      </c>
      <c r="K17" s="8">
        <v>8.1299999999999997E-2</v>
      </c>
      <c r="L17" s="8">
        <v>0.28514</v>
      </c>
      <c r="M17" s="8">
        <v>0.3548</v>
      </c>
      <c r="N17" s="8">
        <v>0.13333</v>
      </c>
      <c r="O17" s="8">
        <v>1.1390000000000001E-2</v>
      </c>
      <c r="P17" s="8">
        <v>0.66666999999999998</v>
      </c>
      <c r="Q17" s="8">
        <v>0.21869</v>
      </c>
      <c r="R17" s="8">
        <v>13.14002</v>
      </c>
      <c r="S17" s="8">
        <v>13.413</v>
      </c>
      <c r="T17" s="8">
        <v>1</v>
      </c>
      <c r="U17" s="8">
        <v>1</v>
      </c>
      <c r="V17" s="8">
        <v>0.28845999999999999</v>
      </c>
      <c r="W17" s="8">
        <v>0.50961999999999996</v>
      </c>
      <c r="X17" s="8">
        <v>0.67483000000000004</v>
      </c>
      <c r="Y17" s="8" t="str">
        <f t="shared" si="1"/>
        <v>1</v>
      </c>
      <c r="Z17" s="8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len20</vt:lpstr>
      <vt:lpstr>len40</vt:lpstr>
      <vt:lpstr>len_all</vt:lpstr>
      <vt:lpstr>copy</vt:lpstr>
      <vt:lpstr>轉置</vt:lpstr>
      <vt:lpstr>組卷設計</vt:lpstr>
      <vt:lpstr>MST結果比較</vt:lpstr>
      <vt:lpstr>MST_data</vt:lpstr>
      <vt:lpstr>D_MST_data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2022-11-15T06:20:12Z</dcterms:modified>
</cp:coreProperties>
</file>