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6" windowHeight="7608" activeTab="2"/>
  </bookViews>
  <sheets>
    <sheet name="Sheet2" sheetId="7" r:id="rId1"/>
    <sheet name="Sheet1" sheetId="5" r:id="rId2"/>
    <sheet name="피벗테이블" sheetId="2" r:id="rId3"/>
    <sheet name="Sheet3" sheetId="8" r:id="rId4"/>
    <sheet name="피벗차트" sheetId="3" r:id="rId5"/>
  </sheets>
  <definedNames>
    <definedName name="슬라이서_판정">#N/A</definedName>
  </definedNames>
  <calcPr calcId="162913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K29" i="2" s="1"/>
  <c r="J28" i="2"/>
  <c r="K28" i="2" s="1"/>
  <c r="J27" i="2" l="1"/>
  <c r="K27" i="2" s="1"/>
  <c r="J26" i="2"/>
  <c r="K26" i="2" s="1"/>
  <c r="K25" i="2"/>
  <c r="J25" i="2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K11" i="2"/>
  <c r="J11" i="2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</calcChain>
</file>

<file path=xl/sharedStrings.xml><?xml version="1.0" encoding="utf-8"?>
<sst xmlns="http://schemas.openxmlformats.org/spreadsheetml/2006/main" count="334" uniqueCount="179">
  <si>
    <t>사원 건강 상태 체크 현황표</t>
    <phoneticPr fontId="3" type="noConversion"/>
  </si>
  <si>
    <t>사번</t>
  </si>
  <si>
    <t>부서</t>
    <phoneticPr fontId="3" type="noConversion"/>
  </si>
  <si>
    <t>성명</t>
    <phoneticPr fontId="3" type="noConversion"/>
  </si>
  <si>
    <t>성별</t>
    <phoneticPr fontId="2" type="noConversion"/>
  </si>
  <si>
    <t>작업복</t>
    <phoneticPr fontId="3" type="noConversion"/>
  </si>
  <si>
    <t>키(cm)</t>
    <phoneticPr fontId="3" type="noConversion"/>
  </si>
  <si>
    <t>몸무게(kg)</t>
    <phoneticPr fontId="3" type="noConversion"/>
  </si>
  <si>
    <t>시력(좌)</t>
    <phoneticPr fontId="2" type="noConversion"/>
  </si>
  <si>
    <t>시력(우)</t>
    <phoneticPr fontId="2" type="noConversion"/>
  </si>
  <si>
    <t>BMI(%)</t>
    <phoneticPr fontId="2" type="noConversion"/>
  </si>
  <si>
    <t>판정</t>
    <phoneticPr fontId="2" type="noConversion"/>
  </si>
  <si>
    <t>J0001</t>
    <phoneticPr fontId="2" type="noConversion"/>
  </si>
  <si>
    <t>인사과</t>
    <phoneticPr fontId="3" type="noConversion"/>
  </si>
  <si>
    <t>이철민</t>
    <phoneticPr fontId="3" type="noConversion"/>
  </si>
  <si>
    <t>남</t>
    <phoneticPr fontId="2" type="noConversion"/>
  </si>
  <si>
    <t>L</t>
    <phoneticPr fontId="3" type="noConversion"/>
  </si>
  <si>
    <t>J0002</t>
  </si>
  <si>
    <t>이수희</t>
    <phoneticPr fontId="3" type="noConversion"/>
  </si>
  <si>
    <t>여</t>
    <phoneticPr fontId="2" type="noConversion"/>
  </si>
  <si>
    <t>M</t>
    <phoneticPr fontId="3" type="noConversion"/>
  </si>
  <si>
    <t>J0003</t>
  </si>
  <si>
    <t>경리과</t>
    <phoneticPr fontId="3" type="noConversion"/>
  </si>
  <si>
    <t>박지희</t>
    <phoneticPr fontId="3" type="noConversion"/>
  </si>
  <si>
    <t>XL</t>
    <phoneticPr fontId="3" type="noConversion"/>
  </si>
  <si>
    <t>J0004</t>
  </si>
  <si>
    <t>교육과</t>
    <phoneticPr fontId="3" type="noConversion"/>
  </si>
  <si>
    <t>최원길</t>
    <phoneticPr fontId="3" type="noConversion"/>
  </si>
  <si>
    <t>XXL</t>
    <phoneticPr fontId="3" type="noConversion"/>
  </si>
  <si>
    <t>J0005</t>
  </si>
  <si>
    <t>경리과</t>
    <phoneticPr fontId="3" type="noConversion"/>
  </si>
  <si>
    <t>김진숙</t>
    <phoneticPr fontId="3" type="noConversion"/>
  </si>
  <si>
    <t>여</t>
    <phoneticPr fontId="2" type="noConversion"/>
  </si>
  <si>
    <t>S</t>
    <phoneticPr fontId="3" type="noConversion"/>
  </si>
  <si>
    <t>J0006</t>
  </si>
  <si>
    <t>인사과</t>
    <phoneticPr fontId="3" type="noConversion"/>
  </si>
  <si>
    <t>박남수</t>
    <phoneticPr fontId="3" type="noConversion"/>
  </si>
  <si>
    <t>J0007</t>
  </si>
  <si>
    <t>김연희</t>
    <phoneticPr fontId="3" type="noConversion"/>
  </si>
  <si>
    <t>J0008</t>
  </si>
  <si>
    <t>교육과</t>
    <phoneticPr fontId="3" type="noConversion"/>
  </si>
  <si>
    <t>김형찬</t>
    <phoneticPr fontId="3" type="noConversion"/>
  </si>
  <si>
    <t>남</t>
    <phoneticPr fontId="2" type="noConversion"/>
  </si>
  <si>
    <t>XXL</t>
    <phoneticPr fontId="3" type="noConversion"/>
  </si>
  <si>
    <t>J0009</t>
  </si>
  <si>
    <t>생산과</t>
    <phoneticPr fontId="3" type="noConversion"/>
  </si>
  <si>
    <t>김경수</t>
    <phoneticPr fontId="3" type="noConversion"/>
  </si>
  <si>
    <t>J0010</t>
  </si>
  <si>
    <t>이보경</t>
    <phoneticPr fontId="3" type="noConversion"/>
  </si>
  <si>
    <t>M</t>
    <phoneticPr fontId="3" type="noConversion"/>
  </si>
  <si>
    <t>J0011</t>
  </si>
  <si>
    <t>김미연</t>
    <phoneticPr fontId="3" type="noConversion"/>
  </si>
  <si>
    <t>L</t>
    <phoneticPr fontId="3" type="noConversion"/>
  </si>
  <si>
    <t>J0012</t>
  </si>
  <si>
    <t>이나령</t>
    <phoneticPr fontId="3" type="noConversion"/>
  </si>
  <si>
    <t>J0013</t>
  </si>
  <si>
    <t>영업과</t>
    <phoneticPr fontId="3" type="noConversion"/>
  </si>
  <si>
    <t>최수영</t>
    <phoneticPr fontId="3" type="noConversion"/>
  </si>
  <si>
    <t>J0014</t>
  </si>
  <si>
    <t>박보형</t>
    <phoneticPr fontId="3" type="noConversion"/>
  </si>
  <si>
    <t>J0015</t>
  </si>
  <si>
    <t>영업과</t>
    <phoneticPr fontId="3" type="noConversion"/>
  </si>
  <si>
    <t>최양철</t>
    <phoneticPr fontId="3" type="noConversion"/>
  </si>
  <si>
    <t>J0016</t>
  </si>
  <si>
    <t>김성화</t>
    <phoneticPr fontId="3" type="noConversion"/>
  </si>
  <si>
    <t>J0017</t>
  </si>
  <si>
    <t>임인호</t>
    <phoneticPr fontId="3" type="noConversion"/>
  </si>
  <si>
    <t>J0018</t>
  </si>
  <si>
    <t>한명환</t>
    <phoneticPr fontId="3" type="noConversion"/>
  </si>
  <si>
    <t>J0019</t>
  </si>
  <si>
    <t>김명란</t>
    <phoneticPr fontId="3" type="noConversion"/>
  </si>
  <si>
    <t>J0020</t>
  </si>
  <si>
    <t>이영진</t>
    <phoneticPr fontId="3" type="noConversion"/>
  </si>
  <si>
    <t>J0021</t>
  </si>
  <si>
    <t>최연두</t>
    <phoneticPr fontId="3" type="noConversion"/>
  </si>
  <si>
    <t>J0022</t>
  </si>
  <si>
    <t>이애수</t>
    <phoneticPr fontId="3" type="noConversion"/>
  </si>
  <si>
    <t>J0023</t>
  </si>
  <si>
    <t>교육과</t>
    <phoneticPr fontId="3" type="noConversion"/>
  </si>
  <si>
    <t>정영수</t>
    <phoneticPr fontId="3" type="noConversion"/>
  </si>
  <si>
    <t>J0024</t>
  </si>
  <si>
    <t>이선화</t>
    <phoneticPr fontId="3" type="noConversion"/>
  </si>
  <si>
    <t>J0025</t>
  </si>
  <si>
    <t>박찬호</t>
    <phoneticPr fontId="3" type="noConversion"/>
  </si>
  <si>
    <t>S</t>
    <phoneticPr fontId="3" type="noConversion"/>
  </si>
  <si>
    <t>J0026</t>
  </si>
  <si>
    <t>박민</t>
    <phoneticPr fontId="2" type="noConversion"/>
  </si>
  <si>
    <t>J0027</t>
  </si>
  <si>
    <t>이치현</t>
    <phoneticPr fontId="2" type="noConversion"/>
  </si>
  <si>
    <t>가구판매 현황 보고</t>
    <phoneticPr fontId="3" type="noConversion"/>
  </si>
  <si>
    <t>가구코드</t>
  </si>
  <si>
    <t>가구명</t>
  </si>
  <si>
    <t>제작사명</t>
  </si>
  <si>
    <t>판매량</t>
    <phoneticPr fontId="2" type="noConversion"/>
  </si>
  <si>
    <t>반품량</t>
    <phoneticPr fontId="2" type="noConversion"/>
  </si>
  <si>
    <t>실판매량</t>
    <phoneticPr fontId="2" type="noConversion"/>
  </si>
  <si>
    <t>W1</t>
    <phoneticPr fontId="2" type="noConversion"/>
  </si>
  <si>
    <t>장롱</t>
  </si>
  <si>
    <t>C사</t>
  </si>
  <si>
    <t>W2</t>
  </si>
  <si>
    <t>의자</t>
  </si>
  <si>
    <t>A사</t>
  </si>
  <si>
    <t>W3</t>
  </si>
  <si>
    <t>소파</t>
  </si>
  <si>
    <t>D사</t>
  </si>
  <si>
    <t>W4</t>
  </si>
  <si>
    <t>침대</t>
  </si>
  <si>
    <t>B사</t>
  </si>
  <si>
    <t>W5</t>
  </si>
  <si>
    <t>식탁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</si>
  <si>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</si>
  <si>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</si>
  <si>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</si>
  <si>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</si>
  <si>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</si>
  <si>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</si>
  <si>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</si>
  <si>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</si>
  <si>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</si>
  <si>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</si>
  <si>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</si>
  <si>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</si>
  <si>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</si>
  <si>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</si>
  <si>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</si>
  <si>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</si>
  <si>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</si>
  <si>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</si>
  <si>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</si>
  <si>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</si>
  <si>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</si>
  <si>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</si>
  <si>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</si>
  <si>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</si>
  <si>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</si>
  <si>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</si>
  <si>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</si>
  <si>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</si>
  <si>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</si>
  <si>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</si>
  <si>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A사</t>
    <phoneticPr fontId="2" type="noConversion"/>
  </si>
  <si>
    <t>W36</t>
  </si>
  <si>
    <t>C사</t>
    <phoneticPr fontId="2" type="noConversion"/>
  </si>
  <si>
    <t>W37</t>
  </si>
  <si>
    <t>W38</t>
  </si>
  <si>
    <t>행 레이블</t>
  </si>
  <si>
    <t>총합계</t>
  </si>
  <si>
    <t>열 레이블</t>
  </si>
  <si>
    <t>합계 : 판매량</t>
  </si>
  <si>
    <t>전체 합계 : 판매량</t>
  </si>
  <si>
    <t>전체 합계 : 실판매량</t>
  </si>
  <si>
    <t>합계 : 실판매량</t>
  </si>
  <si>
    <t>21-30</t>
  </si>
  <si>
    <t>판정</t>
  </si>
  <si>
    <t>경리과</t>
  </si>
  <si>
    <t>교육과</t>
  </si>
  <si>
    <t>L</t>
  </si>
  <si>
    <t>XL</t>
  </si>
  <si>
    <t>XXL</t>
  </si>
  <si>
    <t>여</t>
  </si>
  <si>
    <t>남</t>
  </si>
  <si>
    <t>성별</t>
  </si>
  <si>
    <t>값</t>
  </si>
  <si>
    <t>부서</t>
  </si>
  <si>
    <t>작업복</t>
  </si>
  <si>
    <t>비만</t>
  </si>
  <si>
    <t>평균 : 키(cm)</t>
  </si>
  <si>
    <t>평균 : 몸무게(kg)</t>
  </si>
  <si>
    <t>평균 : 시력(좌)</t>
  </si>
  <si>
    <t>평균 : 시력(우)</t>
  </si>
  <si>
    <t>성명</t>
  </si>
  <si>
    <t>키(cm)</t>
  </si>
  <si>
    <t>몸무게(kg)</t>
  </si>
  <si>
    <t>시력(좌)</t>
  </si>
  <si>
    <t>시력(우)</t>
  </si>
  <si>
    <t>BMI(%)</t>
  </si>
  <si>
    <t>이치현</t>
  </si>
  <si>
    <t>박민</t>
  </si>
  <si>
    <t>한명환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</si>
</sst>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"/>
    <numFmt numFmtId="177" formatCode="#,##0_ "/>
    <numFmt numFmtId="178" formatCode="_-* #,##0.0_-;\-* #,##0.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</cellStyleXfs>
  <cellXfs count="23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/>
    <xf numFmtId="0" fontId="6" fillId="2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2" applyFont="1" applyFill="1" applyBorder="1" applyAlignment="1">
      <alignment horizontal="center" wrapText="1"/>
    </xf>
    <xf numFmtId="0" fontId="0" fillId="0" borderId="1" xfId="0" applyBorder="1" applyAlignment="1"/>
    <xf numFmtId="176" fontId="0" fillId="0" borderId="1" xfId="0" applyNumberFormat="1" applyBorder="1" applyAlignment="1">
      <alignment horizontal="center" vertical="center"/>
    </xf>
    <xf numFmtId="176" fontId="0" fillId="0" borderId="1" xfId="1" applyNumberFormat="1" applyFont="1" applyBorder="1" applyAlignment="1"/>
    <xf numFmtId="0" fontId="0" fillId="0" borderId="1" xfId="0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/>
    <xf numFmtId="176" fontId="0" fillId="0" borderId="1" xfId="1" applyNumberFormat="1" applyFont="1" applyFill="1" applyBorder="1" applyAlignment="1"/>
    <xf numFmtId="0" fontId="0" fillId="0" borderId="1" xfId="0" applyFill="1" applyBorder="1">
      <alignment vertical="center"/>
    </xf>
    <xf numFmtId="0" fontId="5" fillId="0" borderId="0" xfId="2"/>
    <xf numFmtId="0" fontId="7" fillId="0" borderId="0" xfId="0" applyFont="1" applyAlignmen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left" vertical="center" indent="1"/>
    </xf>
    <xf numFmtId="41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3">
    <cellStyle name="백분율" xfId="1" builtinId="5"/>
    <cellStyle name="표준" xfId="0" builtinId="0"/>
    <cellStyle name="표준_해외연수-2" xfId="2"/>
  </cellStyles>
  <dxfs count="5">
    <dxf>
      <font>
        <b/>
        <i val="0"/>
        <color rgb="FF0070C0"/>
      </font>
    </dxf>
    <dxf>
      <numFmt numFmtId="178" formatCode="_-* #,##0.0_-;\-* #,##0.0_-;_-* &quot;-&quot;_-;_-@_-"/>
    </dxf>
    <dxf>
      <numFmt numFmtId="178" formatCode="_-* #,##0.0_-;\-* #,##0.0_-;_-* &quot;-&quot;_-;_-@_-"/>
    </dxf>
    <dxf>
      <numFmt numFmtId="178" formatCode="_-* #,##0.0_-;\-* #,##0.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[피벗테이블 실습.xlsx]Sheet3!피벗 테이블2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Sheet3!$B$1:$B$3</c:f>
              <c:strCache>
                <c:ptCount val="1"/>
                <c:pt idx="0">
                  <c:v>의자 - 합계 : 판매량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Sheet3!$A$4:$A$8</c:f>
              <c:multiLvlStrCache>
                <c:ptCount val="2"/>
                <c:lvl>
                  <c:pt idx="0">
                    <c:v>21-30</c:v>
                  </c:pt>
                  <c:pt idx="1">
                    <c:v>21-30</c:v>
                  </c:pt>
                </c:lvl>
                <c:lvl>
                  <c:pt idx="0">
                    <c:v>A사</c:v>
                  </c:pt>
                  <c:pt idx="1">
                    <c:v>D사</c:v>
                  </c:pt>
                </c:lvl>
              </c:multiLvlStrCache>
            </c:multiLvlStrRef>
          </c:cat>
          <c:val>
            <c:numRef>
              <c:f>Sheet3!$B$4:$B$8</c:f>
              <c:numCache>
                <c:formatCode>General</c:formatCode>
                <c:ptCount val="2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5-4DC6-BF6A-3A4C1D125513}"/>
            </c:ext>
          </c:extLst>
        </c:ser>
        <c:ser>
          <c:idx val="1"/>
          <c:order val="1"/>
          <c:tx>
            <c:strRef>
              <c:f>Sheet3!$C$1:$C$3</c:f>
              <c:strCache>
                <c:ptCount val="1"/>
                <c:pt idx="0">
                  <c:v>의자 - 합계 : 실판매량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Sheet3!$A$4:$A$8</c:f>
              <c:multiLvlStrCache>
                <c:ptCount val="2"/>
                <c:lvl>
                  <c:pt idx="0">
                    <c:v>21-30</c:v>
                  </c:pt>
                  <c:pt idx="1">
                    <c:v>21-30</c:v>
                  </c:pt>
                </c:lvl>
                <c:lvl>
                  <c:pt idx="0">
                    <c:v>A사</c:v>
                  </c:pt>
                  <c:pt idx="1">
                    <c:v>D사</c:v>
                  </c:pt>
                </c:lvl>
              </c:multiLvlStrCache>
            </c:multiLvlStrRef>
          </c:cat>
          <c:val>
            <c:numRef>
              <c:f>Sheet3!$C$4:$C$8</c:f>
              <c:numCache>
                <c:formatCode>General</c:formatCode>
                <c:ptCount val="2"/>
                <c:pt idx="1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5-4DC6-BF6A-3A4C1D125513}"/>
            </c:ext>
          </c:extLst>
        </c:ser>
        <c:ser>
          <c:idx val="2"/>
          <c:order val="2"/>
          <c:tx>
            <c:strRef>
              <c:f>Sheet3!$D$1:$D$3</c:f>
              <c:strCache>
                <c:ptCount val="1"/>
                <c:pt idx="0">
                  <c:v>장롱 - 합계 : 판매량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Sheet3!$A$4:$A$8</c:f>
              <c:multiLvlStrCache>
                <c:ptCount val="2"/>
                <c:lvl>
                  <c:pt idx="0">
                    <c:v>21-30</c:v>
                  </c:pt>
                  <c:pt idx="1">
                    <c:v>21-30</c:v>
                  </c:pt>
                </c:lvl>
                <c:lvl>
                  <c:pt idx="0">
                    <c:v>A사</c:v>
                  </c:pt>
                  <c:pt idx="1">
                    <c:v>D사</c:v>
                  </c:pt>
                </c:lvl>
              </c:multiLvlStrCache>
            </c:multiLvlStrRef>
          </c:cat>
          <c:val>
            <c:numRef>
              <c:f>Sheet3!$D$4:$D$8</c:f>
              <c:numCache>
                <c:formatCode>General</c:formatCode>
                <c:ptCount val="2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5-4DC6-BF6A-3A4C1D125513}"/>
            </c:ext>
          </c:extLst>
        </c:ser>
        <c:ser>
          <c:idx val="3"/>
          <c:order val="3"/>
          <c:tx>
            <c:strRef>
              <c:f>Sheet3!$E$1:$E$3</c:f>
              <c:strCache>
                <c:ptCount val="1"/>
                <c:pt idx="0">
                  <c:v>장롱 - 합계 : 실판매량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Sheet3!$A$4:$A$8</c:f>
              <c:multiLvlStrCache>
                <c:ptCount val="2"/>
                <c:lvl>
                  <c:pt idx="0">
                    <c:v>21-30</c:v>
                  </c:pt>
                  <c:pt idx="1">
                    <c:v>21-30</c:v>
                  </c:pt>
                </c:lvl>
                <c:lvl>
                  <c:pt idx="0">
                    <c:v>A사</c:v>
                  </c:pt>
                  <c:pt idx="1">
                    <c:v>D사</c:v>
                  </c:pt>
                </c:lvl>
              </c:multiLvlStrCache>
            </c:multiLvlStrRef>
          </c:cat>
          <c:val>
            <c:numRef>
              <c:f>Sheet3!$E$4:$E$8</c:f>
              <c:numCache>
                <c:formatCode>General</c:formatCode>
                <c:ptCount val="2"/>
                <c:pt idx="0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5-4DC6-BF6A-3A4C1D125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927855"/>
        <c:axId val="1396925359"/>
      </c:barChart>
      <c:catAx>
        <c:axId val="139692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925359"/>
        <c:crosses val="autoZero"/>
        <c:auto val="1"/>
        <c:lblAlgn val="ctr"/>
        <c:lblOffset val="100"/>
        <c:noMultiLvlLbl val="0"/>
      </c:catAx>
      <c:valAx>
        <c:axId val="13969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92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441960</xdr:colOff>
      <xdr:row>3</xdr:row>
      <xdr:rowOff>99060</xdr:rowOff>
    </xdr:from>
    <xdr:to>
      <xdr:col>16</xdr:col>
      <xdr:colOff>22860</xdr:colOff>
      <xdr:row>20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14516100" y="762000"/>
          <a:ext cx="3695700" cy="3733800"/>
        </a:xfrm>
        <a:prstGeom prst="roundRect">
          <a:avLst>
            <a:gd name="adj" fmla="val 1251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ase" latinLnBrk="1"/>
          <a:r>
            <a:rPr lang="ko-KR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피벗테이블 및 슬라이서 작성</a:t>
          </a:r>
        </a:p>
        <a:p>
          <a:pPr eaLnBrk="1" fontAlgn="base" latinLnBrk="1" hangingPunct="1"/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'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부서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작업복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별 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성별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키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 '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몸무게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 '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시력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좌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)', '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시력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우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)'</a:t>
          </a:r>
          <a:r>
            <a:rPr lang="ko-KR" alt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평균을 표시하시오</a:t>
          </a:r>
          <a:r>
            <a:rPr lang="en-US" altLang="ko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ko-KR" altLang="en-US" sz="105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'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키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'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몸무게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는 정수만 표시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base" latinLnBrk="1" hangingPunct="1"/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'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)', '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)'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는 소수 첫째 자리까지 표시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base" latinLnBrk="1" hangingPunct="1"/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[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개요 형식으로 표시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보고서 레이아웃을 적용하시오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행의 총합계와 열의 총합계는 표시하지 않는다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eaLnBrk="1" fontAlgn="base" latinLnBrk="1" hangingPunct="1"/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[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피벗 스타일 밝게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18]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스타일을 적용하시오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pPr eaLnBrk="1" fontAlgn="base" latinLnBrk="1" hangingPunct="1"/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5, '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판정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슬라이서를 작성하고 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비만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 데이터 만 추출하시오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pPr eaLnBrk="1" fontAlgn="base" latinLnBrk="1" hangingPunct="1"/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6, '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경리과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남자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데이터은 새로운 시트에 생성되게 하시오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281940</xdr:colOff>
      <xdr:row>1</xdr:row>
      <xdr:rowOff>198121</xdr:rowOff>
    </xdr:from>
    <xdr:to>
      <xdr:col>11</xdr:col>
      <xdr:colOff>807720</xdr:colOff>
      <xdr:row>10</xdr:row>
      <xdr:rowOff>15241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판정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판정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8580" y="419101"/>
              <a:ext cx="1828800" cy="1805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</xdr:row>
      <xdr:rowOff>30480</xdr:rowOff>
    </xdr:from>
    <xdr:to>
      <xdr:col>19</xdr:col>
      <xdr:colOff>556260</xdr:colOff>
      <xdr:row>16</xdr:row>
      <xdr:rowOff>30480</xdr:rowOff>
    </xdr:to>
    <xdr:sp macro="" textlink="">
      <xdr:nvSpPr>
        <xdr:cNvPr id="3" name="모서리가 둥근 직사각형 2"/>
        <xdr:cNvSpPr/>
      </xdr:nvSpPr>
      <xdr:spPr>
        <a:xfrm>
          <a:off x="7414260" y="518160"/>
          <a:ext cx="5882640" cy="3093720"/>
        </a:xfrm>
        <a:prstGeom prst="roundRect">
          <a:avLst>
            <a:gd name="adj" fmla="val 1251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ase" latinLnBrk="1"/>
          <a:r>
            <a:rPr lang="ko-KR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피벗테이블 및 슬라이서 작성</a:t>
          </a:r>
        </a:p>
        <a:p>
          <a:pPr eaLnBrk="1" fontAlgn="base" latinLnBrk="1" hangingPunct="1"/>
          <a:r>
            <a:rPr lang="en-US" altLang="ko-KR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'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부서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작업복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별 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성별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키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 '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몸무게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 '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시력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좌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)', '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시력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우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)'</a:t>
          </a:r>
          <a:r>
            <a:rPr lang="ko-KR" altLang="en-US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평균을 표시하시오</a:t>
          </a:r>
          <a:r>
            <a:rPr lang="en-US" altLang="ko-KR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'</a:t>
          </a:r>
          <a:r>
            <a:rPr lang="ko-KR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키</a:t>
          </a:r>
          <a:r>
            <a:rPr lang="en-US" altLang="ko-KR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몸무게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는 정수만 표시</a:t>
          </a:r>
          <a:endParaRPr lang="en-US" altLang="ko-KR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시력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좌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)',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시력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우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는 소수 첫째 자리까지 표시</a:t>
          </a:r>
          <a:endParaRPr lang="en-US" altLang="ko-KR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[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개요 형식으로 표시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보고서 레이아웃을 적용하시오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행의 총합계와 열의 총합계는 표시하지 않는다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[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피벗 스타일 밝게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18] 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스타일을 적용하시오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pPr eaLnBrk="1" fontAlgn="base" latinLnBrk="1" hangingPunct="1"/>
          <a:r>
            <a:rPr lang="en-US" altLang="ko-KR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5, '</a:t>
          </a:r>
          <a:r>
            <a:rPr lang="ko-KR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판정</a:t>
          </a:r>
          <a:r>
            <a:rPr lang="en-US" altLang="ko-KR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슬라이서를 작성하고 </a:t>
          </a:r>
          <a:r>
            <a:rPr lang="en-US" altLang="ko-KR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비만</a:t>
          </a:r>
          <a:r>
            <a:rPr lang="en-US" altLang="ko-KR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 데이터 만 추출하시오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6,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경리과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비만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남자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데이터은 새로운 시트에 생성되게 하시오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76200</xdr:colOff>
      <xdr:row>1</xdr:row>
      <xdr:rowOff>190500</xdr:rowOff>
    </xdr:from>
    <xdr:to>
      <xdr:col>10</xdr:col>
      <xdr:colOff>556260</xdr:colOff>
      <xdr:row>18</xdr:row>
      <xdr:rowOff>68580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57200"/>
          <a:ext cx="7185660" cy="3634740"/>
        </a:xfrm>
        <a:prstGeom prst="rect">
          <a:avLst/>
        </a:prstGeom>
        <a:ln w="19050">
          <a:solidFill>
            <a:schemeClr val="accent2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7620</xdr:rowOff>
    </xdr:from>
    <xdr:to>
      <xdr:col>6</xdr:col>
      <xdr:colOff>1394460</xdr:colOff>
      <xdr:row>21</xdr:row>
      <xdr:rowOff>99060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1</xdr:row>
      <xdr:rowOff>114300</xdr:rowOff>
    </xdr:from>
    <xdr:to>
      <xdr:col>10</xdr:col>
      <xdr:colOff>1028700</xdr:colOff>
      <xdr:row>20</xdr:row>
      <xdr:rowOff>68580</xdr:rowOff>
    </xdr:to>
    <xdr:sp macro="" textlink="">
      <xdr:nvSpPr>
        <xdr:cNvPr id="3" name="모서리가 둥근 직사각형 2"/>
        <xdr:cNvSpPr/>
      </xdr:nvSpPr>
      <xdr:spPr>
        <a:xfrm>
          <a:off x="7962900" y="335280"/>
          <a:ext cx="3985260" cy="4152900"/>
        </a:xfrm>
        <a:prstGeom prst="roundRect">
          <a:avLst>
            <a:gd name="adj" fmla="val 1251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ase" latinLnBrk="1"/>
          <a:r>
            <a:rPr lang="ko-KR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피벗</a:t>
          </a:r>
          <a:r>
            <a:rPr lang="ko-KR" altLang="en-US" sz="16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차트</a:t>
          </a:r>
          <a:r>
            <a:rPr lang="ko-KR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작성</a:t>
          </a:r>
        </a:p>
        <a:p>
          <a:pPr eaLnBrk="1" fontAlgn="base" latinLnBrk="1" hangingPunct="1"/>
          <a:r>
            <a:rPr lang="en-US" altLang="ko-KR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제작사명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반품량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가구명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별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판매량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실판매량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합계를 표시하는 피벗 테이블과 피벗 차트를 새로운 시트에 표시하시오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반품량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'10'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단위로 그룹으로 묶으시오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압축 형식으로 표시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보고서 레이아웃을 적용하시오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제작사명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'A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사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 'D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사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 데이터만 필터링하시오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반품량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'21-30'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 데이터만 필터링하시오</a:t>
          </a:r>
          <a:r>
            <a:rPr lang="en-US" altLang="ko-K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2</xdr:row>
      <xdr:rowOff>38100</xdr:rowOff>
    </xdr:from>
    <xdr:to>
      <xdr:col>20</xdr:col>
      <xdr:colOff>297180</xdr:colOff>
      <xdr:row>12</xdr:row>
      <xdr:rowOff>129540</xdr:rowOff>
    </xdr:to>
    <xdr:sp macro="" textlink="">
      <xdr:nvSpPr>
        <xdr:cNvPr id="2" name="모서리가 둥근 직사각형 1"/>
        <xdr:cNvSpPr/>
      </xdr:nvSpPr>
      <xdr:spPr>
        <a:xfrm>
          <a:off x="8801100" y="525780"/>
          <a:ext cx="4907280" cy="2301240"/>
        </a:xfrm>
        <a:prstGeom prst="roundRect">
          <a:avLst>
            <a:gd name="adj" fmla="val 1251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fontAlgn="base" latinLnBrk="1"/>
          <a:r>
            <a:rPr lang="ko-KR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피벗</a:t>
          </a:r>
          <a:r>
            <a:rPr lang="ko-KR" altLang="en-US" sz="16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차트</a:t>
          </a:r>
          <a:r>
            <a:rPr lang="ko-KR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작성</a:t>
          </a:r>
        </a:p>
        <a:p>
          <a:pPr eaLnBrk="1" fontAlgn="base" latinLnBrk="1" hangingPunct="1"/>
          <a:r>
            <a:rPr lang="en-US" altLang="ko-KR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제작사명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반품량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가구명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별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판매량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실판매량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의 합계를 표시하는 피벗 테이블과 피벗 차트를 새로운 시트에 표시하시오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반품량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'10'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단위로 그룹으로 묶으시오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압축 형식으로 표시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보고서 레이아웃을 적용하시오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제작사명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'A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사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', 'D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사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 데이터만 필터링하시오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base" latinLnBrk="1" hangingPunct="1"/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반품량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 </a:t>
          </a:r>
          <a:r>
            <a:rPr lang="en-US" altLang="ko-KR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'21-30'</a:t>
          </a:r>
          <a:r>
            <a:rPr lang="ko-KR" alt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 데이터만 필터링하시오</a:t>
          </a:r>
          <a:r>
            <a:rPr lang="en-US" altLang="ko-K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20518</xdr:colOff>
      <xdr:row>2</xdr:row>
      <xdr:rowOff>15240</xdr:rowOff>
    </xdr:from>
    <xdr:to>
      <xdr:col>12</xdr:col>
      <xdr:colOff>594360</xdr:colOff>
      <xdr:row>21</xdr:row>
      <xdr:rowOff>91440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078" y="502920"/>
          <a:ext cx="7950002" cy="4274820"/>
        </a:xfrm>
        <a:prstGeom prst="rect">
          <a:avLst/>
        </a:prstGeom>
        <a:ln w="12700">
          <a:solidFill>
            <a:schemeClr val="accent2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876.472298842593" createdVersion="6" refreshedVersion="6" minRefreshableVersion="3" recordCount="27">
  <cacheSource type="worksheet">
    <worksheetSource ref="A2:K29" sheet="피벗테이블"/>
  </cacheSource>
  <cacheFields count="11">
    <cacheField name="사번" numFmtId="0">
      <sharedItems/>
    </cacheField>
    <cacheField name="부서" numFmtId="0">
      <sharedItems count="5">
        <s v="인사과"/>
        <s v="경리과"/>
        <s v="교육과"/>
        <s v="생산과"/>
        <s v="영업과"/>
      </sharedItems>
    </cacheField>
    <cacheField name="성명" numFmtId="0">
      <sharedItems/>
    </cacheField>
    <cacheField name="성별" numFmtId="0">
      <sharedItems count="2">
        <s v="남"/>
        <s v="여"/>
      </sharedItems>
    </cacheField>
    <cacheField name="작업복" numFmtId="0">
      <sharedItems count="5">
        <s v="L"/>
        <s v="M"/>
        <s v="XL"/>
        <s v="XXL"/>
        <s v="S"/>
      </sharedItems>
    </cacheField>
    <cacheField name="키(cm)" numFmtId="0">
      <sharedItems containsSemiMixedTypes="0" containsString="0" containsNumber="1" containsInteger="1" minValue="150" maxValue="180"/>
    </cacheField>
    <cacheField name="몸무게(kg)" numFmtId="0">
      <sharedItems containsSemiMixedTypes="0" containsString="0" containsNumber="1" containsInteger="1" minValue="40" maxValue="85"/>
    </cacheField>
    <cacheField name="시력(좌)" numFmtId="176">
      <sharedItems containsSemiMixedTypes="0" containsString="0" containsNumber="1" minValue="0.5" maxValue="2"/>
    </cacheField>
    <cacheField name="시력(우)" numFmtId="176">
      <sharedItems containsSemiMixedTypes="0" containsString="0" containsNumber="1" minValue="0.5" maxValue="2"/>
    </cacheField>
    <cacheField name="BMI(%)" numFmtId="176">
      <sharedItems containsSemiMixedTypes="0" containsString="0" containsNumber="1" minValue="15.794306703397609" maxValue="32.461911357340718"/>
    </cacheField>
    <cacheField name="판정" numFmtId="0">
      <sharedItems count="4">
        <s v="정상"/>
        <s v="과체중"/>
        <s v="저체중"/>
        <s v="비만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876.479844444446" createdVersion="6" refreshedVersion="6" minRefreshableVersion="3" recordCount="38">
  <cacheSource type="worksheet">
    <worksheetSource ref="A2:F40" sheet="피벗차트"/>
  </cacheSource>
  <cacheFields count="6">
    <cacheField name="가구코드" numFmtId="0">
      <sharedItems/>
    </cacheField>
    <cacheField name="가구명" numFmtId="0">
      <sharedItems count="5">
        <s v="장롱"/>
        <s v="의자"/>
        <s v="소파"/>
        <s v="침대"/>
        <s v="식탁"/>
      </sharedItems>
    </cacheField>
    <cacheField name="제작사명" numFmtId="0">
      <sharedItems count="4">
        <s v="C사"/>
        <s v="A사"/>
        <s v="D사"/>
        <s v="B사"/>
      </sharedItems>
    </cacheField>
    <cacheField name="판매량" numFmtId="177">
      <sharedItems containsSemiMixedTypes="0" containsString="0" containsNumber="1" containsInteger="1" minValue="100" maxValue="900"/>
    </cacheField>
    <cacheField name="반품량" numFmtId="177">
      <sharedItems containsSemiMixedTypes="0" containsString="0" containsNumber="1" containsInteger="1" minValue="1" maxValue="30" count="19">
        <n v="14"/>
        <n v="13"/>
        <n v="16"/>
        <n v="21"/>
        <n v="20"/>
        <n v="23"/>
        <n v="10"/>
        <n v="1"/>
        <n v="12"/>
        <n v="5"/>
        <n v="18"/>
        <n v="30"/>
        <n v="9"/>
        <n v="8"/>
        <n v="7"/>
        <n v="17"/>
        <n v="19"/>
        <n v="3"/>
        <n v="6"/>
      </sharedItems>
      <fieldGroup base="4">
        <rangePr startNum="1" endNum="30" groupInterval="10"/>
        <groupItems count="5">
          <s v="&lt;1"/>
          <s v="1-10"/>
          <s v="11-20"/>
          <s v="21-30"/>
          <s v="&gt;31"/>
        </groupItems>
      </fieldGroup>
    </cacheField>
    <cacheField name="실판매량" numFmtId="177">
      <sharedItems containsSemiMixedTypes="0" containsString="0" containsNumber="1" containsInteger="1" minValue="88" maxValue="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J0001"/>
    <x v="0"/>
    <s v="이철민"/>
    <x v="0"/>
    <x v="0"/>
    <n v="170"/>
    <n v="70"/>
    <n v="0.8"/>
    <n v="0.8"/>
    <n v="24.221453287197235"/>
    <x v="0"/>
  </r>
  <r>
    <s v="J0002"/>
    <x v="0"/>
    <s v="이수희"/>
    <x v="1"/>
    <x v="1"/>
    <n v="155"/>
    <n v="50"/>
    <n v="1.2"/>
    <n v="1.2"/>
    <n v="20.811654526534856"/>
    <x v="0"/>
  </r>
  <r>
    <s v="J0003"/>
    <x v="1"/>
    <s v="박지희"/>
    <x v="1"/>
    <x v="2"/>
    <n v="165"/>
    <n v="60"/>
    <n v="1.5"/>
    <n v="1.5"/>
    <n v="22.038567493112943"/>
    <x v="0"/>
  </r>
  <r>
    <s v="J0004"/>
    <x v="2"/>
    <s v="최원길"/>
    <x v="0"/>
    <x v="3"/>
    <n v="152"/>
    <n v="75"/>
    <n v="1.5"/>
    <n v="1.5"/>
    <n v="32.461911357340718"/>
    <x v="1"/>
  </r>
  <r>
    <s v="J0005"/>
    <x v="1"/>
    <s v="김진숙"/>
    <x v="1"/>
    <x v="4"/>
    <n v="155"/>
    <n v="47"/>
    <n v="0.9"/>
    <n v="0.9"/>
    <n v="19.562955254942764"/>
    <x v="0"/>
  </r>
  <r>
    <s v="J0006"/>
    <x v="0"/>
    <s v="박남수"/>
    <x v="0"/>
    <x v="4"/>
    <n v="155"/>
    <n v="40"/>
    <n v="1.2"/>
    <n v="1.2"/>
    <n v="16.649323621227886"/>
    <x v="2"/>
  </r>
  <r>
    <s v="J0007"/>
    <x v="0"/>
    <s v="김연희"/>
    <x v="1"/>
    <x v="4"/>
    <n v="165"/>
    <n v="43"/>
    <n v="1.3"/>
    <n v="1.3"/>
    <n v="15.794306703397609"/>
    <x v="2"/>
  </r>
  <r>
    <s v="J0008"/>
    <x v="2"/>
    <s v="김형찬"/>
    <x v="0"/>
    <x v="3"/>
    <n v="170"/>
    <n v="85"/>
    <n v="2"/>
    <n v="2"/>
    <n v="29.411764705882355"/>
    <x v="3"/>
  </r>
  <r>
    <s v="J0009"/>
    <x v="3"/>
    <s v="김경수"/>
    <x v="0"/>
    <x v="3"/>
    <n v="162"/>
    <n v="80"/>
    <n v="0.7"/>
    <n v="0.7"/>
    <n v="30.48315805517451"/>
    <x v="1"/>
  </r>
  <r>
    <s v="J0010"/>
    <x v="3"/>
    <s v="이보경"/>
    <x v="1"/>
    <x v="1"/>
    <n v="160"/>
    <n v="58"/>
    <n v="0.9"/>
    <n v="0.9"/>
    <n v="22.656249999999996"/>
    <x v="0"/>
  </r>
  <r>
    <s v="J0011"/>
    <x v="1"/>
    <s v="김미연"/>
    <x v="1"/>
    <x v="0"/>
    <n v="160"/>
    <n v="65"/>
    <n v="0.9"/>
    <n v="0.9"/>
    <n v="25.390624999999996"/>
    <x v="3"/>
  </r>
  <r>
    <s v="J0012"/>
    <x v="1"/>
    <s v="이나령"/>
    <x v="1"/>
    <x v="0"/>
    <n v="176"/>
    <n v="75"/>
    <n v="1.5"/>
    <n v="1.5"/>
    <n v="24.212293388429753"/>
    <x v="0"/>
  </r>
  <r>
    <s v="J0013"/>
    <x v="4"/>
    <s v="최수영"/>
    <x v="1"/>
    <x v="4"/>
    <n v="163"/>
    <n v="60"/>
    <n v="1.5"/>
    <n v="1.5"/>
    <n v="22.582709172343705"/>
    <x v="0"/>
  </r>
  <r>
    <s v="J0014"/>
    <x v="4"/>
    <s v="박보형"/>
    <x v="0"/>
    <x v="1"/>
    <n v="158"/>
    <n v="50"/>
    <n v="1.5"/>
    <n v="1.5"/>
    <n v="20.028841531805796"/>
    <x v="0"/>
  </r>
  <r>
    <s v="J0015"/>
    <x v="4"/>
    <s v="최양철"/>
    <x v="0"/>
    <x v="3"/>
    <n v="180"/>
    <n v="75"/>
    <n v="1.5"/>
    <n v="1.5"/>
    <n v="23.148148148148145"/>
    <x v="0"/>
  </r>
  <r>
    <s v="J0016"/>
    <x v="1"/>
    <s v="김성화"/>
    <x v="0"/>
    <x v="2"/>
    <n v="176"/>
    <n v="71"/>
    <n v="1.2"/>
    <n v="1.2"/>
    <n v="22.920971074380166"/>
    <x v="0"/>
  </r>
  <r>
    <s v="J0017"/>
    <x v="0"/>
    <s v="임인호"/>
    <x v="0"/>
    <x v="2"/>
    <n v="163"/>
    <n v="58"/>
    <n v="1.3"/>
    <n v="1.3"/>
    <n v="21.829952199932251"/>
    <x v="0"/>
  </r>
  <r>
    <s v="J0018"/>
    <x v="1"/>
    <s v="한명환"/>
    <x v="0"/>
    <x v="3"/>
    <n v="154"/>
    <n v="68"/>
    <n v="0.8"/>
    <n v="0.8"/>
    <n v="28.67262607522348"/>
    <x v="3"/>
  </r>
  <r>
    <s v="J0019"/>
    <x v="1"/>
    <s v="김명란"/>
    <x v="1"/>
    <x v="4"/>
    <n v="157"/>
    <n v="50"/>
    <n v="2"/>
    <n v="2"/>
    <n v="20.28479857195018"/>
    <x v="0"/>
  </r>
  <r>
    <s v="J0020"/>
    <x v="3"/>
    <s v="이영진"/>
    <x v="1"/>
    <x v="1"/>
    <n v="163"/>
    <n v="49"/>
    <n v="2"/>
    <n v="2"/>
    <n v="18.442545824080693"/>
    <x v="2"/>
  </r>
  <r>
    <s v="J0021"/>
    <x v="3"/>
    <s v="최연두"/>
    <x v="1"/>
    <x v="3"/>
    <n v="176"/>
    <n v="68"/>
    <n v="1.5"/>
    <n v="1.5"/>
    <n v="21.952479338842977"/>
    <x v="0"/>
  </r>
  <r>
    <s v="J0022"/>
    <x v="2"/>
    <s v="이애수"/>
    <x v="0"/>
    <x v="2"/>
    <n v="175"/>
    <n v="70"/>
    <n v="1.2"/>
    <n v="1.2"/>
    <n v="22.857142857142858"/>
    <x v="0"/>
  </r>
  <r>
    <s v="J0023"/>
    <x v="2"/>
    <s v="정영수"/>
    <x v="0"/>
    <x v="0"/>
    <n v="162"/>
    <n v="60"/>
    <n v="0.5"/>
    <n v="0.5"/>
    <n v="22.862368541380881"/>
    <x v="0"/>
  </r>
  <r>
    <s v="J0024"/>
    <x v="1"/>
    <s v="이선화"/>
    <x v="1"/>
    <x v="2"/>
    <n v="168"/>
    <n v="78"/>
    <n v="1.2"/>
    <n v="1.2"/>
    <n v="27.636054421768712"/>
    <x v="3"/>
  </r>
  <r>
    <s v="J0025"/>
    <x v="4"/>
    <s v="박찬호"/>
    <x v="0"/>
    <x v="4"/>
    <n v="150"/>
    <n v="40"/>
    <n v="1.5"/>
    <n v="1.5"/>
    <n v="17.777777777777779"/>
    <x v="2"/>
  </r>
  <r>
    <s v="J0026"/>
    <x v="1"/>
    <s v="박민"/>
    <x v="0"/>
    <x v="3"/>
    <n v="165"/>
    <n v="70"/>
    <n v="1.5"/>
    <n v="1.5"/>
    <n v="25.711662075298435"/>
    <x v="3"/>
  </r>
  <r>
    <s v="J0027"/>
    <x v="1"/>
    <s v="이치현"/>
    <x v="0"/>
    <x v="3"/>
    <n v="175"/>
    <n v="80"/>
    <n v="1.5"/>
    <n v="1.5"/>
    <n v="26.122448979591837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s v="W1"/>
    <x v="0"/>
    <x v="0"/>
    <n v="300"/>
    <x v="0"/>
    <n v="286"/>
  </r>
  <r>
    <s v="W2"/>
    <x v="1"/>
    <x v="1"/>
    <n v="250"/>
    <x v="1"/>
    <n v="237"/>
  </r>
  <r>
    <s v="W3"/>
    <x v="2"/>
    <x v="2"/>
    <n v="900"/>
    <x v="2"/>
    <n v="884"/>
  </r>
  <r>
    <s v="W4"/>
    <x v="3"/>
    <x v="3"/>
    <n v="800"/>
    <x v="3"/>
    <n v="779"/>
  </r>
  <r>
    <s v="W5"/>
    <x v="4"/>
    <x v="0"/>
    <n v="500"/>
    <x v="4"/>
    <n v="480"/>
  </r>
  <r>
    <s v="W6"/>
    <x v="0"/>
    <x v="1"/>
    <n v="600"/>
    <x v="5"/>
    <n v="577"/>
  </r>
  <r>
    <s v="W7"/>
    <x v="0"/>
    <x v="3"/>
    <n v="900"/>
    <x v="6"/>
    <n v="890"/>
  </r>
  <r>
    <s v="W8"/>
    <x v="0"/>
    <x v="0"/>
    <n v="890"/>
    <x v="1"/>
    <n v="877"/>
  </r>
  <r>
    <s v="W9"/>
    <x v="3"/>
    <x v="3"/>
    <n v="100"/>
    <x v="7"/>
    <n v="99"/>
  </r>
  <r>
    <s v="W10"/>
    <x v="1"/>
    <x v="1"/>
    <n v="400"/>
    <x v="6"/>
    <n v="390"/>
  </r>
  <r>
    <s v="W11"/>
    <x v="1"/>
    <x v="0"/>
    <n v="550"/>
    <x v="8"/>
    <n v="538"/>
  </r>
  <r>
    <s v="W12"/>
    <x v="1"/>
    <x v="2"/>
    <n v="250"/>
    <x v="3"/>
    <n v="229"/>
  </r>
  <r>
    <s v="W13"/>
    <x v="1"/>
    <x v="1"/>
    <n v="410"/>
    <x v="9"/>
    <n v="405"/>
  </r>
  <r>
    <s v="W14"/>
    <x v="2"/>
    <x v="3"/>
    <n v="100"/>
    <x v="8"/>
    <n v="88"/>
  </r>
  <r>
    <s v="W15"/>
    <x v="3"/>
    <x v="1"/>
    <n v="160"/>
    <x v="10"/>
    <n v="142"/>
  </r>
  <r>
    <s v="W16"/>
    <x v="4"/>
    <x v="3"/>
    <n v="180"/>
    <x v="11"/>
    <n v="150"/>
  </r>
  <r>
    <s v="W17"/>
    <x v="4"/>
    <x v="0"/>
    <n v="159"/>
    <x v="3"/>
    <n v="138"/>
  </r>
  <r>
    <s v="W18"/>
    <x v="0"/>
    <x v="0"/>
    <n v="180"/>
    <x v="6"/>
    <n v="170"/>
  </r>
  <r>
    <s v="W19"/>
    <x v="1"/>
    <x v="1"/>
    <n v="170"/>
    <x v="6"/>
    <n v="160"/>
  </r>
  <r>
    <s v="W20"/>
    <x v="2"/>
    <x v="2"/>
    <n v="190"/>
    <x v="12"/>
    <n v="181"/>
  </r>
  <r>
    <s v="W21"/>
    <x v="3"/>
    <x v="3"/>
    <n v="191"/>
    <x v="12"/>
    <n v="182"/>
  </r>
  <r>
    <s v="W22"/>
    <x v="4"/>
    <x v="0"/>
    <n v="189"/>
    <x v="13"/>
    <n v="181"/>
  </r>
  <r>
    <s v="W23"/>
    <x v="4"/>
    <x v="0"/>
    <n v="198"/>
    <x v="14"/>
    <n v="191"/>
  </r>
  <r>
    <s v="W24"/>
    <x v="0"/>
    <x v="0"/>
    <n v="201"/>
    <x v="13"/>
    <n v="193"/>
  </r>
  <r>
    <s v="W25"/>
    <x v="1"/>
    <x v="1"/>
    <n v="204"/>
    <x v="12"/>
    <n v="195"/>
  </r>
  <r>
    <s v="W26"/>
    <x v="2"/>
    <x v="2"/>
    <n v="310"/>
    <x v="6"/>
    <n v="300"/>
  </r>
  <r>
    <s v="W27"/>
    <x v="3"/>
    <x v="3"/>
    <n v="320"/>
    <x v="2"/>
    <n v="304"/>
  </r>
  <r>
    <s v="W28"/>
    <x v="4"/>
    <x v="0"/>
    <n v="410"/>
    <x v="1"/>
    <n v="397"/>
  </r>
  <r>
    <s v="W29"/>
    <x v="4"/>
    <x v="0"/>
    <n v="160"/>
    <x v="15"/>
    <n v="143"/>
  </r>
  <r>
    <s v="W30"/>
    <x v="0"/>
    <x v="0"/>
    <n v="170"/>
    <x v="16"/>
    <n v="151"/>
  </r>
  <r>
    <s v="W31"/>
    <x v="1"/>
    <x v="1"/>
    <n v="130"/>
    <x v="4"/>
    <n v="110"/>
  </r>
  <r>
    <s v="W32"/>
    <x v="2"/>
    <x v="2"/>
    <n v="140"/>
    <x v="16"/>
    <n v="121"/>
  </r>
  <r>
    <s v="W33"/>
    <x v="3"/>
    <x v="3"/>
    <n v="180"/>
    <x v="2"/>
    <n v="164"/>
  </r>
  <r>
    <s v="W34"/>
    <x v="4"/>
    <x v="0"/>
    <n v="187"/>
    <x v="17"/>
    <n v="184"/>
  </r>
  <r>
    <s v="W35"/>
    <x v="2"/>
    <x v="1"/>
    <n v="140"/>
    <x v="18"/>
    <n v="134"/>
  </r>
  <r>
    <s v="W36"/>
    <x v="2"/>
    <x v="0"/>
    <n v="130"/>
    <x v="4"/>
    <n v="110"/>
  </r>
  <r>
    <s v="W37"/>
    <x v="2"/>
    <x v="1"/>
    <n v="110"/>
    <x v="18"/>
    <n v="104"/>
  </r>
  <r>
    <s v="W38"/>
    <x v="2"/>
    <x v="0"/>
    <n v="120"/>
    <x v="4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outline="1" outlineData="1" compactData="0" multipleFieldFilters="0">
  <location ref="A3:J11" firstHeaderRow="1" firstDataRow="3" firstDataCol="2" rowPageCount="1" colPageCount="1"/>
  <pivotFields count="11">
    <pivotField compact="0" showAll="0"/>
    <pivotField axis="axisRow" compact="0" showAll="0">
      <items count="6">
        <item x="1"/>
        <item x="2"/>
        <item x="3"/>
        <item x="4"/>
        <item x="0"/>
        <item t="default"/>
      </items>
    </pivotField>
    <pivotField compact="0" showAll="0"/>
    <pivotField axis="axisCol" compact="0" showAll="0">
      <items count="3">
        <item x="0"/>
        <item x="1"/>
        <item t="default"/>
      </items>
    </pivotField>
    <pivotField axis="axisRow" compact="0" showAll="0">
      <items count="6">
        <item x="0"/>
        <item x="1"/>
        <item x="4"/>
        <item x="2"/>
        <item x="3"/>
        <item t="default"/>
      </items>
    </pivotField>
    <pivotField dataField="1" compact="0" showAll="0"/>
    <pivotField dataField="1" compact="0" showAll="0"/>
    <pivotField dataField="1" compact="0" numFmtId="176" showAll="0"/>
    <pivotField dataField="1" compact="0" numFmtId="176" showAll="0"/>
    <pivotField compact="0" numFmtId="176" showAll="0"/>
    <pivotField axis="axisPage" compact="0" showAll="0">
      <items count="5">
        <item x="1"/>
        <item x="3"/>
        <item x="2"/>
        <item x="0"/>
        <item t="default"/>
      </items>
    </pivotField>
  </pivotFields>
  <rowFields count="2">
    <field x="1"/>
    <field x="4"/>
  </rowFields>
  <rowItems count="6">
    <i>
      <x/>
    </i>
    <i r="1">
      <x/>
    </i>
    <i r="1">
      <x v="3"/>
    </i>
    <i r="1">
      <x v="4"/>
    </i>
    <i>
      <x v="1"/>
    </i>
    <i r="1">
      <x v="4"/>
    </i>
  </rowItems>
  <colFields count="2">
    <field x="3"/>
    <field x="-2"/>
  </colFields>
  <colItems count="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</colItems>
  <pageFields count="1">
    <pageField fld="10" item="1" hier="-1"/>
  </pageFields>
  <dataFields count="4">
    <dataField name="평균 : 키(cm)" fld="5" subtotal="average" baseField="4" baseItem="0"/>
    <dataField name="평균 : 몸무게(kg)" fld="6" subtotal="average" baseField="4" baseItem="0"/>
    <dataField name="평균 : 시력(좌)" fld="7" subtotal="average" baseField="4" baseItem="0"/>
    <dataField name="평균 : 시력(우)" fld="8" subtotal="average" baseField="4" baseItem="0"/>
  </dataFields>
  <formats count="4">
    <format dxfId="4">
      <pivotArea outline="0" collapsedLevelsAreSubtotals="1" fieldPosition="0"/>
    </format>
    <format dxfId="3">
      <pivotArea outline="0" fieldPosition="0">
        <references count="2">
          <reference field="4294967294" count="2" selected="0">
            <x v="2"/>
            <x v="3"/>
          </reference>
          <reference field="3" count="1" selected="0">
            <x v="0"/>
          </reference>
        </references>
      </pivotArea>
    </format>
    <format dxfId="2">
      <pivotArea fieldPosition="0">
        <references count="3">
          <reference field="4294967294" count="2" selected="0">
            <x v="2"/>
            <x v="3"/>
          </reference>
          <reference field="1" count="1">
            <x v="0"/>
          </reference>
          <reference field="3" count="1" selected="0">
            <x v="1"/>
          </reference>
        </references>
      </pivotArea>
    </format>
    <format dxfId="1">
      <pivotArea fieldPosition="0">
        <references count="4">
          <reference field="4294967294" count="2" selected="0">
            <x v="2"/>
            <x v="3"/>
          </reference>
          <reference field="1" count="1" selected="0">
            <x v="0"/>
          </reference>
          <reference field="3" count="1" selected="0">
            <x v="1"/>
          </reference>
          <reference field="4" count="2">
            <x v="0"/>
            <x v="3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G8" firstHeaderRow="1" firstDataRow="3" firstDataCol="1"/>
  <pivotFields count="6">
    <pivotField showAll="0"/>
    <pivotField axis="axisCol" showAll="0">
      <items count="6">
        <item x="2"/>
        <item x="4"/>
        <item x="1"/>
        <item x="0"/>
        <item x="3"/>
        <item t="default"/>
      </items>
    </pivotField>
    <pivotField axis="axisRow" showAll="0">
      <items count="5">
        <item x="1"/>
        <item h="1" x="3"/>
        <item h="1" x="0"/>
        <item x="2"/>
        <item t="default"/>
      </items>
    </pivotField>
    <pivotField dataField="1" numFmtId="177" showAll="0"/>
    <pivotField axis="axisRow" numFmtId="177" showAll="0">
      <items count="6">
        <item h="1" x="0"/>
        <item h="1" x="1"/>
        <item h="1" x="2"/>
        <item x="3"/>
        <item h="1" x="4"/>
        <item t="default"/>
      </items>
    </pivotField>
    <pivotField dataField="1" numFmtId="177" showAll="0"/>
  </pivotFields>
  <rowFields count="2">
    <field x="2"/>
    <field x="4"/>
  </rowFields>
  <rowItems count="5">
    <i>
      <x/>
    </i>
    <i r="1">
      <x v="3"/>
    </i>
    <i>
      <x v="3"/>
    </i>
    <i r="1">
      <x v="3"/>
    </i>
    <i t="grand">
      <x/>
    </i>
  </rowItems>
  <colFields count="2">
    <field x="1"/>
    <field x="-2"/>
  </colFields>
  <colItems count="6"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합계 : 판매량" fld="3" baseField="0" baseItem="0"/>
    <dataField name="합계 : 실판매량" fld="5" baseField="0" baseItem="0"/>
  </dataField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판정" sourceName="판정">
  <pivotTables>
    <pivotTable tabId="5" name="피벗 테이블1"/>
  </pivotTables>
  <data>
    <tabular pivotCacheId="1">
      <items count="4">
        <i x="1"/>
        <i x="3" s="1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판정" cache="슬라이서_판정" caption="판정" rowHeight="285750"/>
</slicers>
</file>

<file path=xl/tables/table1.xml><?xml version="1.0" encoding="utf-8"?>
<table xmlns="http://schemas.openxmlformats.org/spreadsheetml/2006/main" id="2" name="표2" displayName="표2" ref="A1:K4" totalsRowShown="0">
  <autoFilter ref="A1:K4"/>
  <tableColumns count="11">
    <tableColumn id="1" name="사번"/>
    <tableColumn id="2" name="부서"/>
    <tableColumn id="3" name="성명"/>
    <tableColumn id="4" name="성별"/>
    <tableColumn id="5" name="작업복"/>
    <tableColumn id="6" name="키(cm)"/>
    <tableColumn id="7" name="몸무게(kg)"/>
    <tableColumn id="8" name="시력(좌)"/>
    <tableColumn id="9" name="시력(우)"/>
    <tableColumn id="10" name="BMI(%)"/>
    <tableColumn id="11" name="판정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M11" sqref="M11"/>
    </sheetView>
  </sheetViews>
  <sheetFormatPr defaultRowHeight="17.399999999999999" x14ac:dyDescent="0.4"/>
  <cols>
    <col min="7" max="7" width="11.296875" customWidth="1"/>
    <col min="8" max="9" width="9.19921875" customWidth="1"/>
  </cols>
  <sheetData>
    <row r="1" spans="1:11" x14ac:dyDescent="0.4">
      <c r="A1" t="s">
        <v>1</v>
      </c>
      <c r="B1" t="s">
        <v>163</v>
      </c>
      <c r="C1" t="s">
        <v>170</v>
      </c>
      <c r="D1" t="s">
        <v>161</v>
      </c>
      <c r="E1" t="s">
        <v>164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153</v>
      </c>
    </row>
    <row r="2" spans="1:11" x14ac:dyDescent="0.4">
      <c r="A2" t="s">
        <v>87</v>
      </c>
      <c r="B2" t="s">
        <v>154</v>
      </c>
      <c r="C2" t="s">
        <v>176</v>
      </c>
      <c r="D2" t="s">
        <v>160</v>
      </c>
      <c r="E2" t="s">
        <v>158</v>
      </c>
      <c r="F2">
        <v>175</v>
      </c>
      <c r="G2">
        <v>80</v>
      </c>
      <c r="H2">
        <v>1.5</v>
      </c>
      <c r="I2">
        <v>1.5</v>
      </c>
      <c r="J2">
        <v>26.122448979591837</v>
      </c>
      <c r="K2" t="s">
        <v>165</v>
      </c>
    </row>
    <row r="3" spans="1:11" x14ac:dyDescent="0.4">
      <c r="A3" t="s">
        <v>85</v>
      </c>
      <c r="B3" t="s">
        <v>154</v>
      </c>
      <c r="C3" t="s">
        <v>177</v>
      </c>
      <c r="D3" t="s">
        <v>160</v>
      </c>
      <c r="E3" t="s">
        <v>158</v>
      </c>
      <c r="F3">
        <v>165</v>
      </c>
      <c r="G3">
        <v>70</v>
      </c>
      <c r="H3">
        <v>1.5</v>
      </c>
      <c r="I3">
        <v>1.5</v>
      </c>
      <c r="J3">
        <v>25.711662075298435</v>
      </c>
      <c r="K3" t="s">
        <v>165</v>
      </c>
    </row>
    <row r="4" spans="1:11" x14ac:dyDescent="0.4">
      <c r="A4" t="s">
        <v>67</v>
      </c>
      <c r="B4" t="s">
        <v>154</v>
      </c>
      <c r="C4" t="s">
        <v>178</v>
      </c>
      <c r="D4" t="s">
        <v>160</v>
      </c>
      <c r="E4" t="s">
        <v>158</v>
      </c>
      <c r="F4">
        <v>154</v>
      </c>
      <c r="G4">
        <v>68</v>
      </c>
      <c r="H4">
        <v>0.8</v>
      </c>
      <c r="I4">
        <v>0.8</v>
      </c>
      <c r="J4">
        <v>28.67262607522348</v>
      </c>
      <c r="K4" t="s">
        <v>165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7" sqref="E7"/>
    </sheetView>
  </sheetViews>
  <sheetFormatPr defaultRowHeight="17.399999999999999" x14ac:dyDescent="0.4"/>
  <cols>
    <col min="1" max="1" width="11.19921875" customWidth="1"/>
    <col min="2" max="2" width="8.796875" customWidth="1"/>
    <col min="3" max="10" width="15.8984375" customWidth="1"/>
    <col min="11" max="11" width="17.09765625" customWidth="1"/>
    <col min="12" max="12" width="20.3984375" bestFit="1" customWidth="1"/>
    <col min="13" max="14" width="18.19921875" bestFit="1" customWidth="1"/>
  </cols>
  <sheetData>
    <row r="1" spans="1:10" x14ac:dyDescent="0.4">
      <c r="A1" s="17" t="s">
        <v>153</v>
      </c>
      <c r="B1" t="s">
        <v>165</v>
      </c>
    </row>
    <row r="3" spans="1:10" x14ac:dyDescent="0.4">
      <c r="C3" s="17" t="s">
        <v>161</v>
      </c>
      <c r="D3" s="17" t="s">
        <v>162</v>
      </c>
    </row>
    <row r="4" spans="1:10" x14ac:dyDescent="0.4">
      <c r="C4" t="s">
        <v>160</v>
      </c>
      <c r="G4" t="s">
        <v>159</v>
      </c>
    </row>
    <row r="5" spans="1:10" x14ac:dyDescent="0.4">
      <c r="A5" s="17" t="s">
        <v>163</v>
      </c>
      <c r="B5" s="17" t="s">
        <v>164</v>
      </c>
      <c r="C5" t="s">
        <v>166</v>
      </c>
      <c r="D5" t="s">
        <v>167</v>
      </c>
      <c r="E5" t="s">
        <v>168</v>
      </c>
      <c r="F5" t="s">
        <v>169</v>
      </c>
      <c r="G5" t="s">
        <v>166</v>
      </c>
      <c r="H5" t="s">
        <v>167</v>
      </c>
      <c r="I5" t="s">
        <v>168</v>
      </c>
      <c r="J5" t="s">
        <v>169</v>
      </c>
    </row>
    <row r="6" spans="1:10" x14ac:dyDescent="0.4">
      <c r="A6" t="s">
        <v>154</v>
      </c>
      <c r="C6" s="21">
        <v>164.66666666666666</v>
      </c>
      <c r="D6" s="21">
        <v>72.666666666666671</v>
      </c>
      <c r="E6" s="22">
        <v>1.2666666666666666</v>
      </c>
      <c r="F6" s="22">
        <v>1.2666666666666666</v>
      </c>
      <c r="G6" s="21">
        <v>164</v>
      </c>
      <c r="H6" s="21">
        <v>71.5</v>
      </c>
      <c r="I6" s="22">
        <v>1.05</v>
      </c>
      <c r="J6" s="22">
        <v>1.05</v>
      </c>
    </row>
    <row r="7" spans="1:10" x14ac:dyDescent="0.4">
      <c r="B7" t="s">
        <v>156</v>
      </c>
      <c r="C7" s="21"/>
      <c r="D7" s="21"/>
      <c r="E7" s="22"/>
      <c r="F7" s="22"/>
      <c r="G7" s="21">
        <v>160</v>
      </c>
      <c r="H7" s="21">
        <v>65</v>
      </c>
      <c r="I7" s="22">
        <v>0.9</v>
      </c>
      <c r="J7" s="22">
        <v>0.9</v>
      </c>
    </row>
    <row r="8" spans="1:10" x14ac:dyDescent="0.4">
      <c r="B8" t="s">
        <v>157</v>
      </c>
      <c r="C8" s="21"/>
      <c r="D8" s="21"/>
      <c r="E8" s="22"/>
      <c r="F8" s="22"/>
      <c r="G8" s="21">
        <v>168</v>
      </c>
      <c r="H8" s="21">
        <v>78</v>
      </c>
      <c r="I8" s="22">
        <v>1.2</v>
      </c>
      <c r="J8" s="22">
        <v>1.2</v>
      </c>
    </row>
    <row r="9" spans="1:10" x14ac:dyDescent="0.4">
      <c r="B9" t="s">
        <v>158</v>
      </c>
      <c r="C9" s="21">
        <v>164.66666666666666</v>
      </c>
      <c r="D9" s="21">
        <v>72.666666666666671</v>
      </c>
      <c r="E9" s="22">
        <v>1.2666666666666666</v>
      </c>
      <c r="F9" s="22">
        <v>1.2666666666666666</v>
      </c>
      <c r="G9" s="21"/>
      <c r="H9" s="21"/>
      <c r="I9" s="21"/>
      <c r="J9" s="21"/>
    </row>
    <row r="10" spans="1:10" x14ac:dyDescent="0.4">
      <c r="A10" t="s">
        <v>155</v>
      </c>
      <c r="C10" s="21">
        <v>170</v>
      </c>
      <c r="D10" s="21">
        <v>85</v>
      </c>
      <c r="E10" s="22">
        <v>2</v>
      </c>
      <c r="F10" s="22">
        <v>2</v>
      </c>
      <c r="G10" s="21"/>
      <c r="H10" s="21"/>
      <c r="I10" s="21"/>
      <c r="J10" s="21"/>
    </row>
    <row r="11" spans="1:10" x14ac:dyDescent="0.4">
      <c r="B11" t="s">
        <v>158</v>
      </c>
      <c r="C11" s="21">
        <v>170</v>
      </c>
      <c r="D11" s="21">
        <v>85</v>
      </c>
      <c r="E11" s="22">
        <v>2</v>
      </c>
      <c r="F11" s="22">
        <v>2</v>
      </c>
      <c r="G11" s="21"/>
      <c r="H11" s="21"/>
      <c r="I11" s="21"/>
      <c r="J11" s="21"/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A2" workbookViewId="0">
      <selection activeCell="M18" sqref="M18"/>
    </sheetView>
  </sheetViews>
  <sheetFormatPr defaultRowHeight="17.399999999999999" x14ac:dyDescent="0.4"/>
  <sheetData>
    <row r="1" spans="1:11" ht="21" x14ac:dyDescent="0.45">
      <c r="B1" s="1"/>
      <c r="C1" s="1"/>
      <c r="D1" s="1"/>
      <c r="E1" s="2" t="s">
        <v>0</v>
      </c>
      <c r="G1" s="1"/>
      <c r="H1" s="1"/>
      <c r="I1" s="1"/>
      <c r="J1" s="1"/>
    </row>
    <row r="2" spans="1:11" x14ac:dyDescent="0.4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1" x14ac:dyDescent="0.4">
      <c r="A3" s="5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6">
        <v>170</v>
      </c>
      <c r="G3" s="6">
        <v>70</v>
      </c>
      <c r="H3" s="7">
        <v>0.8</v>
      </c>
      <c r="I3" s="7">
        <v>0.8</v>
      </c>
      <c r="J3" s="8">
        <f t="shared" ref="J3:J29" si="0">G3/(F3*0.01)^2</f>
        <v>24.221453287197235</v>
      </c>
      <c r="K3" s="9" t="str">
        <f t="shared" ref="K3:K29" si="1">IF(J3&lt;18.5,"저체중",IF(J3&lt;25,"정상",IF(J3&lt;30,"비만","과체중")))</f>
        <v>정상</v>
      </c>
    </row>
    <row r="4" spans="1:11" x14ac:dyDescent="0.4">
      <c r="A4" s="5" t="s">
        <v>17</v>
      </c>
      <c r="B4" s="6" t="s">
        <v>13</v>
      </c>
      <c r="C4" s="6" t="s">
        <v>18</v>
      </c>
      <c r="D4" s="6" t="s">
        <v>19</v>
      </c>
      <c r="E4" s="6" t="s">
        <v>20</v>
      </c>
      <c r="F4" s="6">
        <v>155</v>
      </c>
      <c r="G4" s="6">
        <v>50</v>
      </c>
      <c r="H4" s="7">
        <v>1.2</v>
      </c>
      <c r="I4" s="7">
        <v>1.2</v>
      </c>
      <c r="J4" s="8">
        <f t="shared" si="0"/>
        <v>20.811654526534856</v>
      </c>
      <c r="K4" s="9" t="str">
        <f t="shared" si="1"/>
        <v>정상</v>
      </c>
    </row>
    <row r="5" spans="1:11" x14ac:dyDescent="0.4">
      <c r="A5" s="5" t="s">
        <v>21</v>
      </c>
      <c r="B5" s="6" t="s">
        <v>22</v>
      </c>
      <c r="C5" s="6" t="s">
        <v>23</v>
      </c>
      <c r="D5" s="6" t="s">
        <v>19</v>
      </c>
      <c r="E5" s="6" t="s">
        <v>24</v>
      </c>
      <c r="F5" s="6">
        <v>165</v>
      </c>
      <c r="G5" s="6">
        <v>60</v>
      </c>
      <c r="H5" s="7">
        <v>1.5</v>
      </c>
      <c r="I5" s="7">
        <v>1.5</v>
      </c>
      <c r="J5" s="8">
        <f t="shared" si="0"/>
        <v>22.038567493112943</v>
      </c>
      <c r="K5" s="9" t="str">
        <f t="shared" si="1"/>
        <v>정상</v>
      </c>
    </row>
    <row r="6" spans="1:11" x14ac:dyDescent="0.4">
      <c r="A6" s="5" t="s">
        <v>25</v>
      </c>
      <c r="B6" s="6" t="s">
        <v>26</v>
      </c>
      <c r="C6" s="6" t="s">
        <v>27</v>
      </c>
      <c r="D6" s="6" t="s">
        <v>15</v>
      </c>
      <c r="E6" s="6" t="s">
        <v>28</v>
      </c>
      <c r="F6" s="6">
        <v>152</v>
      </c>
      <c r="G6" s="6">
        <v>75</v>
      </c>
      <c r="H6" s="7">
        <v>1.5</v>
      </c>
      <c r="I6" s="7">
        <v>1.5</v>
      </c>
      <c r="J6" s="8">
        <f t="shared" si="0"/>
        <v>32.461911357340718</v>
      </c>
      <c r="K6" s="9" t="str">
        <f t="shared" si="1"/>
        <v>과체중</v>
      </c>
    </row>
    <row r="7" spans="1:11" x14ac:dyDescent="0.4">
      <c r="A7" s="5" t="s">
        <v>29</v>
      </c>
      <c r="B7" s="6" t="s">
        <v>30</v>
      </c>
      <c r="C7" s="6" t="s">
        <v>31</v>
      </c>
      <c r="D7" s="6" t="s">
        <v>32</v>
      </c>
      <c r="E7" s="6" t="s">
        <v>33</v>
      </c>
      <c r="F7" s="6">
        <v>155</v>
      </c>
      <c r="G7" s="6">
        <v>47</v>
      </c>
      <c r="H7" s="7">
        <v>0.9</v>
      </c>
      <c r="I7" s="7">
        <v>0.9</v>
      </c>
      <c r="J7" s="8">
        <f t="shared" si="0"/>
        <v>19.562955254942764</v>
      </c>
      <c r="K7" s="9" t="str">
        <f t="shared" si="1"/>
        <v>정상</v>
      </c>
    </row>
    <row r="8" spans="1:11" x14ac:dyDescent="0.4">
      <c r="A8" s="5" t="s">
        <v>34</v>
      </c>
      <c r="B8" s="6" t="s">
        <v>35</v>
      </c>
      <c r="C8" s="6" t="s">
        <v>36</v>
      </c>
      <c r="D8" s="6" t="s">
        <v>15</v>
      </c>
      <c r="E8" s="6" t="s">
        <v>33</v>
      </c>
      <c r="F8" s="6">
        <v>155</v>
      </c>
      <c r="G8" s="6">
        <v>40</v>
      </c>
      <c r="H8" s="7">
        <v>1.2</v>
      </c>
      <c r="I8" s="7">
        <v>1.2</v>
      </c>
      <c r="J8" s="8">
        <f t="shared" si="0"/>
        <v>16.649323621227886</v>
      </c>
      <c r="K8" s="9" t="str">
        <f t="shared" si="1"/>
        <v>저체중</v>
      </c>
    </row>
    <row r="9" spans="1:11" x14ac:dyDescent="0.4">
      <c r="A9" s="5" t="s">
        <v>37</v>
      </c>
      <c r="B9" s="6" t="s">
        <v>35</v>
      </c>
      <c r="C9" s="6" t="s">
        <v>38</v>
      </c>
      <c r="D9" s="6" t="s">
        <v>32</v>
      </c>
      <c r="E9" s="6" t="s">
        <v>33</v>
      </c>
      <c r="F9" s="6">
        <v>165</v>
      </c>
      <c r="G9" s="6">
        <v>43</v>
      </c>
      <c r="H9" s="7">
        <v>1.3</v>
      </c>
      <c r="I9" s="7">
        <v>1.3</v>
      </c>
      <c r="J9" s="8">
        <f t="shared" si="0"/>
        <v>15.794306703397609</v>
      </c>
      <c r="K9" s="9" t="str">
        <f t="shared" si="1"/>
        <v>저체중</v>
      </c>
    </row>
    <row r="10" spans="1:11" x14ac:dyDescent="0.4">
      <c r="A10" s="5" t="s">
        <v>39</v>
      </c>
      <c r="B10" s="6" t="s">
        <v>40</v>
      </c>
      <c r="C10" s="6" t="s">
        <v>41</v>
      </c>
      <c r="D10" s="6" t="s">
        <v>42</v>
      </c>
      <c r="E10" s="6" t="s">
        <v>43</v>
      </c>
      <c r="F10" s="6">
        <v>170</v>
      </c>
      <c r="G10" s="6">
        <v>85</v>
      </c>
      <c r="H10" s="7">
        <v>2</v>
      </c>
      <c r="I10" s="7">
        <v>2</v>
      </c>
      <c r="J10" s="8">
        <f t="shared" si="0"/>
        <v>29.411764705882355</v>
      </c>
      <c r="K10" s="9" t="str">
        <f t="shared" si="1"/>
        <v>비만</v>
      </c>
    </row>
    <row r="11" spans="1:11" x14ac:dyDescent="0.4">
      <c r="A11" s="5" t="s">
        <v>44</v>
      </c>
      <c r="B11" s="6" t="s">
        <v>45</v>
      </c>
      <c r="C11" s="6" t="s">
        <v>46</v>
      </c>
      <c r="D11" s="6" t="s">
        <v>42</v>
      </c>
      <c r="E11" s="6" t="s">
        <v>43</v>
      </c>
      <c r="F11" s="6">
        <v>162</v>
      </c>
      <c r="G11" s="6">
        <v>80</v>
      </c>
      <c r="H11" s="10">
        <v>0.7</v>
      </c>
      <c r="I11" s="10">
        <v>0.7</v>
      </c>
      <c r="J11" s="8">
        <f t="shared" si="0"/>
        <v>30.48315805517451</v>
      </c>
      <c r="K11" s="9" t="str">
        <f t="shared" si="1"/>
        <v>과체중</v>
      </c>
    </row>
    <row r="12" spans="1:11" x14ac:dyDescent="0.4">
      <c r="A12" s="5" t="s">
        <v>47</v>
      </c>
      <c r="B12" s="6" t="s">
        <v>45</v>
      </c>
      <c r="C12" s="6" t="s">
        <v>48</v>
      </c>
      <c r="D12" s="6" t="s">
        <v>32</v>
      </c>
      <c r="E12" s="6" t="s">
        <v>49</v>
      </c>
      <c r="F12" s="6">
        <v>160</v>
      </c>
      <c r="G12" s="6">
        <v>58</v>
      </c>
      <c r="H12" s="10">
        <v>0.9</v>
      </c>
      <c r="I12" s="10">
        <v>0.9</v>
      </c>
      <c r="J12" s="8">
        <f t="shared" si="0"/>
        <v>22.656249999999996</v>
      </c>
      <c r="K12" s="9" t="str">
        <f t="shared" si="1"/>
        <v>정상</v>
      </c>
    </row>
    <row r="13" spans="1:11" x14ac:dyDescent="0.4">
      <c r="A13" s="5" t="s">
        <v>50</v>
      </c>
      <c r="B13" s="6" t="s">
        <v>30</v>
      </c>
      <c r="C13" s="6" t="s">
        <v>51</v>
      </c>
      <c r="D13" s="6" t="s">
        <v>32</v>
      </c>
      <c r="E13" s="6" t="s">
        <v>52</v>
      </c>
      <c r="F13" s="6">
        <v>160</v>
      </c>
      <c r="G13" s="6">
        <v>65</v>
      </c>
      <c r="H13" s="10">
        <v>0.9</v>
      </c>
      <c r="I13" s="10">
        <v>0.9</v>
      </c>
      <c r="J13" s="8">
        <f t="shared" si="0"/>
        <v>25.390624999999996</v>
      </c>
      <c r="K13" s="9" t="str">
        <f t="shared" si="1"/>
        <v>비만</v>
      </c>
    </row>
    <row r="14" spans="1:11" x14ac:dyDescent="0.4">
      <c r="A14" s="5" t="s">
        <v>53</v>
      </c>
      <c r="B14" s="6" t="s">
        <v>30</v>
      </c>
      <c r="C14" s="6" t="s">
        <v>54</v>
      </c>
      <c r="D14" s="6" t="s">
        <v>32</v>
      </c>
      <c r="E14" s="6" t="s">
        <v>52</v>
      </c>
      <c r="F14" s="6">
        <v>176</v>
      </c>
      <c r="G14" s="6">
        <v>75</v>
      </c>
      <c r="H14" s="7">
        <v>1.5</v>
      </c>
      <c r="I14" s="7">
        <v>1.5</v>
      </c>
      <c r="J14" s="8">
        <f t="shared" si="0"/>
        <v>24.212293388429753</v>
      </c>
      <c r="K14" s="9" t="str">
        <f t="shared" si="1"/>
        <v>정상</v>
      </c>
    </row>
    <row r="15" spans="1:11" x14ac:dyDescent="0.4">
      <c r="A15" s="5" t="s">
        <v>55</v>
      </c>
      <c r="B15" s="6" t="s">
        <v>56</v>
      </c>
      <c r="C15" s="6" t="s">
        <v>57</v>
      </c>
      <c r="D15" s="6" t="s">
        <v>32</v>
      </c>
      <c r="E15" s="6" t="s">
        <v>33</v>
      </c>
      <c r="F15" s="6">
        <v>163</v>
      </c>
      <c r="G15" s="6">
        <v>60</v>
      </c>
      <c r="H15" s="7">
        <v>1.5</v>
      </c>
      <c r="I15" s="7">
        <v>1.5</v>
      </c>
      <c r="J15" s="8">
        <f t="shared" si="0"/>
        <v>22.582709172343705</v>
      </c>
      <c r="K15" s="9" t="str">
        <f t="shared" si="1"/>
        <v>정상</v>
      </c>
    </row>
    <row r="16" spans="1:11" x14ac:dyDescent="0.4">
      <c r="A16" s="5" t="s">
        <v>58</v>
      </c>
      <c r="B16" s="6" t="s">
        <v>56</v>
      </c>
      <c r="C16" s="6" t="s">
        <v>59</v>
      </c>
      <c r="D16" s="6" t="s">
        <v>42</v>
      </c>
      <c r="E16" s="6" t="s">
        <v>49</v>
      </c>
      <c r="F16" s="6">
        <v>158</v>
      </c>
      <c r="G16" s="6">
        <v>50</v>
      </c>
      <c r="H16" s="7">
        <v>1.5</v>
      </c>
      <c r="I16" s="7">
        <v>1.5</v>
      </c>
      <c r="J16" s="8">
        <f t="shared" si="0"/>
        <v>20.028841531805796</v>
      </c>
      <c r="K16" s="9" t="str">
        <f t="shared" si="1"/>
        <v>정상</v>
      </c>
    </row>
    <row r="17" spans="1:18" x14ac:dyDescent="0.4">
      <c r="A17" s="5" t="s">
        <v>60</v>
      </c>
      <c r="B17" s="6" t="s">
        <v>61</v>
      </c>
      <c r="C17" s="6" t="s">
        <v>62</v>
      </c>
      <c r="D17" s="6" t="s">
        <v>42</v>
      </c>
      <c r="E17" s="6" t="s">
        <v>43</v>
      </c>
      <c r="F17" s="6">
        <v>180</v>
      </c>
      <c r="G17" s="6">
        <v>75</v>
      </c>
      <c r="H17" s="7">
        <v>1.5</v>
      </c>
      <c r="I17" s="7">
        <v>1.5</v>
      </c>
      <c r="J17" s="8">
        <f t="shared" si="0"/>
        <v>23.148148148148145</v>
      </c>
      <c r="K17" s="9" t="str">
        <f t="shared" si="1"/>
        <v>정상</v>
      </c>
    </row>
    <row r="18" spans="1:18" x14ac:dyDescent="0.4">
      <c r="A18" s="5" t="s">
        <v>63</v>
      </c>
      <c r="B18" s="6" t="s">
        <v>30</v>
      </c>
      <c r="C18" s="6" t="s">
        <v>64</v>
      </c>
      <c r="D18" s="6" t="s">
        <v>42</v>
      </c>
      <c r="E18" s="6" t="s">
        <v>24</v>
      </c>
      <c r="F18" s="6">
        <v>176</v>
      </c>
      <c r="G18" s="6">
        <v>71</v>
      </c>
      <c r="H18" s="7">
        <v>1.2</v>
      </c>
      <c r="I18" s="7">
        <v>1.2</v>
      </c>
      <c r="J18" s="8">
        <f t="shared" si="0"/>
        <v>22.920971074380166</v>
      </c>
      <c r="K18" s="9" t="str">
        <f t="shared" si="1"/>
        <v>정상</v>
      </c>
      <c r="R18" s="14"/>
    </row>
    <row r="19" spans="1:18" x14ac:dyDescent="0.4">
      <c r="A19" s="5" t="s">
        <v>65</v>
      </c>
      <c r="B19" s="6" t="s">
        <v>35</v>
      </c>
      <c r="C19" s="6" t="s">
        <v>66</v>
      </c>
      <c r="D19" s="6" t="s">
        <v>42</v>
      </c>
      <c r="E19" s="6" t="s">
        <v>24</v>
      </c>
      <c r="F19" s="6">
        <v>163</v>
      </c>
      <c r="G19" s="6">
        <v>58</v>
      </c>
      <c r="H19" s="7">
        <v>1.3</v>
      </c>
      <c r="I19" s="7">
        <v>1.3</v>
      </c>
      <c r="J19" s="8">
        <f t="shared" si="0"/>
        <v>21.829952199932251</v>
      </c>
      <c r="K19" s="9" t="str">
        <f t="shared" si="1"/>
        <v>정상</v>
      </c>
    </row>
    <row r="20" spans="1:18" x14ac:dyDescent="0.4">
      <c r="A20" s="5" t="s">
        <v>67</v>
      </c>
      <c r="B20" s="6" t="s">
        <v>30</v>
      </c>
      <c r="C20" s="6" t="s">
        <v>68</v>
      </c>
      <c r="D20" s="6" t="s">
        <v>42</v>
      </c>
      <c r="E20" s="6" t="s">
        <v>28</v>
      </c>
      <c r="F20" s="6">
        <v>154</v>
      </c>
      <c r="G20" s="6">
        <v>68</v>
      </c>
      <c r="H20" s="10">
        <v>0.8</v>
      </c>
      <c r="I20" s="10">
        <v>0.8</v>
      </c>
      <c r="J20" s="8">
        <f t="shared" si="0"/>
        <v>28.67262607522348</v>
      </c>
      <c r="K20" s="9" t="str">
        <f t="shared" si="1"/>
        <v>비만</v>
      </c>
    </row>
    <row r="21" spans="1:18" x14ac:dyDescent="0.4">
      <c r="A21" s="5" t="s">
        <v>69</v>
      </c>
      <c r="B21" s="6" t="s">
        <v>30</v>
      </c>
      <c r="C21" s="6" t="s">
        <v>70</v>
      </c>
      <c r="D21" s="6" t="s">
        <v>32</v>
      </c>
      <c r="E21" s="6" t="s">
        <v>84</v>
      </c>
      <c r="F21" s="6">
        <v>157</v>
      </c>
      <c r="G21" s="6">
        <v>50</v>
      </c>
      <c r="H21" s="10">
        <v>2</v>
      </c>
      <c r="I21" s="10">
        <v>2</v>
      </c>
      <c r="J21" s="8">
        <f t="shared" si="0"/>
        <v>20.28479857195018</v>
      </c>
      <c r="K21" s="9" t="str">
        <f t="shared" si="1"/>
        <v>정상</v>
      </c>
    </row>
    <row r="22" spans="1:18" x14ac:dyDescent="0.4">
      <c r="A22" s="5" t="s">
        <v>71</v>
      </c>
      <c r="B22" s="6" t="s">
        <v>45</v>
      </c>
      <c r="C22" s="6" t="s">
        <v>72</v>
      </c>
      <c r="D22" s="6" t="s">
        <v>32</v>
      </c>
      <c r="E22" s="6" t="s">
        <v>49</v>
      </c>
      <c r="F22" s="6">
        <v>163</v>
      </c>
      <c r="G22" s="6">
        <v>49</v>
      </c>
      <c r="H22" s="10">
        <v>2</v>
      </c>
      <c r="I22" s="10">
        <v>2</v>
      </c>
      <c r="J22" s="8">
        <f t="shared" si="0"/>
        <v>18.442545824080693</v>
      </c>
      <c r="K22" s="9" t="str">
        <f t="shared" si="1"/>
        <v>저체중</v>
      </c>
    </row>
    <row r="23" spans="1:18" x14ac:dyDescent="0.4">
      <c r="A23" s="5" t="s">
        <v>73</v>
      </c>
      <c r="B23" s="6" t="s">
        <v>45</v>
      </c>
      <c r="C23" s="6" t="s">
        <v>74</v>
      </c>
      <c r="D23" s="6" t="s">
        <v>32</v>
      </c>
      <c r="E23" s="6" t="s">
        <v>43</v>
      </c>
      <c r="F23" s="6">
        <v>176</v>
      </c>
      <c r="G23" s="6">
        <v>68</v>
      </c>
      <c r="H23" s="10">
        <v>1.5</v>
      </c>
      <c r="I23" s="10">
        <v>1.5</v>
      </c>
      <c r="J23" s="8">
        <f t="shared" si="0"/>
        <v>21.952479338842977</v>
      </c>
      <c r="K23" s="9" t="str">
        <f t="shared" si="1"/>
        <v>정상</v>
      </c>
    </row>
    <row r="24" spans="1:18" x14ac:dyDescent="0.4">
      <c r="A24" s="5" t="s">
        <v>75</v>
      </c>
      <c r="B24" s="6" t="s">
        <v>40</v>
      </c>
      <c r="C24" s="6" t="s">
        <v>76</v>
      </c>
      <c r="D24" s="6" t="s">
        <v>42</v>
      </c>
      <c r="E24" s="6" t="s">
        <v>24</v>
      </c>
      <c r="F24" s="6">
        <v>175</v>
      </c>
      <c r="G24" s="6">
        <v>70</v>
      </c>
      <c r="H24" s="10">
        <v>1.2</v>
      </c>
      <c r="I24" s="10">
        <v>1.2</v>
      </c>
      <c r="J24" s="8">
        <f t="shared" si="0"/>
        <v>22.857142857142858</v>
      </c>
      <c r="K24" s="9" t="str">
        <f t="shared" si="1"/>
        <v>정상</v>
      </c>
    </row>
    <row r="25" spans="1:18" x14ac:dyDescent="0.4">
      <c r="A25" s="5" t="s">
        <v>77</v>
      </c>
      <c r="B25" s="6" t="s">
        <v>78</v>
      </c>
      <c r="C25" s="6" t="s">
        <v>79</v>
      </c>
      <c r="D25" s="6" t="s">
        <v>42</v>
      </c>
      <c r="E25" s="6" t="s">
        <v>52</v>
      </c>
      <c r="F25" s="6">
        <v>162</v>
      </c>
      <c r="G25" s="6">
        <v>60</v>
      </c>
      <c r="H25" s="10">
        <v>0.5</v>
      </c>
      <c r="I25" s="10">
        <v>0.5</v>
      </c>
      <c r="J25" s="8">
        <f t="shared" si="0"/>
        <v>22.862368541380881</v>
      </c>
      <c r="K25" s="9" t="str">
        <f t="shared" si="1"/>
        <v>정상</v>
      </c>
    </row>
    <row r="26" spans="1:18" x14ac:dyDescent="0.4">
      <c r="A26" s="5" t="s">
        <v>80</v>
      </c>
      <c r="B26" s="6" t="s">
        <v>30</v>
      </c>
      <c r="C26" s="6" t="s">
        <v>81</v>
      </c>
      <c r="D26" s="6" t="s">
        <v>32</v>
      </c>
      <c r="E26" s="6" t="s">
        <v>24</v>
      </c>
      <c r="F26" s="6">
        <v>168</v>
      </c>
      <c r="G26" s="6">
        <v>78</v>
      </c>
      <c r="H26" s="10">
        <v>1.2</v>
      </c>
      <c r="I26" s="10">
        <v>1.2</v>
      </c>
      <c r="J26" s="8">
        <f t="shared" si="0"/>
        <v>27.636054421768712</v>
      </c>
      <c r="K26" s="9" t="str">
        <f t="shared" si="1"/>
        <v>비만</v>
      </c>
    </row>
    <row r="27" spans="1:18" x14ac:dyDescent="0.4">
      <c r="A27" s="5" t="s">
        <v>82</v>
      </c>
      <c r="B27" s="6" t="s">
        <v>56</v>
      </c>
      <c r="C27" s="6" t="s">
        <v>83</v>
      </c>
      <c r="D27" s="6" t="s">
        <v>42</v>
      </c>
      <c r="E27" s="6" t="s">
        <v>33</v>
      </c>
      <c r="F27" s="6">
        <v>150</v>
      </c>
      <c r="G27" s="6">
        <v>40</v>
      </c>
      <c r="H27" s="10">
        <v>1.5</v>
      </c>
      <c r="I27" s="10">
        <v>1.5</v>
      </c>
      <c r="J27" s="8">
        <f t="shared" si="0"/>
        <v>17.777777777777779</v>
      </c>
      <c r="K27" s="9" t="str">
        <f t="shared" si="1"/>
        <v>저체중</v>
      </c>
    </row>
    <row r="28" spans="1:18" x14ac:dyDescent="0.4">
      <c r="A28" s="5" t="s">
        <v>85</v>
      </c>
      <c r="B28" s="11" t="s">
        <v>22</v>
      </c>
      <c r="C28" s="11" t="s">
        <v>86</v>
      </c>
      <c r="D28" s="6" t="s">
        <v>15</v>
      </c>
      <c r="E28" s="11" t="s">
        <v>28</v>
      </c>
      <c r="F28" s="11">
        <v>165</v>
      </c>
      <c r="G28" s="11">
        <v>70</v>
      </c>
      <c r="H28" s="10">
        <v>1.5</v>
      </c>
      <c r="I28" s="10">
        <v>1.5</v>
      </c>
      <c r="J28" s="12">
        <f t="shared" si="0"/>
        <v>25.711662075298435</v>
      </c>
      <c r="K28" s="13" t="str">
        <f t="shared" si="1"/>
        <v>비만</v>
      </c>
    </row>
    <row r="29" spans="1:18" x14ac:dyDescent="0.4">
      <c r="A29" s="5" t="s">
        <v>87</v>
      </c>
      <c r="B29" s="11" t="s">
        <v>22</v>
      </c>
      <c r="C29" s="11" t="s">
        <v>88</v>
      </c>
      <c r="D29" s="6" t="s">
        <v>15</v>
      </c>
      <c r="E29" s="11" t="s">
        <v>28</v>
      </c>
      <c r="F29" s="11">
        <v>175</v>
      </c>
      <c r="G29" s="11">
        <v>80</v>
      </c>
      <c r="H29" s="10">
        <v>1.5</v>
      </c>
      <c r="I29" s="10">
        <v>1.5</v>
      </c>
      <c r="J29" s="12">
        <f t="shared" si="0"/>
        <v>26.122448979591837</v>
      </c>
      <c r="K29" s="13" t="str">
        <f t="shared" si="1"/>
        <v>비만</v>
      </c>
    </row>
  </sheetData>
  <sortState ref="A3:K27">
    <sortCondition ref="A2"/>
  </sortState>
  <phoneticPr fontId="2" type="noConversion"/>
  <conditionalFormatting sqref="A3:A29">
    <cfRule type="expression" dxfId="0" priority="2">
      <formula>(ISEVEN(MONTH(#REF!)))*($E3="여")*($D3="총무부")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4" sqref="E4"/>
    </sheetView>
  </sheetViews>
  <sheetFormatPr defaultRowHeight="17.399999999999999" x14ac:dyDescent="0.4"/>
  <cols>
    <col min="1" max="1" width="11.19921875" customWidth="1"/>
    <col min="2" max="2" width="12.296875" bestFit="1" customWidth="1"/>
    <col min="3" max="3" width="14.19921875" customWidth="1"/>
    <col min="4" max="4" width="12.296875" customWidth="1"/>
    <col min="5" max="5" width="14.19921875" customWidth="1"/>
    <col min="6" max="6" width="16.8984375" customWidth="1"/>
    <col min="7" max="7" width="18.796875" customWidth="1"/>
    <col min="8" max="8" width="12.296875" bestFit="1" customWidth="1"/>
    <col min="9" max="9" width="14.19921875" bestFit="1" customWidth="1"/>
    <col min="10" max="10" width="16.8984375" bestFit="1" customWidth="1"/>
    <col min="11" max="11" width="18.796875" bestFit="1" customWidth="1"/>
    <col min="12" max="12" width="16.8984375" bestFit="1" customWidth="1"/>
    <col min="13" max="13" width="18.796875" bestFit="1" customWidth="1"/>
  </cols>
  <sheetData>
    <row r="1" spans="1:7" x14ac:dyDescent="0.4">
      <c r="B1" s="17" t="s">
        <v>147</v>
      </c>
    </row>
    <row r="2" spans="1:7" x14ac:dyDescent="0.4">
      <c r="B2" t="s">
        <v>100</v>
      </c>
      <c r="D2" t="s">
        <v>97</v>
      </c>
      <c r="F2" t="s">
        <v>149</v>
      </c>
      <c r="G2" t="s">
        <v>150</v>
      </c>
    </row>
    <row r="3" spans="1:7" x14ac:dyDescent="0.4">
      <c r="A3" s="17" t="s">
        <v>145</v>
      </c>
      <c r="B3" t="s">
        <v>148</v>
      </c>
      <c r="C3" t="s">
        <v>151</v>
      </c>
      <c r="D3" t="s">
        <v>148</v>
      </c>
      <c r="E3" t="s">
        <v>151</v>
      </c>
    </row>
    <row r="4" spans="1:7" x14ac:dyDescent="0.4">
      <c r="A4" s="18" t="s">
        <v>101</v>
      </c>
      <c r="B4" s="19"/>
      <c r="C4" s="19"/>
      <c r="D4" s="19">
        <v>600</v>
      </c>
      <c r="E4" s="19">
        <v>577</v>
      </c>
      <c r="F4" s="19">
        <v>600</v>
      </c>
      <c r="G4" s="19">
        <v>577</v>
      </c>
    </row>
    <row r="5" spans="1:7" x14ac:dyDescent="0.4">
      <c r="A5" s="20" t="s">
        <v>152</v>
      </c>
      <c r="B5" s="19"/>
      <c r="C5" s="19"/>
      <c r="D5" s="19">
        <v>600</v>
      </c>
      <c r="E5" s="19">
        <v>577</v>
      </c>
      <c r="F5" s="19">
        <v>600</v>
      </c>
      <c r="G5" s="19">
        <v>577</v>
      </c>
    </row>
    <row r="6" spans="1:7" x14ac:dyDescent="0.4">
      <c r="A6" s="18" t="s">
        <v>104</v>
      </c>
      <c r="B6" s="19">
        <v>250</v>
      </c>
      <c r="C6" s="19">
        <v>229</v>
      </c>
      <c r="D6" s="19"/>
      <c r="E6" s="19"/>
      <c r="F6" s="19">
        <v>250</v>
      </c>
      <c r="G6" s="19">
        <v>229</v>
      </c>
    </row>
    <row r="7" spans="1:7" x14ac:dyDescent="0.4">
      <c r="A7" s="20" t="s">
        <v>152</v>
      </c>
      <c r="B7" s="19">
        <v>250</v>
      </c>
      <c r="C7" s="19">
        <v>229</v>
      </c>
      <c r="D7" s="19"/>
      <c r="E7" s="19"/>
      <c r="F7" s="19">
        <v>250</v>
      </c>
      <c r="G7" s="19">
        <v>229</v>
      </c>
    </row>
    <row r="8" spans="1:7" x14ac:dyDescent="0.4">
      <c r="A8" s="18" t="s">
        <v>146</v>
      </c>
      <c r="B8" s="19">
        <v>250</v>
      </c>
      <c r="C8" s="19">
        <v>229</v>
      </c>
      <c r="D8" s="19">
        <v>600</v>
      </c>
      <c r="E8" s="19">
        <v>577</v>
      </c>
      <c r="F8" s="19">
        <v>850</v>
      </c>
      <c r="G8" s="19">
        <v>806</v>
      </c>
    </row>
  </sheetData>
  <phoneticPr fontId="2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" workbookViewId="0">
      <selection activeCell="N14" sqref="N14:T21"/>
    </sheetView>
  </sheetViews>
  <sheetFormatPr defaultRowHeight="17.399999999999999" x14ac:dyDescent="0.4"/>
  <sheetData>
    <row r="1" spans="1:6" ht="21" x14ac:dyDescent="0.4">
      <c r="C1" s="15" t="s">
        <v>89</v>
      </c>
      <c r="D1" s="15"/>
      <c r="E1" s="15"/>
      <c r="F1" s="15"/>
    </row>
    <row r="2" spans="1:6" x14ac:dyDescent="0.4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</row>
    <row r="3" spans="1:6" x14ac:dyDescent="0.4">
      <c r="A3" t="s">
        <v>96</v>
      </c>
      <c r="B3" t="s">
        <v>97</v>
      </c>
      <c r="C3" t="s">
        <v>98</v>
      </c>
      <c r="D3" s="16">
        <v>300</v>
      </c>
      <c r="E3" s="16">
        <v>14</v>
      </c>
      <c r="F3" s="16">
        <v>286</v>
      </c>
    </row>
    <row r="4" spans="1:6" x14ac:dyDescent="0.4">
      <c r="A4" t="s">
        <v>99</v>
      </c>
      <c r="B4" t="s">
        <v>100</v>
      </c>
      <c r="C4" t="s">
        <v>101</v>
      </c>
      <c r="D4" s="16">
        <v>250</v>
      </c>
      <c r="E4" s="16">
        <v>13</v>
      </c>
      <c r="F4" s="16">
        <v>237</v>
      </c>
    </row>
    <row r="5" spans="1:6" x14ac:dyDescent="0.4">
      <c r="A5" t="s">
        <v>102</v>
      </c>
      <c r="B5" t="s">
        <v>103</v>
      </c>
      <c r="C5" t="s">
        <v>104</v>
      </c>
      <c r="D5" s="16">
        <v>900</v>
      </c>
      <c r="E5" s="16">
        <v>16</v>
      </c>
      <c r="F5" s="16">
        <v>884</v>
      </c>
    </row>
    <row r="6" spans="1:6" x14ac:dyDescent="0.4">
      <c r="A6" t="s">
        <v>105</v>
      </c>
      <c r="B6" t="s">
        <v>106</v>
      </c>
      <c r="C6" t="s">
        <v>107</v>
      </c>
      <c r="D6" s="16">
        <v>800</v>
      </c>
      <c r="E6" s="16">
        <v>21</v>
      </c>
      <c r="F6" s="16">
        <v>779</v>
      </c>
    </row>
    <row r="7" spans="1:6" x14ac:dyDescent="0.4">
      <c r="A7" t="s">
        <v>108</v>
      </c>
      <c r="B7" t="s">
        <v>109</v>
      </c>
      <c r="C7" t="s">
        <v>98</v>
      </c>
      <c r="D7" s="16">
        <v>500</v>
      </c>
      <c r="E7" s="16">
        <v>20</v>
      </c>
      <c r="F7" s="16">
        <v>480</v>
      </c>
    </row>
    <row r="8" spans="1:6" x14ac:dyDescent="0.4">
      <c r="A8" t="s">
        <v>110</v>
      </c>
      <c r="B8" t="s">
        <v>97</v>
      </c>
      <c r="C8" t="s">
        <v>101</v>
      </c>
      <c r="D8" s="16">
        <v>600</v>
      </c>
      <c r="E8" s="16">
        <v>23</v>
      </c>
      <c r="F8" s="16">
        <v>577</v>
      </c>
    </row>
    <row r="9" spans="1:6" x14ac:dyDescent="0.4">
      <c r="A9" t="s">
        <v>111</v>
      </c>
      <c r="B9" t="s">
        <v>97</v>
      </c>
      <c r="C9" t="s">
        <v>107</v>
      </c>
      <c r="D9" s="16">
        <v>900</v>
      </c>
      <c r="E9" s="16">
        <v>10</v>
      </c>
      <c r="F9" s="16">
        <v>890</v>
      </c>
    </row>
    <row r="10" spans="1:6" x14ac:dyDescent="0.4">
      <c r="A10" t="s">
        <v>112</v>
      </c>
      <c r="B10" t="s">
        <v>97</v>
      </c>
      <c r="C10" t="s">
        <v>98</v>
      </c>
      <c r="D10" s="16">
        <v>890</v>
      </c>
      <c r="E10" s="16">
        <v>13</v>
      </c>
      <c r="F10" s="16">
        <v>877</v>
      </c>
    </row>
    <row r="11" spans="1:6" x14ac:dyDescent="0.4">
      <c r="A11" t="s">
        <v>113</v>
      </c>
      <c r="B11" t="s">
        <v>106</v>
      </c>
      <c r="C11" t="s">
        <v>107</v>
      </c>
      <c r="D11" s="16">
        <v>100</v>
      </c>
      <c r="E11" s="16">
        <v>1</v>
      </c>
      <c r="F11" s="16">
        <v>99</v>
      </c>
    </row>
    <row r="12" spans="1:6" x14ac:dyDescent="0.4">
      <c r="A12" t="s">
        <v>114</v>
      </c>
      <c r="B12" t="s">
        <v>100</v>
      </c>
      <c r="C12" t="s">
        <v>101</v>
      </c>
      <c r="D12" s="16">
        <v>400</v>
      </c>
      <c r="E12" s="16">
        <v>10</v>
      </c>
      <c r="F12" s="16">
        <v>390</v>
      </c>
    </row>
    <row r="13" spans="1:6" x14ac:dyDescent="0.4">
      <c r="A13" t="s">
        <v>115</v>
      </c>
      <c r="B13" t="s">
        <v>100</v>
      </c>
      <c r="C13" t="s">
        <v>98</v>
      </c>
      <c r="D13" s="16">
        <v>550</v>
      </c>
      <c r="E13" s="16">
        <v>12</v>
      </c>
      <c r="F13" s="16">
        <v>538</v>
      </c>
    </row>
    <row r="14" spans="1:6" x14ac:dyDescent="0.4">
      <c r="A14" t="s">
        <v>116</v>
      </c>
      <c r="B14" t="s">
        <v>100</v>
      </c>
      <c r="C14" t="s">
        <v>104</v>
      </c>
      <c r="D14" s="16">
        <v>250</v>
      </c>
      <c r="E14" s="16">
        <v>21</v>
      </c>
      <c r="F14" s="16">
        <v>229</v>
      </c>
    </row>
    <row r="15" spans="1:6" x14ac:dyDescent="0.4">
      <c r="A15" t="s">
        <v>117</v>
      </c>
      <c r="B15" t="s">
        <v>100</v>
      </c>
      <c r="C15" t="s">
        <v>101</v>
      </c>
      <c r="D15" s="16">
        <v>410</v>
      </c>
      <c r="E15" s="16">
        <v>5</v>
      </c>
      <c r="F15" s="16">
        <v>405</v>
      </c>
    </row>
    <row r="16" spans="1:6" x14ac:dyDescent="0.4">
      <c r="A16" t="s">
        <v>118</v>
      </c>
      <c r="B16" t="s">
        <v>103</v>
      </c>
      <c r="C16" t="s">
        <v>107</v>
      </c>
      <c r="D16" s="16">
        <v>100</v>
      </c>
      <c r="E16" s="16">
        <v>12</v>
      </c>
      <c r="F16" s="16">
        <v>88</v>
      </c>
    </row>
    <row r="17" spans="1:6" x14ac:dyDescent="0.4">
      <c r="A17" t="s">
        <v>119</v>
      </c>
      <c r="B17" t="s">
        <v>106</v>
      </c>
      <c r="C17" t="s">
        <v>101</v>
      </c>
      <c r="D17" s="16">
        <v>160</v>
      </c>
      <c r="E17" s="16">
        <v>18</v>
      </c>
      <c r="F17" s="16">
        <v>142</v>
      </c>
    </row>
    <row r="18" spans="1:6" x14ac:dyDescent="0.4">
      <c r="A18" t="s">
        <v>120</v>
      </c>
      <c r="B18" t="s">
        <v>109</v>
      </c>
      <c r="C18" t="s">
        <v>107</v>
      </c>
      <c r="D18" s="16">
        <v>180</v>
      </c>
      <c r="E18" s="16">
        <v>30</v>
      </c>
      <c r="F18" s="16">
        <v>150</v>
      </c>
    </row>
    <row r="19" spans="1:6" x14ac:dyDescent="0.4">
      <c r="A19" t="s">
        <v>121</v>
      </c>
      <c r="B19" t="s">
        <v>109</v>
      </c>
      <c r="C19" t="s">
        <v>98</v>
      </c>
      <c r="D19" s="16">
        <v>159</v>
      </c>
      <c r="E19" s="16">
        <v>21</v>
      </c>
      <c r="F19" s="16">
        <v>138</v>
      </c>
    </row>
    <row r="20" spans="1:6" x14ac:dyDescent="0.4">
      <c r="A20" t="s">
        <v>122</v>
      </c>
      <c r="B20" t="s">
        <v>97</v>
      </c>
      <c r="C20" t="s">
        <v>98</v>
      </c>
      <c r="D20" s="16">
        <v>180</v>
      </c>
      <c r="E20" s="16">
        <v>10</v>
      </c>
      <c r="F20" s="16">
        <v>170</v>
      </c>
    </row>
    <row r="21" spans="1:6" x14ac:dyDescent="0.4">
      <c r="A21" t="s">
        <v>123</v>
      </c>
      <c r="B21" t="s">
        <v>100</v>
      </c>
      <c r="C21" t="s">
        <v>101</v>
      </c>
      <c r="D21" s="16">
        <v>170</v>
      </c>
      <c r="E21" s="16">
        <v>10</v>
      </c>
      <c r="F21" s="16">
        <v>160</v>
      </c>
    </row>
    <row r="22" spans="1:6" x14ac:dyDescent="0.4">
      <c r="A22" t="s">
        <v>124</v>
      </c>
      <c r="B22" t="s">
        <v>103</v>
      </c>
      <c r="C22" t="s">
        <v>104</v>
      </c>
      <c r="D22" s="16">
        <v>190</v>
      </c>
      <c r="E22" s="16">
        <v>9</v>
      </c>
      <c r="F22" s="16">
        <v>181</v>
      </c>
    </row>
    <row r="23" spans="1:6" x14ac:dyDescent="0.4">
      <c r="A23" t="s">
        <v>125</v>
      </c>
      <c r="B23" t="s">
        <v>106</v>
      </c>
      <c r="C23" t="s">
        <v>107</v>
      </c>
      <c r="D23" s="16">
        <v>191</v>
      </c>
      <c r="E23" s="16">
        <v>9</v>
      </c>
      <c r="F23" s="16">
        <v>182</v>
      </c>
    </row>
    <row r="24" spans="1:6" x14ac:dyDescent="0.4">
      <c r="A24" t="s">
        <v>126</v>
      </c>
      <c r="B24" t="s">
        <v>109</v>
      </c>
      <c r="C24" t="s">
        <v>98</v>
      </c>
      <c r="D24" s="16">
        <v>189</v>
      </c>
      <c r="E24" s="16">
        <v>8</v>
      </c>
      <c r="F24" s="16">
        <v>181</v>
      </c>
    </row>
    <row r="25" spans="1:6" x14ac:dyDescent="0.4">
      <c r="A25" t="s">
        <v>127</v>
      </c>
      <c r="B25" t="s">
        <v>109</v>
      </c>
      <c r="C25" t="s">
        <v>98</v>
      </c>
      <c r="D25" s="16">
        <v>198</v>
      </c>
      <c r="E25" s="16">
        <v>7</v>
      </c>
      <c r="F25" s="16">
        <v>191</v>
      </c>
    </row>
    <row r="26" spans="1:6" x14ac:dyDescent="0.4">
      <c r="A26" t="s">
        <v>128</v>
      </c>
      <c r="B26" t="s">
        <v>97</v>
      </c>
      <c r="C26" t="s">
        <v>98</v>
      </c>
      <c r="D26" s="16">
        <v>201</v>
      </c>
      <c r="E26" s="16">
        <v>8</v>
      </c>
      <c r="F26" s="16">
        <v>193</v>
      </c>
    </row>
    <row r="27" spans="1:6" x14ac:dyDescent="0.4">
      <c r="A27" t="s">
        <v>129</v>
      </c>
      <c r="B27" t="s">
        <v>100</v>
      </c>
      <c r="C27" t="s">
        <v>101</v>
      </c>
      <c r="D27" s="16">
        <v>204</v>
      </c>
      <c r="E27" s="16">
        <v>9</v>
      </c>
      <c r="F27" s="16">
        <v>195</v>
      </c>
    </row>
    <row r="28" spans="1:6" x14ac:dyDescent="0.4">
      <c r="A28" t="s">
        <v>130</v>
      </c>
      <c r="B28" t="s">
        <v>103</v>
      </c>
      <c r="C28" t="s">
        <v>104</v>
      </c>
      <c r="D28" s="16">
        <v>310</v>
      </c>
      <c r="E28" s="16">
        <v>10</v>
      </c>
      <c r="F28" s="16">
        <v>300</v>
      </c>
    </row>
    <row r="29" spans="1:6" x14ac:dyDescent="0.4">
      <c r="A29" t="s">
        <v>131</v>
      </c>
      <c r="B29" t="s">
        <v>106</v>
      </c>
      <c r="C29" t="s">
        <v>107</v>
      </c>
      <c r="D29" s="16">
        <v>320</v>
      </c>
      <c r="E29" s="16">
        <v>16</v>
      </c>
      <c r="F29" s="16">
        <v>304</v>
      </c>
    </row>
    <row r="30" spans="1:6" x14ac:dyDescent="0.4">
      <c r="A30" t="s">
        <v>132</v>
      </c>
      <c r="B30" t="s">
        <v>109</v>
      </c>
      <c r="C30" t="s">
        <v>98</v>
      </c>
      <c r="D30" s="16">
        <v>410</v>
      </c>
      <c r="E30" s="16">
        <v>13</v>
      </c>
      <c r="F30" s="16">
        <v>397</v>
      </c>
    </row>
    <row r="31" spans="1:6" x14ac:dyDescent="0.4">
      <c r="A31" t="s">
        <v>133</v>
      </c>
      <c r="B31" t="s">
        <v>109</v>
      </c>
      <c r="C31" t="s">
        <v>98</v>
      </c>
      <c r="D31" s="16">
        <v>160</v>
      </c>
      <c r="E31" s="16">
        <v>17</v>
      </c>
      <c r="F31" s="16">
        <v>143</v>
      </c>
    </row>
    <row r="32" spans="1:6" x14ac:dyDescent="0.4">
      <c r="A32" t="s">
        <v>134</v>
      </c>
      <c r="B32" t="s">
        <v>97</v>
      </c>
      <c r="C32" t="s">
        <v>98</v>
      </c>
      <c r="D32" s="16">
        <v>170</v>
      </c>
      <c r="E32" s="16">
        <v>19</v>
      </c>
      <c r="F32" s="16">
        <v>151</v>
      </c>
    </row>
    <row r="33" spans="1:6" x14ac:dyDescent="0.4">
      <c r="A33" t="s">
        <v>135</v>
      </c>
      <c r="B33" t="s">
        <v>100</v>
      </c>
      <c r="C33" t="s">
        <v>101</v>
      </c>
      <c r="D33" s="16">
        <v>130</v>
      </c>
      <c r="E33" s="16">
        <v>20</v>
      </c>
      <c r="F33" s="16">
        <v>110</v>
      </c>
    </row>
    <row r="34" spans="1:6" x14ac:dyDescent="0.4">
      <c r="A34" t="s">
        <v>136</v>
      </c>
      <c r="B34" t="s">
        <v>103</v>
      </c>
      <c r="C34" t="s">
        <v>104</v>
      </c>
      <c r="D34" s="16">
        <v>140</v>
      </c>
      <c r="E34" s="16">
        <v>19</v>
      </c>
      <c r="F34" s="16">
        <v>121</v>
      </c>
    </row>
    <row r="35" spans="1:6" x14ac:dyDescent="0.4">
      <c r="A35" t="s">
        <v>137</v>
      </c>
      <c r="B35" t="s">
        <v>106</v>
      </c>
      <c r="C35" t="s">
        <v>107</v>
      </c>
      <c r="D35" s="16">
        <v>180</v>
      </c>
      <c r="E35" s="16">
        <v>16</v>
      </c>
      <c r="F35" s="16">
        <v>164</v>
      </c>
    </row>
    <row r="36" spans="1:6" x14ac:dyDescent="0.4">
      <c r="A36" t="s">
        <v>138</v>
      </c>
      <c r="B36" t="s">
        <v>109</v>
      </c>
      <c r="C36" t="s">
        <v>98</v>
      </c>
      <c r="D36" s="16">
        <v>187</v>
      </c>
      <c r="E36" s="16">
        <v>3</v>
      </c>
      <c r="F36" s="16">
        <v>184</v>
      </c>
    </row>
    <row r="37" spans="1:6" x14ac:dyDescent="0.4">
      <c r="A37" t="s">
        <v>139</v>
      </c>
      <c r="B37" t="s">
        <v>103</v>
      </c>
      <c r="C37" t="s">
        <v>140</v>
      </c>
      <c r="D37" s="16">
        <v>140</v>
      </c>
      <c r="E37" s="16">
        <v>6</v>
      </c>
      <c r="F37" s="16">
        <v>134</v>
      </c>
    </row>
    <row r="38" spans="1:6" x14ac:dyDescent="0.4">
      <c r="A38" t="s">
        <v>141</v>
      </c>
      <c r="B38" t="s">
        <v>103</v>
      </c>
      <c r="C38" t="s">
        <v>142</v>
      </c>
      <c r="D38" s="16">
        <v>130</v>
      </c>
      <c r="E38" s="16">
        <v>20</v>
      </c>
      <c r="F38" s="16">
        <v>110</v>
      </c>
    </row>
    <row r="39" spans="1:6" x14ac:dyDescent="0.4">
      <c r="A39" t="s">
        <v>143</v>
      </c>
      <c r="B39" t="s">
        <v>103</v>
      </c>
      <c r="C39" t="s">
        <v>140</v>
      </c>
      <c r="D39" s="16">
        <v>110</v>
      </c>
      <c r="E39" s="16">
        <v>6</v>
      </c>
      <c r="F39" s="16">
        <v>104</v>
      </c>
    </row>
    <row r="40" spans="1:6" x14ac:dyDescent="0.4">
      <c r="A40" t="s">
        <v>144</v>
      </c>
      <c r="B40" t="s">
        <v>103</v>
      </c>
      <c r="C40" t="s">
        <v>142</v>
      </c>
      <c r="D40" s="16">
        <v>120</v>
      </c>
      <c r="E40" s="16">
        <v>20</v>
      </c>
      <c r="F40" s="16">
        <v>100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Sheet2</vt:lpstr>
      <vt:lpstr>Sheet1</vt:lpstr>
      <vt:lpstr>피벗테이블</vt:lpstr>
      <vt:lpstr>Sheet3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Yeondu</dc:creator>
  <cp:lastModifiedBy>Windows User</cp:lastModifiedBy>
  <dcterms:created xsi:type="dcterms:W3CDTF">2018-11-23T14:25:13Z</dcterms:created>
  <dcterms:modified xsi:type="dcterms:W3CDTF">2022-11-11T03:10:31Z</dcterms:modified>
</cp:coreProperties>
</file>