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13_ncr:1_{FD04B9BE-EED7-4164-B7B1-86332607993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강의일정" sheetId="9" r:id="rId1"/>
    <sheet name="사전수업" sheetId="12" r:id="rId2"/>
    <sheet name="소개" sheetId="13" r:id="rId3"/>
    <sheet name="실질수업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3" l="1"/>
  <c r="C3" i="12" l="1"/>
  <c r="D3" i="12" s="1"/>
  <c r="E3" i="12" s="1"/>
  <c r="F3" i="12" s="1"/>
  <c r="B6" i="12" s="1"/>
  <c r="C6" i="12" s="1"/>
  <c r="D6" i="12" s="1"/>
  <c r="E6" i="12" s="1"/>
  <c r="F6" i="12" s="1"/>
  <c r="C4" i="9" l="1"/>
  <c r="D4" i="9" s="1"/>
  <c r="E4" i="9" s="1"/>
  <c r="B8" i="9" s="1"/>
  <c r="F3" i="11" l="1"/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C21" i="11"/>
  <c r="C20" i="11"/>
  <c r="C19" i="11"/>
  <c r="C18" i="11"/>
  <c r="C17" i="11"/>
  <c r="C16" i="11"/>
  <c r="C15" i="11"/>
  <c r="C14" i="11"/>
  <c r="C13" i="11"/>
  <c r="C10" i="11"/>
  <c r="C9" i="11"/>
  <c r="C8" i="11"/>
  <c r="C7" i="11"/>
  <c r="C6" i="11"/>
  <c r="C5" i="11"/>
  <c r="F4" i="1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C4" i="11"/>
  <c r="G3" i="11"/>
  <c r="E3" i="11"/>
  <c r="C3" i="11"/>
  <c r="C22" i="11" s="1"/>
  <c r="D22" i="11" s="1"/>
  <c r="F22" i="11" s="1"/>
  <c r="G4" i="11" l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C8" i="9"/>
  <c r="D8" i="9" s="1"/>
  <c r="E8" i="9" s="1"/>
  <c r="F8" i="9" s="1"/>
  <c r="B12" i="9" s="1"/>
  <c r="C12" i="9" s="1"/>
  <c r="D12" i="9" s="1"/>
  <c r="E12" i="9" s="1"/>
  <c r="F12" i="9" s="1"/>
  <c r="E16" i="9" s="1"/>
  <c r="C3" i="9"/>
  <c r="D3" i="9" s="1"/>
  <c r="E3" i="9" s="1"/>
  <c r="F3" i="9" s="1"/>
  <c r="B7" i="9" s="1"/>
  <c r="C7" i="9" s="1"/>
  <c r="D7" i="9" s="1"/>
  <c r="E7" i="9" s="1"/>
  <c r="F7" i="9" l="1"/>
  <c r="B11" i="9" s="1"/>
  <c r="C11" i="9" s="1"/>
  <c r="D11" i="9" s="1"/>
  <c r="E11" i="9" s="1"/>
  <c r="F11" i="9" s="1"/>
  <c r="B15" i="9" s="1"/>
  <c r="C15" i="9" s="1"/>
  <c r="D15" i="9" s="1"/>
  <c r="E15" i="9" s="1"/>
  <c r="F15" i="9" s="1"/>
  <c r="B19" i="9" s="1"/>
  <c r="C19" i="9" s="1"/>
  <c r="D19" i="9" s="1"/>
  <c r="E19" i="9" s="1"/>
  <c r="F19" i="9" s="1"/>
  <c r="B23" i="9" s="1"/>
  <c r="C23" i="9" s="1"/>
  <c r="D23" i="9" s="1"/>
  <c r="E23" i="9" s="1"/>
  <c r="F23" i="9" s="1"/>
  <c r="B27" i="9" s="1"/>
  <c r="C27" i="9" s="1"/>
  <c r="D27" i="9" s="1"/>
  <c r="E27" i="9" s="1"/>
  <c r="F27" i="9" s="1"/>
  <c r="B31" i="9" s="1"/>
  <c r="C31" i="9" s="1"/>
  <c r="D31" i="9" s="1"/>
  <c r="E31" i="9" s="1"/>
  <c r="F31" i="9" s="1"/>
  <c r="B35" i="9" s="1"/>
  <c r="C35" i="9" s="1"/>
  <c r="D35" i="9" s="1"/>
  <c r="E35" i="9" s="1"/>
  <c r="F35" i="9" s="1"/>
  <c r="B39" i="9" s="1"/>
  <c r="C39" i="9" s="1"/>
  <c r="D39" i="9" s="1"/>
  <c r="E39" i="9" s="1"/>
  <c r="F39" i="9" s="1"/>
  <c r="B43" i="9" s="1"/>
  <c r="C43" i="9" s="1"/>
  <c r="D43" i="9" s="1"/>
  <c r="E43" i="9" s="1"/>
  <c r="F43" i="9" s="1"/>
  <c r="B47" i="9" s="1"/>
  <c r="C47" i="9" s="1"/>
  <c r="D47" i="9" s="1"/>
  <c r="E47" i="9" s="1"/>
  <c r="F47" i="9" s="1"/>
  <c r="B51" i="9" s="1"/>
  <c r="C51" i="9" s="1"/>
  <c r="D51" i="9" s="1"/>
  <c r="E51" i="9" s="1"/>
  <c r="F51" i="9" s="1"/>
  <c r="B55" i="9" s="1"/>
  <c r="C55" i="9" s="1"/>
  <c r="D55" i="9" s="1"/>
  <c r="E55" i="9" s="1"/>
  <c r="F55" i="9" s="1"/>
  <c r="B59" i="9" s="1"/>
  <c r="C59" i="9" s="1"/>
  <c r="D59" i="9" s="1"/>
  <c r="E59" i="9" s="1"/>
  <c r="F59" i="9" s="1"/>
  <c r="B63" i="9" s="1"/>
  <c r="C63" i="9" s="1"/>
  <c r="D63" i="9" s="1"/>
  <c r="E63" i="9" s="1"/>
  <c r="F63" i="9" s="1"/>
  <c r="B67" i="9" s="1"/>
  <c r="C67" i="9" s="1"/>
  <c r="D67" i="9" s="1"/>
  <c r="E67" i="9" s="1"/>
  <c r="F67" i="9" s="1"/>
  <c r="B71" i="9" s="1"/>
  <c r="C71" i="9" s="1"/>
  <c r="D71" i="9" s="1"/>
  <c r="E71" i="9" s="1"/>
  <c r="F71" i="9" s="1"/>
  <c r="B75" i="9" s="1"/>
  <c r="C75" i="9" s="1"/>
  <c r="D75" i="9" s="1"/>
  <c r="E75" i="9" s="1"/>
  <c r="F75" i="9" s="1"/>
  <c r="B79" i="9" s="1"/>
  <c r="C79" i="9" s="1"/>
  <c r="D79" i="9" s="1"/>
  <c r="E79" i="9" s="1"/>
  <c r="F79" i="9" s="1"/>
  <c r="B83" i="9" s="1"/>
  <c r="C83" i="9" s="1"/>
  <c r="D83" i="9" s="1"/>
  <c r="E83" i="9" s="1"/>
  <c r="F83" i="9" s="1"/>
  <c r="B87" i="9" s="1"/>
  <c r="C87" i="9" s="1"/>
  <c r="D87" i="9" s="1"/>
  <c r="E87" i="9" s="1"/>
  <c r="F87" i="9" s="1"/>
  <c r="B91" i="9" s="1"/>
  <c r="C91" i="9" s="1"/>
  <c r="D91" i="9" s="1"/>
  <c r="E91" i="9" s="1"/>
  <c r="F91" i="9" s="1"/>
  <c r="B95" i="9" s="1"/>
  <c r="C95" i="9" s="1"/>
  <c r="D95" i="9" s="1"/>
  <c r="E95" i="9" s="1"/>
  <c r="F95" i="9" s="1"/>
  <c r="B99" i="9" s="1"/>
  <c r="C99" i="9" s="1"/>
  <c r="D99" i="9" s="1"/>
  <c r="E99" i="9" s="1"/>
  <c r="F99" i="9" s="1"/>
  <c r="B103" i="9" s="1"/>
  <c r="C103" i="9" s="1"/>
  <c r="D103" i="9" s="1"/>
  <c r="E103" i="9" s="1"/>
  <c r="F103" i="9" s="1"/>
  <c r="B107" i="9" s="1"/>
  <c r="C107" i="9" s="1"/>
  <c r="D107" i="9" s="1"/>
  <c r="E107" i="9" s="1"/>
  <c r="F107" i="9" s="1"/>
  <c r="B111" i="9" s="1"/>
  <c r="C111" i="9" s="1"/>
  <c r="D111" i="9" s="1"/>
  <c r="E111" i="9" s="1"/>
  <c r="F111" i="9" s="1"/>
  <c r="F16" i="9" l="1"/>
  <c r="B20" i="9" s="1"/>
  <c r="C20" i="9" s="1"/>
  <c r="D20" i="9" s="1"/>
  <c r="E20" i="9" s="1"/>
  <c r="F20" i="9" s="1"/>
  <c r="B24" i="9" s="1"/>
  <c r="C24" i="9" s="1"/>
  <c r="D24" i="9" s="1"/>
  <c r="F24" i="9" l="1"/>
  <c r="B28" i="9" s="1"/>
  <c r="C28" i="9" s="1"/>
  <c r="E28" i="9" l="1"/>
  <c r="F28" i="9" s="1"/>
  <c r="B32" i="9" s="1"/>
  <c r="C32" i="9" s="1"/>
  <c r="D32" i="9" s="1"/>
  <c r="E32" i="9" s="1"/>
  <c r="F32" i="9" s="1"/>
  <c r="B36" i="9" s="1"/>
  <c r="C36" i="9" s="1"/>
  <c r="D36" i="9" s="1"/>
  <c r="E36" i="9" s="1"/>
  <c r="F36" i="9" s="1"/>
  <c r="B40" i="9" s="1"/>
  <c r="C40" i="9" s="1"/>
  <c r="D40" i="9" s="1"/>
  <c r="E40" i="9" s="1"/>
  <c r="F40" i="9" s="1"/>
  <c r="B44" i="9" s="1"/>
  <c r="C44" i="9" s="1"/>
  <c r="D44" i="9" s="1"/>
  <c r="E44" i="9" l="1"/>
  <c r="F44" i="9" s="1"/>
  <c r="B48" i="9" s="1"/>
  <c r="C48" i="9" s="1"/>
  <c r="F48" i="9" l="1"/>
  <c r="B52" i="9" s="1"/>
  <c r="C52" i="9" s="1"/>
  <c r="D52" i="9" s="1"/>
  <c r="E52" i="9" s="1"/>
  <c r="F52" i="9" s="1"/>
  <c r="B56" i="9" s="1"/>
  <c r="C56" i="9" s="1"/>
  <c r="D56" i="9" s="1"/>
  <c r="E56" i="9" s="1"/>
  <c r="F56" i="9" s="1"/>
  <c r="B60" i="9" s="1"/>
  <c r="C60" i="9" s="1"/>
  <c r="D60" i="9" s="1"/>
  <c r="E60" i="9" s="1"/>
  <c r="F60" i="9" s="1"/>
  <c r="B64" i="9" s="1"/>
  <c r="C64" i="9" s="1"/>
  <c r="D64" i="9" s="1"/>
  <c r="E64" i="9" s="1"/>
  <c r="F64" i="9" s="1"/>
  <c r="B68" i="9" s="1"/>
  <c r="C68" i="9" s="1"/>
  <c r="D68" i="9" l="1"/>
  <c r="E68" i="9" s="1"/>
  <c r="F68" i="9" s="1"/>
  <c r="B72" i="9" s="1"/>
  <c r="C72" i="9" s="1"/>
  <c r="E72" i="9" l="1"/>
  <c r="F72" i="9" s="1"/>
  <c r="B76" i="9" s="1"/>
  <c r="C76" i="9" s="1"/>
  <c r="E76" i="9" l="1"/>
  <c r="F76" i="9" s="1"/>
  <c r="B80" i="9" s="1"/>
  <c r="C80" i="9" s="1"/>
  <c r="D80" i="9" s="1"/>
  <c r="E80" i="9" s="1"/>
  <c r="F80" i="9" s="1"/>
  <c r="B84" i="9" s="1"/>
  <c r="C84" i="9" s="1"/>
  <c r="D84" i="9" s="1"/>
  <c r="E84" i="9" s="1"/>
  <c r="F84" i="9" s="1"/>
  <c r="B88" i="9" s="1"/>
  <c r="C88" i="9" s="1"/>
  <c r="D88" i="9" s="1"/>
  <c r="E88" i="9" s="1"/>
  <c r="F88" i="9" s="1"/>
  <c r="B92" i="9" s="1"/>
  <c r="F92" i="9" l="1"/>
  <c r="B96" i="9" s="1"/>
  <c r="C96" i="9" s="1"/>
  <c r="D96" i="9" s="1"/>
  <c r="E96" i="9" s="1"/>
  <c r="F96" i="9" s="1"/>
  <c r="B100" i="9" s="1"/>
  <c r="C100" i="9" s="1"/>
  <c r="D100" i="9" s="1"/>
  <c r="E100" i="9" s="1"/>
  <c r="F100" i="9" s="1"/>
  <c r="B104" i="9" s="1"/>
  <c r="C104" i="9" s="1"/>
  <c r="D104" i="9" s="1"/>
  <c r="E104" i="9" s="1"/>
  <c r="F104" i="9" s="1"/>
  <c r="B108" i="9" s="1"/>
  <c r="C108" i="9" s="1"/>
  <c r="D108" i="9" s="1"/>
  <c r="E108" i="9" s="1"/>
  <c r="F108" i="9" s="1"/>
  <c r="B112" i="9" s="1"/>
  <c r="C112" i="9" s="1"/>
  <c r="D112" i="9" s="1"/>
  <c r="E112" i="9" s="1"/>
</calcChain>
</file>

<file path=xl/sharedStrings.xml><?xml version="1.0" encoding="utf-8"?>
<sst xmlns="http://schemas.openxmlformats.org/spreadsheetml/2006/main" count="426" uniqueCount="235">
  <si>
    <t>날짜</t>
  </si>
  <si>
    <t>일수</t>
  </si>
  <si>
    <t>교과목</t>
  </si>
  <si>
    <t>내용</t>
  </si>
  <si>
    <t>팀프로젝트</t>
    <phoneticPr fontId="2" type="noConversion"/>
  </si>
  <si>
    <t>팀프로젝트/오전하둡</t>
    <phoneticPr fontId="2" type="noConversion"/>
  </si>
  <si>
    <t>자바:변수,연산자</t>
    <phoneticPr fontId="6" type="noConversion"/>
  </si>
  <si>
    <t>자바:제어문</t>
    <phoneticPr fontId="6" type="noConversion"/>
  </si>
  <si>
    <t>자바:배열</t>
    <phoneticPr fontId="6" type="noConversion"/>
  </si>
  <si>
    <t>DB:JOIN,단일행</t>
    <phoneticPr fontId="6" type="noConversion"/>
  </si>
  <si>
    <t>DB:단일행함수, 통계개념</t>
    <phoneticPr fontId="6" type="noConversion"/>
  </si>
  <si>
    <t>DB:그룹함수,subQuery</t>
    <phoneticPr fontId="6" type="noConversion"/>
  </si>
  <si>
    <t>DB:서브쿼리,DDL,DML</t>
    <phoneticPr fontId="6" type="noConversion"/>
  </si>
  <si>
    <t>DB:DDL,DCL, 시퀀스</t>
    <phoneticPr fontId="6" type="noConversion"/>
  </si>
  <si>
    <t>(산대특)_스마트팩토리 혁신을 위한 AI 솔루션 개발자_양성</t>
    <phoneticPr fontId="2" type="noConversion"/>
  </si>
  <si>
    <t>자바:객체지향프로그래밍, 클래스</t>
    <phoneticPr fontId="6" type="noConversion"/>
  </si>
  <si>
    <t>자바:접근제한,static,패키지</t>
    <phoneticPr fontId="2" type="noConversion"/>
  </si>
  <si>
    <t>상속</t>
    <phoneticPr fontId="6" type="noConversion"/>
  </si>
  <si>
    <t>추상클래스,인터페이스</t>
    <phoneticPr fontId="6" type="noConversion"/>
  </si>
  <si>
    <t>패턴,API(String,Date)</t>
    <phoneticPr fontId="2" type="noConversion"/>
  </si>
  <si>
    <t>API(Object)</t>
    <phoneticPr fontId="2" type="noConversion"/>
  </si>
  <si>
    <t>예외처리, collection(List, Map, Set)</t>
    <phoneticPr fontId="6" type="noConversion"/>
  </si>
  <si>
    <t>파일 입출력</t>
    <phoneticPr fontId="2" type="noConversion"/>
  </si>
  <si>
    <t>Oracle 설치 및 select, join</t>
    <phoneticPr fontId="2" type="noConversion"/>
  </si>
  <si>
    <t>DB설계(ERDex.쇼핑몰),뷰</t>
    <phoneticPr fontId="6" type="noConversion"/>
  </si>
  <si>
    <t>MySQL/자바DB연동</t>
    <phoneticPr fontId="6" type="noConversion"/>
  </si>
  <si>
    <t>Top-N구문, 트랜젝션, MySQL설치및권한</t>
    <phoneticPr fontId="2" type="noConversion"/>
  </si>
  <si>
    <t>자바Oracle학사관리PG</t>
    <phoneticPr fontId="2" type="noConversion"/>
  </si>
  <si>
    <t>자바Oracle슈퍼PG</t>
    <phoneticPr fontId="2" type="noConversion"/>
  </si>
  <si>
    <t>VS설치 및 HTML개론</t>
    <phoneticPr fontId="2" type="noConversion"/>
  </si>
  <si>
    <t>CSS선택자</t>
    <phoneticPr fontId="2" type="noConversion"/>
  </si>
  <si>
    <t>CSS속성</t>
    <phoneticPr fontId="2" type="noConversion"/>
  </si>
  <si>
    <t>실무쇼핑몰페이지제작</t>
    <phoneticPr fontId="2" type="noConversion"/>
  </si>
  <si>
    <t>스마트폰레이아웃,반응형</t>
    <phoneticPr fontId="2" type="noConversion"/>
  </si>
  <si>
    <t>VS code설치, JavaScript 변수,제어문</t>
    <phoneticPr fontId="2" type="noConversion"/>
  </si>
  <si>
    <t>javaScript 함수, 객체, 생성자함수</t>
    <phoneticPr fontId="2" type="noConversion"/>
  </si>
  <si>
    <t>JavaScript기본내장객체,브라우저모델</t>
    <phoneticPr fontId="2" type="noConversion"/>
  </si>
  <si>
    <t>javaScript문서객체모델,이벤트</t>
    <phoneticPr fontId="2" type="noConversion"/>
  </si>
  <si>
    <t>Python:공공데이터를 통한 상가정보 빅데이터 분석</t>
    <phoneticPr fontId="6" type="noConversion"/>
  </si>
  <si>
    <t>Python:시각화,공공데이터를통한 부동산정보 분석</t>
    <phoneticPr fontId="6" type="noConversion"/>
  </si>
  <si>
    <t>scale 조정 개념 모델 훈련</t>
    <phoneticPr fontId="2" type="noConversion"/>
  </si>
  <si>
    <t>NLTK, 자연어처리</t>
    <phoneticPr fontId="2" type="noConversion"/>
  </si>
  <si>
    <t>한글형태소분석, 연관분석</t>
    <phoneticPr fontId="2" type="noConversion"/>
  </si>
  <si>
    <t xml:space="preserve">RNN작곡, LSTM, </t>
    <phoneticPr fontId="2" type="noConversion"/>
  </si>
  <si>
    <t>RNN 기사 분류 구현</t>
    <phoneticPr fontId="2" type="noConversion"/>
  </si>
  <si>
    <t>openCV</t>
    <phoneticPr fontId="2" type="noConversion"/>
  </si>
  <si>
    <t>영상처리 개요, 영상 기본연산</t>
    <phoneticPr fontId="2" type="noConversion"/>
  </si>
  <si>
    <t>이미지 변환, 엣지 검출</t>
    <phoneticPr fontId="6" type="noConversion"/>
  </si>
  <si>
    <t>tkinter를 이용항 GUI/웹구현</t>
    <phoneticPr fontId="2" type="noConversion"/>
  </si>
  <si>
    <t>tkinter화면구현/Django환경</t>
    <phoneticPr fontId="2" type="noConversion"/>
  </si>
  <si>
    <t>자연어처리를위한 딥러닝</t>
    <phoneticPr fontId="2" type="noConversion"/>
  </si>
  <si>
    <t>빅데이터EDA개별프로젝트</t>
    <phoneticPr fontId="2" type="noConversion"/>
  </si>
  <si>
    <t>화질개선</t>
    <phoneticPr fontId="6" type="noConversion"/>
  </si>
  <si>
    <t>교과목명</t>
  </si>
  <si>
    <t>주요구성내용</t>
  </si>
  <si>
    <t>훈련시간</t>
  </si>
  <si>
    <t>UI 구현</t>
  </si>
  <si>
    <t>Python 설치, PIP로 라이브러리 관리, 가상환경 및 개발툴 이해</t>
  </si>
  <si>
    <t>AI 기초 이론 학습</t>
  </si>
  <si>
    <t>프로젝트 수행에 필요한 기본 이론 및 Tensorflow 코드에 대한 상세한 설명과 실습을 통해 AI의 학습 패턴을 이해</t>
  </si>
  <si>
    <t>AI 이론/실습 심화 학습</t>
  </si>
  <si>
    <t>비지도 학습- 군집분석,차원축소 및 추천 시스템</t>
  </si>
  <si>
    <t>DB 활용</t>
  </si>
  <si>
    <t xml:space="preserve">AI 영상 처리 </t>
  </si>
  <si>
    <t>OpenCV를 통한 실시간 영상처리/켑처, 영상 프레임 분석</t>
  </si>
  <si>
    <t>DBMS</t>
    <phoneticPr fontId="2" type="noConversion"/>
  </si>
  <si>
    <t>웹표준</t>
    <phoneticPr fontId="2" type="noConversion"/>
  </si>
  <si>
    <t>jQuery</t>
    <phoneticPr fontId="2" type="noConversion"/>
  </si>
  <si>
    <t>jQuery, ajax</t>
    <phoneticPr fontId="2" type="noConversion"/>
  </si>
  <si>
    <t>웹서버설치 및 jsp, Servlet맛보기</t>
    <phoneticPr fontId="2" type="noConversion"/>
  </si>
  <si>
    <t>Servlet본격, 회원가입페이지</t>
    <phoneticPr fontId="6" type="noConversion"/>
  </si>
  <si>
    <t>MVC패턴</t>
    <phoneticPr fontId="2" type="noConversion"/>
  </si>
  <si>
    <t>DTO, DAO, 친구주소록PG</t>
    <phoneticPr fontId="2" type="noConversion"/>
  </si>
  <si>
    <t>python</t>
    <phoneticPr fontId="2" type="noConversion"/>
  </si>
  <si>
    <t>jsp</t>
    <phoneticPr fontId="2" type="noConversion"/>
  </si>
  <si>
    <t>javaScript, jQuery</t>
    <phoneticPr fontId="2" type="noConversion"/>
  </si>
  <si>
    <t>변수, 화면IO,자료형</t>
    <phoneticPr fontId="2" type="noConversion"/>
  </si>
  <si>
    <t>formatting,연산,리스트</t>
    <phoneticPr fontId="2" type="noConversion"/>
  </si>
  <si>
    <t>데이터구조, 제어문</t>
    <phoneticPr fontId="2" type="noConversion"/>
  </si>
  <si>
    <t>함수,튜플매개변수딕셔너리매개변수,언패킹,람다식</t>
    <phoneticPr fontId="2" type="noConversion"/>
  </si>
  <si>
    <t>map, filter, 그 외 파이썬 내장함수</t>
    <phoneticPr fontId="2" type="noConversion"/>
  </si>
  <si>
    <t>python은 매일 매일의 실습 연습문제 제공, 후반에는 공공데이터를 이용한 실습 제공</t>
    <phoneticPr fontId="2" type="noConversion"/>
  </si>
  <si>
    <t>모듈 패키지(release, 사용자정의)</t>
    <phoneticPr fontId="2" type="noConversion"/>
  </si>
  <si>
    <t>파이썬 객체지향</t>
    <phoneticPr fontId="2" type="noConversion"/>
  </si>
  <si>
    <t>예외처리</t>
    <phoneticPr fontId="2" type="noConversion"/>
  </si>
  <si>
    <t>파일입출력프로그래밍</t>
    <phoneticPr fontId="2" type="noConversion"/>
  </si>
  <si>
    <t>데이터베이스 연동</t>
    <phoneticPr fontId="2" type="noConversion"/>
  </si>
  <si>
    <t>numpy</t>
    <phoneticPr fontId="2" type="noConversion"/>
  </si>
  <si>
    <t>numpy</t>
    <phoneticPr fontId="2" type="noConversion"/>
  </si>
  <si>
    <t>pandas</t>
    <phoneticPr fontId="2" type="noConversion"/>
  </si>
  <si>
    <t>seaborn(데이터시각화), flium(지도 시각화)</t>
    <phoneticPr fontId="2" type="noConversion"/>
  </si>
  <si>
    <t>maplotlib(데이터시각화)</t>
    <phoneticPr fontId="2" type="noConversion"/>
  </si>
  <si>
    <t>동적웹크롤링</t>
    <phoneticPr fontId="6" type="noConversion"/>
  </si>
  <si>
    <t>공공API사용</t>
    <phoneticPr fontId="6" type="noConversion"/>
  </si>
  <si>
    <t>정적웹크롤링(다음기사,yes24베스트셀러)</t>
    <phoneticPr fontId="6" type="noConversion"/>
  </si>
  <si>
    <t>영문번역프로그램(selenium이용)</t>
    <phoneticPr fontId="6" type="noConversion"/>
  </si>
  <si>
    <t>머신러닝과 딥러닝 기본개념</t>
    <phoneticPr fontId="2" type="noConversion"/>
  </si>
  <si>
    <t>머신러닝과 딥러닝 입문 linear regression</t>
    <phoneticPr fontId="2" type="noConversion"/>
  </si>
  <si>
    <t>군집분석 딥러닝 식 실습</t>
    <phoneticPr fontId="2" type="noConversion"/>
  </si>
  <si>
    <t>딥러닝 기초(분류분석), 신경망 학습 최적화</t>
    <phoneticPr fontId="2" type="noConversion"/>
  </si>
  <si>
    <t>tesnsorflow v1과 v2 차이로 딥러닝 최적화 개념 실습</t>
    <phoneticPr fontId="6" type="noConversion"/>
  </si>
  <si>
    <t>keras를 이용한 DNN구현, 과적합과 경사 소실</t>
    <phoneticPr fontId="2" type="noConversion"/>
  </si>
  <si>
    <t>DNN, 훈련최적화</t>
    <phoneticPr fontId="6" type="noConversion"/>
  </si>
  <si>
    <t>이미지분류를위한 CNN모델원리</t>
    <phoneticPr fontId="2" type="noConversion"/>
  </si>
  <si>
    <t>CNN을 이용한 실시간객체 탐지</t>
    <phoneticPr fontId="2" type="noConversion"/>
  </si>
  <si>
    <t>이미지 과적합 해결 및 모델 저장 및 불러오기</t>
    <phoneticPr fontId="2" type="noConversion"/>
  </si>
  <si>
    <t>객체 인식을 위한 CNN구현</t>
    <phoneticPr fontId="2" type="noConversion"/>
  </si>
  <si>
    <t>프로젝트 설계, SW공학</t>
    <phoneticPr fontId="2" type="noConversion"/>
  </si>
  <si>
    <t>자연어처리를 위한 딥러닝</t>
    <phoneticPr fontId="2" type="noConversion"/>
  </si>
  <si>
    <t>딥러닝구현으로 번역프로그램 실습</t>
    <phoneticPr fontId="2" type="noConversion"/>
  </si>
  <si>
    <t>저장된 모델을 tkinterGUI로 구현</t>
    <phoneticPr fontId="2" type="noConversion"/>
  </si>
  <si>
    <t>python웹</t>
    <phoneticPr fontId="2" type="noConversion"/>
  </si>
  <si>
    <t>pyinstaller와작업스케쥴러적용예제도다루고pkinter로 flask</t>
    <phoneticPr fontId="2" type="noConversion"/>
  </si>
  <si>
    <t>flask</t>
    <phoneticPr fontId="2" type="noConversion"/>
  </si>
  <si>
    <t>Django:App</t>
    <phoneticPr fontId="2" type="noConversion"/>
  </si>
  <si>
    <t>학습된 모델을 GUI 및 자동프로그램으로</t>
    <phoneticPr fontId="2" type="noConversion"/>
  </si>
  <si>
    <t>python 웹</t>
    <phoneticPr fontId="2" type="noConversion"/>
  </si>
  <si>
    <t>Model</t>
    <phoneticPr fontId="2" type="noConversion"/>
  </si>
  <si>
    <t>DjangoSQL, ORM프로그램</t>
    <phoneticPr fontId="2" type="noConversion"/>
  </si>
  <si>
    <t>Template</t>
    <phoneticPr fontId="2" type="noConversion"/>
  </si>
  <si>
    <t>DjangoView</t>
    <phoneticPr fontId="2" type="noConversion"/>
  </si>
  <si>
    <t>DjangoForm</t>
    <phoneticPr fontId="2" type="noConversion"/>
  </si>
  <si>
    <t>file관리</t>
    <phoneticPr fontId="2" type="noConversion"/>
  </si>
  <si>
    <t>팀프로젝트 팀 구성 및 설계</t>
    <phoneticPr fontId="2" type="noConversion"/>
  </si>
  <si>
    <t>팀프로젝트를 위한 github사용과 프로젝트 설계, SW공학</t>
    <phoneticPr fontId="2" type="noConversion"/>
  </si>
  <si>
    <t>python 심화</t>
    <phoneticPr fontId="2" type="noConversion"/>
  </si>
  <si>
    <t>딥러닝</t>
    <phoneticPr fontId="2" type="noConversion"/>
  </si>
  <si>
    <t>딥러닝</t>
    <phoneticPr fontId="2" type="noConversion"/>
  </si>
  <si>
    <t>이미지처리 딥러닝</t>
    <phoneticPr fontId="2" type="noConversion"/>
  </si>
  <si>
    <t>주</t>
    <phoneticPr fontId="2" type="noConversion"/>
  </si>
  <si>
    <t>일</t>
    <phoneticPr fontId="2" type="noConversion"/>
  </si>
  <si>
    <t>일 누적</t>
    <phoneticPr fontId="2" type="noConversion"/>
  </si>
  <si>
    <t>시간</t>
    <phoneticPr fontId="2" type="noConversion"/>
  </si>
  <si>
    <t>누적</t>
    <phoneticPr fontId="2" type="noConversion"/>
  </si>
  <si>
    <t>java</t>
    <phoneticPr fontId="2" type="noConversion"/>
  </si>
  <si>
    <t>DB</t>
    <phoneticPr fontId="2" type="noConversion"/>
  </si>
  <si>
    <t>JDBC</t>
    <phoneticPr fontId="2" type="noConversion"/>
  </si>
  <si>
    <t>웹표준</t>
    <phoneticPr fontId="2" type="noConversion"/>
  </si>
  <si>
    <t>JavaScript</t>
    <phoneticPr fontId="2" type="noConversion"/>
  </si>
  <si>
    <t>jQuery</t>
    <phoneticPr fontId="2" type="noConversion"/>
  </si>
  <si>
    <t>JSP</t>
    <phoneticPr fontId="2" type="noConversion"/>
  </si>
  <si>
    <t>python</t>
    <phoneticPr fontId="2" type="noConversion"/>
  </si>
  <si>
    <t>python심화</t>
    <phoneticPr fontId="2" type="noConversion"/>
  </si>
  <si>
    <t>R</t>
    <phoneticPr fontId="2" type="noConversion"/>
  </si>
  <si>
    <t>딥러닝//머신러닝</t>
    <phoneticPr fontId="2" type="noConversion"/>
  </si>
  <si>
    <t>딥러닝</t>
    <phoneticPr fontId="2" type="noConversion"/>
  </si>
  <si>
    <t>이미지처리CNN</t>
    <phoneticPr fontId="2" type="noConversion"/>
  </si>
  <si>
    <t>개별프로젝트</t>
    <phoneticPr fontId="2" type="noConversion"/>
  </si>
  <si>
    <t>자연어처리딥러닝</t>
    <phoneticPr fontId="2" type="noConversion"/>
  </si>
  <si>
    <t>OpenCV</t>
    <phoneticPr fontId="2" type="noConversion"/>
  </si>
  <si>
    <t>tkinterGUI</t>
    <phoneticPr fontId="2" type="noConversion"/>
  </si>
  <si>
    <t>파이썬 웹</t>
    <phoneticPr fontId="2" type="noConversion"/>
  </si>
  <si>
    <t>팀프로젝트</t>
    <phoneticPr fontId="2" type="noConversion"/>
  </si>
  <si>
    <t>합</t>
    <phoneticPr fontId="2" type="noConversion"/>
  </si>
  <si>
    <t>개별 발표</t>
    <phoneticPr fontId="2" type="noConversion"/>
  </si>
  <si>
    <t>추석</t>
    <phoneticPr fontId="2" type="noConversion"/>
  </si>
  <si>
    <t>전체 휴강</t>
    <phoneticPr fontId="2" type="noConversion"/>
  </si>
  <si>
    <t>랜덤포레스트,XG부스트</t>
    <phoneticPr fontId="2" type="noConversion"/>
  </si>
  <si>
    <t>(2024-08-26 월 ~ 2025-03-06 목)</t>
    <phoneticPr fontId="2" type="noConversion"/>
  </si>
  <si>
    <t>개천절</t>
    <phoneticPr fontId="2" type="noConversion"/>
  </si>
  <si>
    <t>연휴</t>
    <phoneticPr fontId="2" type="noConversion"/>
  </si>
  <si>
    <t>추석</t>
    <phoneticPr fontId="2" type="noConversion"/>
  </si>
  <si>
    <t>한글날</t>
    <phoneticPr fontId="2" type="noConversion"/>
  </si>
  <si>
    <t>휴가</t>
    <phoneticPr fontId="2" type="noConversion"/>
  </si>
  <si>
    <t>성탄절</t>
    <phoneticPr fontId="2" type="noConversion"/>
  </si>
  <si>
    <t>객체특징 추출과 YOLO</t>
    <phoneticPr fontId="2" type="noConversion"/>
  </si>
  <si>
    <t>openCV, YOLO</t>
    <phoneticPr fontId="2" type="noConversion"/>
  </si>
  <si>
    <t>설날</t>
    <phoneticPr fontId="2" type="noConversion"/>
  </si>
  <si>
    <t>신정</t>
    <phoneticPr fontId="2" type="noConversion"/>
  </si>
  <si>
    <t>(개별프로젝트기간개인적으로장고)</t>
    <phoneticPr fontId="2" type="noConversion"/>
  </si>
  <si>
    <t>머신러닝</t>
    <phoneticPr fontId="2" type="noConversion"/>
  </si>
  <si>
    <t>vs code, 파이참, anaconda환경, python1장</t>
    <phoneticPr fontId="2" type="noConversion"/>
  </si>
  <si>
    <t>11. 데이터 시각화</t>
    <phoneticPr fontId="2" type="noConversion"/>
  </si>
  <si>
    <t>10. 데이터프레임과 시리즈 ★</t>
    <phoneticPr fontId="2" type="noConversion"/>
  </si>
  <si>
    <t>9. 입출력프로그래밍</t>
  </si>
  <si>
    <t>8. 예외처리</t>
  </si>
  <si>
    <t>7. 객체지향 프로그래밍</t>
  </si>
  <si>
    <t>6. 모듈과 패키지</t>
  </si>
  <si>
    <t>5. 함수</t>
  </si>
  <si>
    <t>4. 제어문</t>
  </si>
  <si>
    <t>3. 데이터구조</t>
  </si>
  <si>
    <t>2. 자료형과 연산자</t>
  </si>
  <si>
    <t>1. 파이썬 개요 및 개발환경 구성</t>
  </si>
  <si>
    <t>11장
데이터시각화</t>
    <phoneticPr fontId="2" type="noConversion"/>
  </si>
  <si>
    <t>10장
데이터프레임</t>
    <phoneticPr fontId="2" type="noConversion"/>
  </si>
  <si>
    <t>8,9장
예외처리,i/o</t>
    <phoneticPr fontId="2" type="noConversion"/>
  </si>
  <si>
    <t>9일</t>
  </si>
  <si>
    <t>8일</t>
  </si>
  <si>
    <t>7일</t>
  </si>
  <si>
    <t>6일</t>
    <phoneticPr fontId="2" type="noConversion"/>
  </si>
  <si>
    <t>5일</t>
    <phoneticPr fontId="2" type="noConversion"/>
  </si>
  <si>
    <t>4장
제어문</t>
    <phoneticPr fontId="2" type="noConversion"/>
  </si>
  <si>
    <t>4일</t>
  </si>
  <si>
    <t>광복절</t>
    <phoneticPr fontId="2" type="noConversion"/>
  </si>
  <si>
    <t>3일</t>
  </si>
  <si>
    <t>2일</t>
  </si>
  <si>
    <t>1일</t>
    <phoneticPr fontId="2" type="noConversion"/>
  </si>
  <si>
    <t xml:space="preserve">Python 사전 학습
</t>
    <phoneticPr fontId="2" type="noConversion"/>
  </si>
  <si>
    <t>3장
데이터구조</t>
    <phoneticPr fontId="2" type="noConversion"/>
  </si>
  <si>
    <t>1,2장
환경,변수</t>
    <phoneticPr fontId="2" type="noConversion"/>
  </si>
  <si>
    <t>2,장
자료형, 연산자</t>
    <phoneticPr fontId="2" type="noConversion"/>
  </si>
  <si>
    <t>산업현장 사용가능한 AI 팀 프로젝트</t>
    <phoneticPr fontId="2" type="noConversion"/>
  </si>
  <si>
    <t>산업현장 사용가능한 EDA 개별 프로젝트</t>
    <phoneticPr fontId="2" type="noConversion"/>
  </si>
  <si>
    <t>AI 프로젝트</t>
    <phoneticPr fontId="2" type="noConversion"/>
  </si>
  <si>
    <t>장고 및 플라스크를 활용한 AI 웹 시각화 개발 학습
- DjangoApp, 모델, DjangoSQL, ORM프로그램, Template, DjangoView, DjangoForm</t>
    <phoneticPr fontId="2" type="noConversion"/>
  </si>
  <si>
    <t>WEB 개발 프로그래밍 II</t>
    <phoneticPr fontId="2" type="noConversion"/>
  </si>
  <si>
    <t>형태소분석, Pos tagging, 감성분석, 워드클라우드, RNN, LSTM등을 이용한 자연어처리</t>
    <phoneticPr fontId="2" type="noConversion"/>
  </si>
  <si>
    <t>자연어 처리</t>
    <phoneticPr fontId="2" type="noConversion"/>
  </si>
  <si>
    <t>AI 오픈 플랫폼 활용 - Google의 Tensorflow를 COLAB에서 활용하여 이미지 학습하기</t>
    <phoneticPr fontId="2" type="noConversion"/>
  </si>
  <si>
    <t>Numpy를 통한 이미지 처리 CNN 분석 이해 및 활용</t>
    <phoneticPr fontId="2" type="noConversion"/>
  </si>
  <si>
    <t>머신러닝 모형의 최적화 - 변수선택, 차원축소, 특이값 분석, 자료불균형처리)</t>
    <phoneticPr fontId="2" type="noConversion"/>
  </si>
  <si>
    <t>지도학습 – 의사결정 트리, 앙상블모형(배깅-랜덤포레스트, 부스팅-XGBoost, 투표를 이용한 모형 앙상블)</t>
    <phoneticPr fontId="2" type="noConversion"/>
  </si>
  <si>
    <t>퍼셉트론,정규화,회귀분석의 이해</t>
    <phoneticPr fontId="2" type="noConversion"/>
  </si>
  <si>
    <t>DNN프로그래밍을 통한 딥러닝/머신러닝 동작원리, 성과, 특징, 실습</t>
    <phoneticPr fontId="2" type="noConversion"/>
  </si>
  <si>
    <t>머신러닝과 딥러닝의 이해, 데이터분석, 알고리즘 이해를 위한 수학(행렬, 확률통계)과 같은 핵심 개념들</t>
    <phoneticPr fontId="2" type="noConversion"/>
  </si>
  <si>
    <t>웹크롤링(BeautifulSoup, Selenium - 작업스케줄링을 통한 웹데이터 자동 수집), 공공API사용 및 공공데이터를 활용한 실무 예제 학습, 문서 번역 프로그래밍</t>
    <phoneticPr fontId="2" type="noConversion"/>
  </si>
  <si>
    <t>데이터 학습을 위한 라이브러리(Numpy, Pandas, Sklearn, statsmodel 통계패키지), 시각화라이브러리(Matplotlab)</t>
    <phoneticPr fontId="2" type="noConversion"/>
  </si>
  <si>
    <t>AI 학습 라이브러리 학습 (Python 심화)</t>
    <phoneticPr fontId="2" type="noConversion"/>
  </si>
  <si>
    <t>알고리즘 이해하고 구현하기, 파일입출력, 데이터베이스 연동</t>
    <phoneticPr fontId="2" type="noConversion"/>
  </si>
  <si>
    <t>자료형과 변수, 연산과 연산자,리스트,모듈,패키지, 함수(람다, Map, Filter함수), 객체지향 프로그래밍, 예외처리</t>
    <phoneticPr fontId="2" type="noConversion"/>
  </si>
  <si>
    <t>Python 기초</t>
  </si>
  <si>
    <t>톰캣등 웹서버의 필요성, JSP/Servlet 프로그래밍의 이해</t>
    <phoneticPr fontId="2" type="noConversion"/>
  </si>
  <si>
    <t>WEB 개발 프로그래밍 I</t>
    <phoneticPr fontId="2" type="noConversion"/>
  </si>
  <si>
    <t>Javascript(DOM, 이벤트, JSON 활용), jQuery 등을 활용한 동적 웹개발</t>
    <phoneticPr fontId="2" type="noConversion"/>
  </si>
  <si>
    <t>HTML(Get/Post 포함 태그 정리), CSS</t>
  </si>
  <si>
    <t>정규화, 데이터 베이스 설계(ERD)</t>
  </si>
  <si>
    <t>DBMS 제작에 인덱싱, 트랜잭션처리</t>
  </si>
  <si>
    <t>데이터 베이스 구축, CRUD(Create, Read, Update, Delete) SQL</t>
  </si>
  <si>
    <t>API(ArrayList/Map/Set, 예외처리, 파일입출력, 데이터베이스 연동 JDBC)</t>
  </si>
  <si>
    <t>객체지향(객체특성, 객체 생성 및 접근제한, static, 패키지, 상속, 추상클래스, 인터페이스, 패턴)</t>
  </si>
  <si>
    <t>프로그래밍 기본 문법(변수, 연산자, 제어문, 배열)</t>
  </si>
  <si>
    <t>객체지향 프로그래밍(Java)</t>
  </si>
  <si>
    <t>5,6, 7장
함수, 모듈과 패키지, 객체</t>
    <phoneticPr fontId="2" type="noConversion"/>
  </si>
  <si>
    <t>5장
함수</t>
    <phoneticPr fontId="2" type="noConversion"/>
  </si>
  <si>
    <t>ot,java환경,변수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</si>
</sst>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00"/>
      <name val="휴먼고딕"/>
      <charset val="129"/>
    </font>
    <font>
      <sz val="10"/>
      <color rgb="FF000000"/>
      <name val="휴먼명조"/>
      <charset val="129"/>
    </font>
    <font>
      <sz val="9"/>
      <color rgb="FF000000"/>
      <name val="휴먼고딕"/>
      <charset val="129"/>
    </font>
    <font>
      <sz val="9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8FCB6"/>
        <bgColor indexed="64"/>
      </patternFill>
    </fill>
    <fill>
      <patternFill patternType="solid">
        <fgColor rgb="FFFFC8FF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rgb="FFFFFFC8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17" xfId="0" applyNumberFormat="1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176" fontId="5" fillId="0" borderId="18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" fillId="0" borderId="16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8" fillId="5" borderId="9" xfId="2" applyFont="1" applyFill="1" applyBorder="1" applyAlignment="1">
      <alignment horizontal="center" vertical="center"/>
    </xf>
    <xf numFmtId="0" fontId="8" fillId="5" borderId="16" xfId="2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8" fillId="12" borderId="2" xfId="2" applyFont="1" applyFill="1" applyBorder="1" applyAlignment="1">
      <alignment horizontal="left" vertical="center"/>
    </xf>
    <xf numFmtId="0" fontId="8" fillId="12" borderId="6" xfId="2" applyFont="1" applyFill="1" applyBorder="1" applyAlignment="1">
      <alignment horizontal="center" vertical="center"/>
    </xf>
    <xf numFmtId="0" fontId="8" fillId="12" borderId="9" xfId="2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12" borderId="2" xfId="2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5" fillId="3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8" fillId="8" borderId="6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12" fillId="0" borderId="10" xfId="0" applyFont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2" xfId="0" applyFill="1" applyBorder="1">
      <alignment vertical="center"/>
    </xf>
    <xf numFmtId="0" fontId="12" fillId="0" borderId="16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>
      <alignment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8" fillId="12" borderId="0" xfId="2" applyFont="1" applyFill="1" applyBorder="1" applyAlignment="1">
      <alignment horizontal="center" vertical="center"/>
    </xf>
    <xf numFmtId="0" fontId="8" fillId="8" borderId="16" xfId="2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34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colors>
    <mruColors>
      <color rgb="FFFFFFC8"/>
      <color rgb="FFFFFFDC"/>
      <color rgb="FFDCDCFF"/>
      <color rgb="FFE8FCB6"/>
      <color rgb="FFFFDCDC"/>
      <color rgb="FFC8C8FF"/>
      <color rgb="FFFF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114"/>
  <sheetViews>
    <sheetView tabSelected="1" zoomScaleNormal="100" workbookViewId="0">
      <selection activeCell="C22" sqref="C22"/>
    </sheetView>
  </sheetViews>
  <sheetFormatPr defaultColWidth="9" defaultRowHeight="16.5"/>
  <cols>
    <col min="1" max="1" width="5.125" bestFit="1" customWidth="1"/>
    <col min="2" max="2" width="20.375" customWidth="1"/>
    <col min="3" max="3" width="18.375" customWidth="1"/>
    <col min="4" max="5" width="19.625" customWidth="1"/>
    <col min="6" max="6" width="22.75" customWidth="1"/>
    <col min="8" max="8" width="16.375" bestFit="1" customWidth="1"/>
  </cols>
  <sheetData>
    <row r="1" spans="1:7" ht="17.25">
      <c r="A1" s="140" t="s">
        <v>14</v>
      </c>
      <c r="B1" s="140"/>
      <c r="C1" s="140"/>
      <c r="D1" s="140"/>
      <c r="E1" s="140"/>
      <c r="F1" s="140"/>
      <c r="G1" s="1"/>
    </row>
    <row r="2" spans="1:7">
      <c r="A2" s="141" t="s">
        <v>158</v>
      </c>
      <c r="B2" s="142"/>
      <c r="C2" s="142"/>
      <c r="D2" s="142"/>
      <c r="E2" s="141"/>
      <c r="F2" s="141"/>
    </row>
    <row r="3" spans="1:7">
      <c r="A3" s="21" t="s">
        <v>0</v>
      </c>
      <c r="B3" s="18">
        <v>45530</v>
      </c>
      <c r="C3" s="11">
        <f>B3+1</f>
        <v>45531</v>
      </c>
      <c r="D3" s="29">
        <f>C3+1</f>
        <v>45532</v>
      </c>
      <c r="E3" s="29">
        <f>D3+1</f>
        <v>45533</v>
      </c>
      <c r="F3" s="29">
        <f>E3+1</f>
        <v>45534</v>
      </c>
    </row>
    <row r="4" spans="1:7">
      <c r="A4" s="22" t="s">
        <v>1</v>
      </c>
      <c r="B4" s="17">
        <v>1</v>
      </c>
      <c r="C4" s="2">
        <f>B4+1</f>
        <v>2</v>
      </c>
      <c r="D4" s="20">
        <f>C4+1</f>
        <v>3</v>
      </c>
      <c r="E4" s="20">
        <f>D4+1</f>
        <v>4</v>
      </c>
      <c r="F4" s="19" t="s">
        <v>156</v>
      </c>
    </row>
    <row r="5" spans="1:7">
      <c r="A5" s="22" t="s">
        <v>2</v>
      </c>
      <c r="B5" s="84"/>
      <c r="C5" s="103"/>
      <c r="D5" s="20"/>
      <c r="E5" s="20"/>
      <c r="F5" s="19"/>
    </row>
    <row r="6" spans="1:7">
      <c r="A6" s="23" t="s">
        <v>3</v>
      </c>
      <c r="B6" s="85" t="s">
        <v>234</v>
      </c>
      <c r="C6" s="40" t="s">
        <v>6</v>
      </c>
      <c r="D6" s="94" t="s">
        <v>7</v>
      </c>
      <c r="E6" s="40" t="s">
        <v>8</v>
      </c>
      <c r="F6" s="74"/>
    </row>
    <row r="7" spans="1:7">
      <c r="A7" s="7" t="s">
        <v>0</v>
      </c>
      <c r="B7" s="12">
        <f>F3+3</f>
        <v>45537</v>
      </c>
      <c r="C7" s="12">
        <f t="shared" ref="C7:F8" si="0">B7+1</f>
        <v>45538</v>
      </c>
      <c r="D7" s="24">
        <f t="shared" si="0"/>
        <v>45539</v>
      </c>
      <c r="E7" s="12">
        <f t="shared" si="0"/>
        <v>45540</v>
      </c>
      <c r="F7" s="12">
        <f t="shared" si="0"/>
        <v>45541</v>
      </c>
    </row>
    <row r="8" spans="1:7">
      <c r="A8" s="7" t="s">
        <v>1</v>
      </c>
      <c r="B8" s="2">
        <f>E4+1</f>
        <v>5</v>
      </c>
      <c r="C8" s="2">
        <f t="shared" si="0"/>
        <v>6</v>
      </c>
      <c r="D8" s="20">
        <f t="shared" si="0"/>
        <v>7</v>
      </c>
      <c r="E8" s="3">
        <f t="shared" si="0"/>
        <v>8</v>
      </c>
      <c r="F8" s="2">
        <f t="shared" si="0"/>
        <v>9</v>
      </c>
    </row>
    <row r="9" spans="1:7">
      <c r="A9" s="7" t="s">
        <v>2</v>
      </c>
      <c r="B9" s="2"/>
      <c r="C9" s="2"/>
      <c r="D9" s="20"/>
      <c r="E9" s="3"/>
      <c r="F9" s="2"/>
    </row>
    <row r="10" spans="1:7">
      <c r="A10" s="8" t="s">
        <v>3</v>
      </c>
      <c r="B10" s="40" t="s">
        <v>15</v>
      </c>
      <c r="C10" s="39" t="s">
        <v>16</v>
      </c>
      <c r="D10" s="95" t="s">
        <v>17</v>
      </c>
      <c r="E10" s="41" t="s">
        <v>18</v>
      </c>
      <c r="F10" s="40" t="s">
        <v>19</v>
      </c>
    </row>
    <row r="11" spans="1:7">
      <c r="A11" s="9" t="s">
        <v>0</v>
      </c>
      <c r="B11" s="11">
        <f>F7+3</f>
        <v>45544</v>
      </c>
      <c r="C11" s="11">
        <f t="shared" ref="C11:F12" si="1">B11+1</f>
        <v>45545</v>
      </c>
      <c r="D11" s="25">
        <f t="shared" si="1"/>
        <v>45546</v>
      </c>
      <c r="E11" s="13">
        <f t="shared" si="1"/>
        <v>45547</v>
      </c>
      <c r="F11" s="11">
        <f t="shared" si="1"/>
        <v>45548</v>
      </c>
    </row>
    <row r="12" spans="1:7">
      <c r="A12" s="7" t="s">
        <v>1</v>
      </c>
      <c r="B12" s="2">
        <f>F8+1</f>
        <v>10</v>
      </c>
      <c r="C12" s="2">
        <f t="shared" si="1"/>
        <v>11</v>
      </c>
      <c r="D12" s="20">
        <f t="shared" si="1"/>
        <v>12</v>
      </c>
      <c r="E12" s="3">
        <f t="shared" si="1"/>
        <v>13</v>
      </c>
      <c r="F12" s="2">
        <f t="shared" si="1"/>
        <v>14</v>
      </c>
    </row>
    <row r="13" spans="1:7">
      <c r="A13" s="7" t="s">
        <v>2</v>
      </c>
      <c r="B13" s="2"/>
      <c r="C13" s="2"/>
      <c r="D13" s="3"/>
      <c r="E13" s="2" t="s">
        <v>65</v>
      </c>
      <c r="F13" s="2" t="s">
        <v>65</v>
      </c>
    </row>
    <row r="14" spans="1:7">
      <c r="A14" s="8" t="s">
        <v>3</v>
      </c>
      <c r="B14" s="40" t="s">
        <v>20</v>
      </c>
      <c r="C14" s="41" t="s">
        <v>21</v>
      </c>
      <c r="D14" s="94" t="s">
        <v>22</v>
      </c>
      <c r="E14" s="42" t="s">
        <v>23</v>
      </c>
      <c r="F14" s="42" t="s">
        <v>9</v>
      </c>
    </row>
    <row r="15" spans="1:7">
      <c r="A15" s="9" t="s">
        <v>0</v>
      </c>
      <c r="B15" s="11">
        <f>F11+3</f>
        <v>45551</v>
      </c>
      <c r="C15" s="12">
        <f>B15+1</f>
        <v>45552</v>
      </c>
      <c r="D15" s="25">
        <f>C15+1</f>
        <v>45553</v>
      </c>
      <c r="E15" s="86">
        <f>D15+1</f>
        <v>45554</v>
      </c>
      <c r="F15" s="11">
        <f>E15+1</f>
        <v>45555</v>
      </c>
    </row>
    <row r="16" spans="1:7">
      <c r="A16" s="7" t="s">
        <v>1</v>
      </c>
      <c r="B16" s="19" t="s">
        <v>155</v>
      </c>
      <c r="C16" s="19" t="s">
        <v>160</v>
      </c>
      <c r="D16" s="76" t="s">
        <v>161</v>
      </c>
      <c r="E16" s="3">
        <f>F12+1</f>
        <v>15</v>
      </c>
      <c r="F16" s="2">
        <f>E16+1</f>
        <v>16</v>
      </c>
    </row>
    <row r="17" spans="1:6">
      <c r="A17" s="7" t="s">
        <v>2</v>
      </c>
      <c r="B17" s="19"/>
      <c r="C17" s="19"/>
      <c r="D17" s="76"/>
      <c r="E17" s="2" t="s">
        <v>65</v>
      </c>
      <c r="F17" s="2" t="s">
        <v>65</v>
      </c>
    </row>
    <row r="18" spans="1:6">
      <c r="A18" s="8" t="s">
        <v>3</v>
      </c>
      <c r="B18" s="74"/>
      <c r="C18" s="74"/>
      <c r="D18" s="77"/>
      <c r="E18" s="43" t="s">
        <v>10</v>
      </c>
      <c r="F18" s="43" t="s">
        <v>11</v>
      </c>
    </row>
    <row r="19" spans="1:6">
      <c r="A19" s="9" t="s">
        <v>0</v>
      </c>
      <c r="B19" s="11">
        <f>F15+3</f>
        <v>45558</v>
      </c>
      <c r="C19" s="11">
        <f t="shared" ref="C19:F20" si="2">B19+1</f>
        <v>45559</v>
      </c>
      <c r="D19" s="14">
        <f t="shared" si="2"/>
        <v>45560</v>
      </c>
      <c r="E19" s="11">
        <f t="shared" si="2"/>
        <v>45561</v>
      </c>
      <c r="F19" s="11">
        <f t="shared" si="2"/>
        <v>45562</v>
      </c>
    </row>
    <row r="20" spans="1:6">
      <c r="A20" s="7" t="s">
        <v>1</v>
      </c>
      <c r="B20" s="2">
        <f>F16+1</f>
        <v>17</v>
      </c>
      <c r="C20" s="2">
        <f t="shared" si="2"/>
        <v>18</v>
      </c>
      <c r="D20" s="3">
        <f t="shared" si="2"/>
        <v>19</v>
      </c>
      <c r="E20" s="2">
        <f t="shared" si="2"/>
        <v>20</v>
      </c>
      <c r="F20" s="2">
        <f t="shared" si="2"/>
        <v>21</v>
      </c>
    </row>
    <row r="21" spans="1:6">
      <c r="A21" s="7" t="s">
        <v>2</v>
      </c>
      <c r="B21" s="2" t="s">
        <v>65</v>
      </c>
      <c r="C21" s="2" t="s">
        <v>65</v>
      </c>
      <c r="D21" s="20" t="s">
        <v>65</v>
      </c>
      <c r="E21" s="2" t="s">
        <v>65</v>
      </c>
      <c r="F21" s="2" t="s">
        <v>65</v>
      </c>
    </row>
    <row r="22" spans="1:6">
      <c r="A22" s="8" t="s">
        <v>3</v>
      </c>
      <c r="B22" s="42" t="s">
        <v>12</v>
      </c>
      <c r="C22" s="43" t="s">
        <v>13</v>
      </c>
      <c r="D22" s="96" t="s">
        <v>24</v>
      </c>
      <c r="E22" s="44" t="s">
        <v>26</v>
      </c>
      <c r="F22" s="43" t="s">
        <v>25</v>
      </c>
    </row>
    <row r="23" spans="1:6">
      <c r="A23" s="9" t="s">
        <v>0</v>
      </c>
      <c r="B23" s="11">
        <f>F19+3</f>
        <v>45565</v>
      </c>
      <c r="C23" s="11">
        <f t="shared" ref="C23:F24" si="3">B23+1</f>
        <v>45566</v>
      </c>
      <c r="D23" s="29">
        <f t="shared" si="3"/>
        <v>45567</v>
      </c>
      <c r="E23" s="18">
        <f t="shared" si="3"/>
        <v>45568</v>
      </c>
      <c r="F23" s="11">
        <f t="shared" si="3"/>
        <v>45569</v>
      </c>
    </row>
    <row r="24" spans="1:6">
      <c r="A24" s="7" t="s">
        <v>1</v>
      </c>
      <c r="B24" s="2">
        <f>F20+1</f>
        <v>22</v>
      </c>
      <c r="C24" s="2">
        <f t="shared" si="3"/>
        <v>23</v>
      </c>
      <c r="D24" s="20">
        <f t="shared" si="3"/>
        <v>24</v>
      </c>
      <c r="E24" s="19" t="s">
        <v>159</v>
      </c>
      <c r="F24" s="69">
        <f>D24+1</f>
        <v>25</v>
      </c>
    </row>
    <row r="25" spans="1:6">
      <c r="A25" s="7" t="s">
        <v>2</v>
      </c>
      <c r="B25" s="2"/>
      <c r="C25" s="2"/>
      <c r="D25" s="20" t="s">
        <v>66</v>
      </c>
      <c r="E25" s="19"/>
      <c r="F25" s="87"/>
    </row>
    <row r="26" spans="1:6">
      <c r="A26" s="8" t="s">
        <v>3</v>
      </c>
      <c r="B26" s="41" t="s">
        <v>27</v>
      </c>
      <c r="C26" s="41" t="s">
        <v>28</v>
      </c>
      <c r="D26" s="97" t="s">
        <v>29</v>
      </c>
      <c r="E26" s="74"/>
      <c r="F26" s="45" t="s">
        <v>30</v>
      </c>
    </row>
    <row r="27" spans="1:6">
      <c r="A27" s="9" t="s">
        <v>0</v>
      </c>
      <c r="B27" s="11">
        <f>F23+3</f>
        <v>45572</v>
      </c>
      <c r="C27" s="11">
        <f t="shared" ref="C27:F28" si="4">B27+1</f>
        <v>45573</v>
      </c>
      <c r="D27" s="29">
        <f t="shared" si="4"/>
        <v>45574</v>
      </c>
      <c r="E27" s="11">
        <f t="shared" si="4"/>
        <v>45575</v>
      </c>
      <c r="F27" s="11">
        <f t="shared" si="4"/>
        <v>45576</v>
      </c>
    </row>
    <row r="28" spans="1:6">
      <c r="A28" s="7" t="s">
        <v>1</v>
      </c>
      <c r="B28" s="2">
        <f>F24+1</f>
        <v>26</v>
      </c>
      <c r="C28" s="2">
        <f t="shared" si="4"/>
        <v>27</v>
      </c>
      <c r="D28" s="76" t="s">
        <v>162</v>
      </c>
      <c r="E28" s="3">
        <f>C28+1</f>
        <v>28</v>
      </c>
      <c r="F28" s="2">
        <f t="shared" si="4"/>
        <v>29</v>
      </c>
    </row>
    <row r="29" spans="1:6">
      <c r="A29" s="7" t="s">
        <v>2</v>
      </c>
      <c r="B29" s="2"/>
      <c r="C29" s="2"/>
      <c r="D29" s="76"/>
      <c r="F29" s="20" t="s">
        <v>75</v>
      </c>
    </row>
    <row r="30" spans="1:6">
      <c r="A30" s="8" t="s">
        <v>3</v>
      </c>
      <c r="B30" s="46" t="s">
        <v>31</v>
      </c>
      <c r="C30" s="46" t="s">
        <v>32</v>
      </c>
      <c r="D30" s="77"/>
      <c r="E30" s="46" t="s">
        <v>33</v>
      </c>
      <c r="F30" s="49" t="s">
        <v>34</v>
      </c>
    </row>
    <row r="31" spans="1:6">
      <c r="A31" s="9" t="s">
        <v>0</v>
      </c>
      <c r="B31" s="11">
        <f>F27+3</f>
        <v>45579</v>
      </c>
      <c r="C31" s="13">
        <f t="shared" ref="C31:F32" si="5">B31+1</f>
        <v>45580</v>
      </c>
      <c r="D31" s="14">
        <f t="shared" si="5"/>
        <v>45581</v>
      </c>
      <c r="E31" s="11">
        <f t="shared" si="5"/>
        <v>45582</v>
      </c>
      <c r="F31" s="11">
        <f t="shared" si="5"/>
        <v>45583</v>
      </c>
    </row>
    <row r="32" spans="1:6">
      <c r="A32" s="7" t="s">
        <v>1</v>
      </c>
      <c r="B32" s="2">
        <f>F28+1</f>
        <v>30</v>
      </c>
      <c r="C32" s="2">
        <f t="shared" si="5"/>
        <v>31</v>
      </c>
      <c r="D32" s="3">
        <f t="shared" si="5"/>
        <v>32</v>
      </c>
      <c r="E32" s="2">
        <f t="shared" si="5"/>
        <v>33</v>
      </c>
      <c r="F32" s="2">
        <f t="shared" si="5"/>
        <v>34</v>
      </c>
    </row>
    <row r="33" spans="1:6">
      <c r="A33" s="7" t="s">
        <v>2</v>
      </c>
      <c r="B33" s="87"/>
      <c r="C33" s="2"/>
      <c r="D33" s="3"/>
      <c r="E33" s="2"/>
      <c r="F33" s="87"/>
    </row>
    <row r="34" spans="1:6">
      <c r="A34" s="8" t="s">
        <v>3</v>
      </c>
      <c r="B34" s="47" t="s">
        <v>35</v>
      </c>
      <c r="C34" s="48" t="s">
        <v>36</v>
      </c>
      <c r="D34" s="98" t="s">
        <v>37</v>
      </c>
      <c r="E34" s="48" t="s">
        <v>67</v>
      </c>
      <c r="F34" s="48" t="s">
        <v>68</v>
      </c>
    </row>
    <row r="35" spans="1:6">
      <c r="A35" s="9" t="s">
        <v>0</v>
      </c>
      <c r="B35" s="11">
        <f>F31+3</f>
        <v>45586</v>
      </c>
      <c r="C35" s="11">
        <f t="shared" ref="C35:F36" si="6">B35+1</f>
        <v>45587</v>
      </c>
      <c r="D35" s="16">
        <f t="shared" si="6"/>
        <v>45588</v>
      </c>
      <c r="E35" s="13">
        <f t="shared" si="6"/>
        <v>45589</v>
      </c>
      <c r="F35" s="11">
        <f t="shared" si="6"/>
        <v>45590</v>
      </c>
    </row>
    <row r="36" spans="1:6">
      <c r="A36" s="7" t="s">
        <v>1</v>
      </c>
      <c r="B36" s="2">
        <f>F32+1</f>
        <v>35</v>
      </c>
      <c r="C36" s="2">
        <f>B36+1</f>
        <v>36</v>
      </c>
      <c r="D36" s="3">
        <f>C36+1</f>
        <v>37</v>
      </c>
      <c r="E36" s="2">
        <f>D36+1</f>
        <v>38</v>
      </c>
      <c r="F36" s="2">
        <f t="shared" si="6"/>
        <v>39</v>
      </c>
    </row>
    <row r="37" spans="1:6">
      <c r="A37" s="7" t="s">
        <v>2</v>
      </c>
      <c r="B37" s="2" t="s">
        <v>74</v>
      </c>
      <c r="C37" s="89"/>
      <c r="D37" s="3"/>
      <c r="E37" s="87"/>
      <c r="F37" s="2" t="s">
        <v>81</v>
      </c>
    </row>
    <row r="38" spans="1:6">
      <c r="A38" s="8" t="s">
        <v>3</v>
      </c>
      <c r="B38" s="50" t="s">
        <v>69</v>
      </c>
      <c r="C38" s="50" t="s">
        <v>70</v>
      </c>
      <c r="D38" s="99" t="s">
        <v>72</v>
      </c>
      <c r="E38" s="50" t="s">
        <v>71</v>
      </c>
      <c r="F38" s="27" t="s">
        <v>171</v>
      </c>
    </row>
    <row r="39" spans="1:6">
      <c r="A39" s="9" t="s">
        <v>0</v>
      </c>
      <c r="B39" s="11">
        <f>F35+3</f>
        <v>45593</v>
      </c>
      <c r="C39" s="11">
        <f t="shared" ref="C39:F40" si="7">B39+1</f>
        <v>45594</v>
      </c>
      <c r="D39" s="15">
        <f t="shared" si="7"/>
        <v>45595</v>
      </c>
      <c r="E39" s="11">
        <f t="shared" si="7"/>
        <v>45596</v>
      </c>
      <c r="F39" s="11">
        <f t="shared" si="7"/>
        <v>45597</v>
      </c>
    </row>
    <row r="40" spans="1:6">
      <c r="A40" s="7" t="s">
        <v>1</v>
      </c>
      <c r="B40" s="2">
        <f>F36+1</f>
        <v>40</v>
      </c>
      <c r="C40" s="2">
        <f t="shared" si="7"/>
        <v>41</v>
      </c>
      <c r="D40" s="3">
        <f t="shared" si="7"/>
        <v>42</v>
      </c>
      <c r="E40" s="2">
        <f t="shared" si="7"/>
        <v>43</v>
      </c>
      <c r="F40" s="2">
        <f t="shared" si="7"/>
        <v>44</v>
      </c>
    </row>
    <row r="41" spans="1:6">
      <c r="A41" s="7" t="s">
        <v>2</v>
      </c>
      <c r="B41" s="2"/>
      <c r="C41" s="2" t="s">
        <v>73</v>
      </c>
      <c r="D41" s="20" t="s">
        <v>73</v>
      </c>
      <c r="E41" s="2" t="s">
        <v>73</v>
      </c>
      <c r="F41" s="2" t="s">
        <v>73</v>
      </c>
    </row>
    <row r="42" spans="1:6">
      <c r="A42" s="8" t="s">
        <v>3</v>
      </c>
      <c r="B42" s="27" t="s">
        <v>76</v>
      </c>
      <c r="C42" s="27" t="s">
        <v>77</v>
      </c>
      <c r="D42" s="75" t="s">
        <v>78</v>
      </c>
      <c r="E42" s="27" t="s">
        <v>79</v>
      </c>
      <c r="F42" s="27" t="s">
        <v>80</v>
      </c>
    </row>
    <row r="43" spans="1:6">
      <c r="A43" s="9" t="s">
        <v>0</v>
      </c>
      <c r="B43" s="11">
        <f>F39+3</f>
        <v>45600</v>
      </c>
      <c r="C43" s="11">
        <f t="shared" ref="C43:F44" si="8">B43+1</f>
        <v>45601</v>
      </c>
      <c r="D43" s="29">
        <f t="shared" si="8"/>
        <v>45602</v>
      </c>
      <c r="E43" s="11">
        <f t="shared" si="8"/>
        <v>45603</v>
      </c>
      <c r="F43" s="29">
        <f t="shared" si="8"/>
        <v>45604</v>
      </c>
    </row>
    <row r="44" spans="1:6">
      <c r="A44" s="7" t="s">
        <v>1</v>
      </c>
      <c r="B44" s="2">
        <f>F40+1</f>
        <v>45</v>
      </c>
      <c r="C44" s="2">
        <f t="shared" si="8"/>
        <v>46</v>
      </c>
      <c r="D44" s="20">
        <f t="shared" si="8"/>
        <v>47</v>
      </c>
      <c r="E44" s="2">
        <f>D44+1</f>
        <v>48</v>
      </c>
      <c r="F44" s="20">
        <f>E44+1</f>
        <v>49</v>
      </c>
    </row>
    <row r="45" spans="1:6">
      <c r="A45" s="7" t="s">
        <v>2</v>
      </c>
      <c r="B45" s="2" t="s">
        <v>73</v>
      </c>
      <c r="C45" s="2" t="s">
        <v>73</v>
      </c>
      <c r="D45" s="20" t="s">
        <v>73</v>
      </c>
      <c r="E45" s="2" t="s">
        <v>73</v>
      </c>
      <c r="F45" s="2" t="s">
        <v>73</v>
      </c>
    </row>
    <row r="46" spans="1:6">
      <c r="A46" s="8" t="s">
        <v>3</v>
      </c>
      <c r="B46" s="27" t="s">
        <v>82</v>
      </c>
      <c r="C46" s="27" t="s">
        <v>83</v>
      </c>
      <c r="D46" s="75" t="s">
        <v>84</v>
      </c>
      <c r="E46" s="27" t="s">
        <v>85</v>
      </c>
      <c r="F46" s="27" t="s">
        <v>86</v>
      </c>
    </row>
    <row r="47" spans="1:6">
      <c r="A47" s="9" t="s">
        <v>0</v>
      </c>
      <c r="B47" s="12">
        <f>F43+3</f>
        <v>45607</v>
      </c>
      <c r="C47" s="12">
        <f t="shared" ref="C47:F48" si="9">B47+1</f>
        <v>45608</v>
      </c>
      <c r="D47" s="24">
        <f t="shared" si="9"/>
        <v>45609</v>
      </c>
      <c r="E47" s="24">
        <f t="shared" si="9"/>
        <v>45610</v>
      </c>
      <c r="F47" s="12">
        <f t="shared" si="9"/>
        <v>45611</v>
      </c>
    </row>
    <row r="48" spans="1:6">
      <c r="A48" s="7" t="s">
        <v>1</v>
      </c>
      <c r="B48" s="2">
        <f>F44+1</f>
        <v>50</v>
      </c>
      <c r="C48" s="2">
        <f t="shared" si="9"/>
        <v>51</v>
      </c>
      <c r="D48" s="76" t="s">
        <v>163</v>
      </c>
      <c r="E48" s="19" t="s">
        <v>163</v>
      </c>
      <c r="F48" s="2">
        <f>C48+1</f>
        <v>52</v>
      </c>
    </row>
    <row r="49" spans="1:6">
      <c r="A49" s="7" t="s">
        <v>2</v>
      </c>
      <c r="B49" s="2" t="s">
        <v>125</v>
      </c>
      <c r="C49" s="2" t="s">
        <v>125</v>
      </c>
      <c r="D49" s="77"/>
      <c r="E49" s="74"/>
      <c r="F49" s="2" t="s">
        <v>125</v>
      </c>
    </row>
    <row r="50" spans="1:6">
      <c r="A50" s="8" t="s">
        <v>3</v>
      </c>
      <c r="B50" s="59" t="s">
        <v>87</v>
      </c>
      <c r="C50" s="59" t="s">
        <v>88</v>
      </c>
      <c r="D50" s="78"/>
      <c r="E50" s="28"/>
      <c r="F50" s="59" t="s">
        <v>89</v>
      </c>
    </row>
    <row r="51" spans="1:6">
      <c r="A51" s="9" t="s">
        <v>0</v>
      </c>
      <c r="B51" s="11">
        <f>F47+3</f>
        <v>45614</v>
      </c>
      <c r="C51" s="13">
        <f t="shared" ref="C51:F52" si="10">B51+1</f>
        <v>45615</v>
      </c>
      <c r="D51" s="24">
        <f t="shared" si="10"/>
        <v>45616</v>
      </c>
      <c r="E51" s="11">
        <f t="shared" si="10"/>
        <v>45617</v>
      </c>
      <c r="F51" s="11">
        <f t="shared" si="10"/>
        <v>45618</v>
      </c>
    </row>
    <row r="52" spans="1:6">
      <c r="A52" s="7" t="s">
        <v>1</v>
      </c>
      <c r="B52" s="2">
        <f>F48+1</f>
        <v>53</v>
      </c>
      <c r="C52" s="2">
        <f t="shared" si="10"/>
        <v>54</v>
      </c>
      <c r="D52" s="20">
        <f t="shared" si="10"/>
        <v>55</v>
      </c>
      <c r="E52" s="3">
        <f t="shared" si="10"/>
        <v>56</v>
      </c>
      <c r="F52" s="2">
        <f t="shared" si="10"/>
        <v>57</v>
      </c>
    </row>
    <row r="53" spans="1:6">
      <c r="A53" s="7" t="s">
        <v>2</v>
      </c>
      <c r="B53" s="2" t="s">
        <v>125</v>
      </c>
      <c r="C53" s="2" t="s">
        <v>125</v>
      </c>
      <c r="D53" s="20" t="s">
        <v>125</v>
      </c>
      <c r="E53" s="2" t="s">
        <v>125</v>
      </c>
      <c r="F53" s="2" t="s">
        <v>125</v>
      </c>
    </row>
    <row r="54" spans="1:6">
      <c r="A54" s="8" t="s">
        <v>3</v>
      </c>
      <c r="B54" s="60" t="s">
        <v>89</v>
      </c>
      <c r="C54" s="59" t="s">
        <v>91</v>
      </c>
      <c r="D54" s="100" t="s">
        <v>90</v>
      </c>
      <c r="E54" s="61" t="s">
        <v>39</v>
      </c>
      <c r="F54" s="73"/>
    </row>
    <row r="55" spans="1:6">
      <c r="A55" s="9" t="s">
        <v>0</v>
      </c>
      <c r="B55" s="11">
        <f>F51+3</f>
        <v>45621</v>
      </c>
      <c r="C55" s="11">
        <f t="shared" ref="C55:F56" si="11">B55+1</f>
        <v>45622</v>
      </c>
      <c r="D55" s="29">
        <f t="shared" si="11"/>
        <v>45623</v>
      </c>
      <c r="E55" s="16">
        <f t="shared" si="11"/>
        <v>45624</v>
      </c>
      <c r="F55" s="11">
        <f t="shared" si="11"/>
        <v>45625</v>
      </c>
    </row>
    <row r="56" spans="1:6">
      <c r="A56" s="7" t="s">
        <v>1</v>
      </c>
      <c r="B56" s="2">
        <f>F52+1</f>
        <v>58</v>
      </c>
      <c r="C56" s="2">
        <f t="shared" si="11"/>
        <v>59</v>
      </c>
      <c r="D56" s="20">
        <f t="shared" si="11"/>
        <v>60</v>
      </c>
      <c r="E56" s="3">
        <f t="shared" si="11"/>
        <v>61</v>
      </c>
      <c r="F56" s="2">
        <f t="shared" si="11"/>
        <v>62</v>
      </c>
    </row>
    <row r="57" spans="1:6">
      <c r="A57" s="7" t="s">
        <v>2</v>
      </c>
      <c r="B57" s="2" t="s">
        <v>125</v>
      </c>
      <c r="C57" s="2" t="s">
        <v>125</v>
      </c>
      <c r="D57" s="20" t="s">
        <v>125</v>
      </c>
      <c r="E57" s="2" t="s">
        <v>125</v>
      </c>
      <c r="F57" s="2" t="s">
        <v>125</v>
      </c>
    </row>
    <row r="58" spans="1:6">
      <c r="A58" s="8" t="s">
        <v>3</v>
      </c>
      <c r="B58" s="61" t="s">
        <v>38</v>
      </c>
      <c r="C58" s="73"/>
      <c r="D58" s="101" t="s">
        <v>94</v>
      </c>
      <c r="E58" s="62" t="s">
        <v>92</v>
      </c>
      <c r="F58" s="63" t="s">
        <v>93</v>
      </c>
    </row>
    <row r="59" spans="1:6">
      <c r="A59" s="9" t="s">
        <v>0</v>
      </c>
      <c r="B59" s="12">
        <f>F55+3</f>
        <v>45628</v>
      </c>
      <c r="C59" s="12">
        <f t="shared" ref="C59:F60" si="12">B59+1</f>
        <v>45629</v>
      </c>
      <c r="D59" s="24">
        <f t="shared" si="12"/>
        <v>45630</v>
      </c>
      <c r="E59" s="12">
        <f t="shared" si="12"/>
        <v>45631</v>
      </c>
      <c r="F59" s="12">
        <f t="shared" si="12"/>
        <v>45632</v>
      </c>
    </row>
    <row r="60" spans="1:6">
      <c r="A60" s="7" t="s">
        <v>1</v>
      </c>
      <c r="B60" s="2">
        <f>F56+1</f>
        <v>63</v>
      </c>
      <c r="C60" s="2">
        <f t="shared" si="12"/>
        <v>64</v>
      </c>
      <c r="D60" s="20">
        <f t="shared" si="12"/>
        <v>65</v>
      </c>
      <c r="E60" s="3">
        <f t="shared" si="12"/>
        <v>66</v>
      </c>
      <c r="F60" s="2">
        <f t="shared" si="12"/>
        <v>67</v>
      </c>
    </row>
    <row r="61" spans="1:6">
      <c r="A61" s="7" t="s">
        <v>2</v>
      </c>
      <c r="B61" s="2" t="s">
        <v>125</v>
      </c>
      <c r="C61" s="2" t="s">
        <v>96</v>
      </c>
      <c r="D61" s="20" t="s">
        <v>96</v>
      </c>
      <c r="E61" s="2" t="s">
        <v>96</v>
      </c>
      <c r="F61" s="3" t="s">
        <v>126</v>
      </c>
    </row>
    <row r="62" spans="1:6">
      <c r="A62" s="8" t="s">
        <v>3</v>
      </c>
      <c r="B62" s="62" t="s">
        <v>95</v>
      </c>
      <c r="C62" s="79" t="s">
        <v>97</v>
      </c>
      <c r="D62" s="102" t="s">
        <v>98</v>
      </c>
      <c r="E62" s="79" t="s">
        <v>157</v>
      </c>
      <c r="F62" s="52" t="s">
        <v>99</v>
      </c>
    </row>
    <row r="63" spans="1:6">
      <c r="A63" s="9" t="s">
        <v>0</v>
      </c>
      <c r="B63" s="11">
        <f>F59+3</f>
        <v>45635</v>
      </c>
      <c r="C63" s="13">
        <f t="shared" ref="C63:F64" si="13">B63+1</f>
        <v>45636</v>
      </c>
      <c r="D63" s="29">
        <f t="shared" si="13"/>
        <v>45637</v>
      </c>
      <c r="E63" s="16">
        <f t="shared" si="13"/>
        <v>45638</v>
      </c>
      <c r="F63" s="11">
        <f t="shared" si="13"/>
        <v>45639</v>
      </c>
    </row>
    <row r="64" spans="1:6">
      <c r="A64" s="7" t="s">
        <v>1</v>
      </c>
      <c r="B64" s="2">
        <f>F60+1</f>
        <v>68</v>
      </c>
      <c r="C64" s="2">
        <f t="shared" si="13"/>
        <v>69</v>
      </c>
      <c r="D64" s="20">
        <f t="shared" si="13"/>
        <v>70</v>
      </c>
      <c r="E64" s="3">
        <f t="shared" si="13"/>
        <v>71</v>
      </c>
      <c r="F64" s="2">
        <f t="shared" si="13"/>
        <v>72</v>
      </c>
    </row>
    <row r="65" spans="1:8">
      <c r="A65" s="7" t="s">
        <v>2</v>
      </c>
      <c r="C65" s="2" t="s">
        <v>126</v>
      </c>
      <c r="D65" s="20" t="s">
        <v>127</v>
      </c>
      <c r="E65" s="2" t="s">
        <v>127</v>
      </c>
      <c r="F65" s="2" t="s">
        <v>127</v>
      </c>
    </row>
    <row r="66" spans="1:8">
      <c r="A66" s="8" t="s">
        <v>3</v>
      </c>
      <c r="C66" s="51" t="s">
        <v>100</v>
      </c>
      <c r="D66" s="53" t="s">
        <v>101</v>
      </c>
      <c r="E66" s="51" t="s">
        <v>102</v>
      </c>
      <c r="F66" s="51" t="s">
        <v>40</v>
      </c>
    </row>
    <row r="67" spans="1:8">
      <c r="A67" s="6" t="s">
        <v>0</v>
      </c>
      <c r="B67" s="11">
        <f>F63+3</f>
        <v>45642</v>
      </c>
      <c r="C67" s="11">
        <f t="shared" ref="C67:F68" si="14">B67+1</f>
        <v>45643</v>
      </c>
      <c r="D67" s="16">
        <f t="shared" si="14"/>
        <v>45644</v>
      </c>
      <c r="E67" s="11">
        <f t="shared" si="14"/>
        <v>45645</v>
      </c>
      <c r="F67" s="29">
        <f t="shared" si="14"/>
        <v>45646</v>
      </c>
    </row>
    <row r="68" spans="1:8">
      <c r="A68" s="7" t="s">
        <v>1</v>
      </c>
      <c r="B68" s="2">
        <f>F64+1</f>
        <v>73</v>
      </c>
      <c r="C68" s="2">
        <f t="shared" si="14"/>
        <v>74</v>
      </c>
      <c r="D68" s="3">
        <f>C68+1</f>
        <v>75</v>
      </c>
      <c r="E68" s="2">
        <f>D68+1</f>
        <v>76</v>
      </c>
      <c r="F68" s="20">
        <f>E68+1</f>
        <v>77</v>
      </c>
    </row>
    <row r="69" spans="1:8">
      <c r="A69" s="7" t="s">
        <v>2</v>
      </c>
      <c r="B69" s="3" t="s">
        <v>128</v>
      </c>
      <c r="C69" s="2" t="s">
        <v>128</v>
      </c>
      <c r="D69" s="20" t="s">
        <v>128</v>
      </c>
      <c r="E69" s="2" t="s">
        <v>128</v>
      </c>
      <c r="F69" s="46" t="s">
        <v>45</v>
      </c>
    </row>
    <row r="70" spans="1:8">
      <c r="A70" s="8" t="s">
        <v>3</v>
      </c>
      <c r="B70" s="52" t="s">
        <v>103</v>
      </c>
      <c r="C70" s="51" t="s">
        <v>104</v>
      </c>
      <c r="D70" s="53" t="s">
        <v>105</v>
      </c>
      <c r="E70" s="51" t="s">
        <v>106</v>
      </c>
      <c r="F70" s="26" t="s">
        <v>46</v>
      </c>
      <c r="G70" s="3"/>
      <c r="H70" s="3"/>
    </row>
    <row r="71" spans="1:8">
      <c r="A71" s="9" t="s">
        <v>0</v>
      </c>
      <c r="B71" s="11">
        <f>F67+3</f>
        <v>45649</v>
      </c>
      <c r="C71" s="13">
        <f t="shared" ref="C71:F72" si="15">B71+1</f>
        <v>45650</v>
      </c>
      <c r="D71" s="29">
        <f t="shared" si="15"/>
        <v>45651</v>
      </c>
      <c r="E71" s="11">
        <f t="shared" si="15"/>
        <v>45652</v>
      </c>
      <c r="F71" s="11">
        <f t="shared" si="15"/>
        <v>45653</v>
      </c>
    </row>
    <row r="72" spans="1:8">
      <c r="A72" s="7" t="s">
        <v>1</v>
      </c>
      <c r="B72" s="2">
        <f>F68+1</f>
        <v>78</v>
      </c>
      <c r="C72" s="2">
        <f>B72+1</f>
        <v>79</v>
      </c>
      <c r="D72" s="76" t="s">
        <v>164</v>
      </c>
      <c r="E72" s="2">
        <f>C72+1</f>
        <v>80</v>
      </c>
      <c r="F72" s="2">
        <f t="shared" si="15"/>
        <v>81</v>
      </c>
    </row>
    <row r="73" spans="1:8">
      <c r="A73" s="7" t="s">
        <v>2</v>
      </c>
      <c r="B73" s="46" t="s">
        <v>45</v>
      </c>
      <c r="C73" s="46" t="s">
        <v>45</v>
      </c>
      <c r="D73" s="77"/>
      <c r="E73" s="46" t="s">
        <v>166</v>
      </c>
      <c r="F73" s="58" t="s">
        <v>50</v>
      </c>
    </row>
    <row r="74" spans="1:8">
      <c r="A74" s="8" t="s">
        <v>3</v>
      </c>
      <c r="B74" s="26" t="s">
        <v>47</v>
      </c>
      <c r="C74" s="26" t="s">
        <v>52</v>
      </c>
      <c r="D74" s="78"/>
      <c r="E74" s="4" t="s">
        <v>165</v>
      </c>
      <c r="F74" s="26" t="s">
        <v>41</v>
      </c>
    </row>
    <row r="75" spans="1:8">
      <c r="A75" s="9" t="s">
        <v>0</v>
      </c>
      <c r="B75" s="11">
        <f>F71+3</f>
        <v>45656</v>
      </c>
      <c r="C75" s="13">
        <f t="shared" ref="C75:F76" si="16">B75+1</f>
        <v>45657</v>
      </c>
      <c r="D75" s="29">
        <f t="shared" si="16"/>
        <v>45658</v>
      </c>
      <c r="E75" s="11">
        <f t="shared" si="16"/>
        <v>45659</v>
      </c>
      <c r="F75" s="11">
        <f t="shared" si="16"/>
        <v>45660</v>
      </c>
    </row>
    <row r="76" spans="1:8">
      <c r="A76" s="7" t="s">
        <v>1</v>
      </c>
      <c r="B76" s="2">
        <f>F72+1</f>
        <v>82</v>
      </c>
      <c r="C76" s="2">
        <f t="shared" si="16"/>
        <v>83</v>
      </c>
      <c r="D76" s="76" t="s">
        <v>168</v>
      </c>
      <c r="E76" s="3">
        <f>C76+1</f>
        <v>84</v>
      </c>
      <c r="F76" s="2">
        <f t="shared" si="16"/>
        <v>85</v>
      </c>
    </row>
    <row r="77" spans="1:8">
      <c r="A77" s="7" t="s">
        <v>2</v>
      </c>
      <c r="B77" s="58" t="s">
        <v>50</v>
      </c>
      <c r="C77" s="58" t="s">
        <v>50</v>
      </c>
      <c r="D77" s="77"/>
      <c r="E77" s="58" t="s">
        <v>50</v>
      </c>
      <c r="F77" s="58" t="s">
        <v>108</v>
      </c>
    </row>
    <row r="78" spans="1:8">
      <c r="A78" s="8" t="s">
        <v>3</v>
      </c>
      <c r="B78" s="26" t="s">
        <v>42</v>
      </c>
      <c r="C78" s="26" t="s">
        <v>43</v>
      </c>
      <c r="D78" s="78"/>
      <c r="E78" s="26" t="s">
        <v>44</v>
      </c>
      <c r="F78" s="26" t="s">
        <v>109</v>
      </c>
      <c r="G78" s="3"/>
      <c r="H78" s="5"/>
    </row>
    <row r="79" spans="1:8">
      <c r="A79" s="9" t="s">
        <v>0</v>
      </c>
      <c r="B79" s="18">
        <f>F75+3</f>
        <v>45663</v>
      </c>
      <c r="C79" s="11">
        <f t="shared" ref="C79:F80" si="17">B79+1</f>
        <v>45664</v>
      </c>
      <c r="D79" s="29">
        <f t="shared" si="17"/>
        <v>45665</v>
      </c>
      <c r="E79" s="29">
        <f t="shared" si="17"/>
        <v>45666</v>
      </c>
      <c r="F79" s="11">
        <f t="shared" si="17"/>
        <v>45667</v>
      </c>
      <c r="H79" s="5"/>
    </row>
    <row r="80" spans="1:8">
      <c r="A80" s="7" t="s">
        <v>1</v>
      </c>
      <c r="B80" s="17">
        <f>F76+1</f>
        <v>86</v>
      </c>
      <c r="C80" s="2">
        <f t="shared" si="17"/>
        <v>87</v>
      </c>
      <c r="D80" s="20">
        <f t="shared" si="17"/>
        <v>88</v>
      </c>
      <c r="E80" s="3">
        <f t="shared" si="17"/>
        <v>89</v>
      </c>
      <c r="F80" s="2">
        <f t="shared" si="17"/>
        <v>90</v>
      </c>
    </row>
    <row r="81" spans="1:8">
      <c r="A81" s="7" t="s">
        <v>2</v>
      </c>
      <c r="B81" s="91" t="s">
        <v>170</v>
      </c>
      <c r="C81" s="69" t="s">
        <v>170</v>
      </c>
      <c r="D81" s="92" t="s">
        <v>170</v>
      </c>
      <c r="E81" s="57" t="s">
        <v>51</v>
      </c>
      <c r="F81" s="57" t="s">
        <v>51</v>
      </c>
    </row>
    <row r="82" spans="1:8">
      <c r="A82" s="7" t="s">
        <v>3</v>
      </c>
      <c r="B82" s="93"/>
      <c r="C82" s="88"/>
      <c r="D82" s="67"/>
      <c r="E82" s="90" t="s">
        <v>107</v>
      </c>
      <c r="F82" s="54" t="s">
        <v>169</v>
      </c>
      <c r="G82" s="3"/>
      <c r="H82" s="5"/>
    </row>
    <row r="83" spans="1:8">
      <c r="A83" s="6" t="s">
        <v>0</v>
      </c>
      <c r="B83" s="12">
        <f>F79+3</f>
        <v>45670</v>
      </c>
      <c r="C83" s="12">
        <f t="shared" ref="C83:F84" si="18">B83+1</f>
        <v>45671</v>
      </c>
      <c r="D83" s="15">
        <f t="shared" si="18"/>
        <v>45672</v>
      </c>
      <c r="E83" s="12">
        <f t="shared" si="18"/>
        <v>45673</v>
      </c>
      <c r="F83" s="12">
        <f t="shared" si="18"/>
        <v>45674</v>
      </c>
    </row>
    <row r="84" spans="1:8">
      <c r="A84" s="7" t="s">
        <v>1</v>
      </c>
      <c r="B84" s="2">
        <f>F80+1</f>
        <v>91</v>
      </c>
      <c r="C84" s="2">
        <f t="shared" si="18"/>
        <v>92</v>
      </c>
      <c r="D84" s="3">
        <f t="shared" si="18"/>
        <v>93</v>
      </c>
      <c r="E84" s="2">
        <f t="shared" si="18"/>
        <v>94</v>
      </c>
      <c r="F84" s="2">
        <f t="shared" si="18"/>
        <v>95</v>
      </c>
    </row>
    <row r="85" spans="1:8">
      <c r="A85" s="7" t="s">
        <v>2</v>
      </c>
      <c r="B85" s="57" t="s">
        <v>51</v>
      </c>
      <c r="C85" s="57" t="s">
        <v>51</v>
      </c>
      <c r="D85" s="57" t="s">
        <v>51</v>
      </c>
      <c r="E85" s="57" t="s">
        <v>51</v>
      </c>
      <c r="F85" s="56" t="s">
        <v>51</v>
      </c>
    </row>
    <row r="86" spans="1:8">
      <c r="A86" s="10" t="s">
        <v>3</v>
      </c>
      <c r="B86" s="54"/>
      <c r="C86" s="54"/>
      <c r="D86" s="54"/>
      <c r="E86" s="55"/>
      <c r="F86" s="26"/>
      <c r="G86" s="3"/>
    </row>
    <row r="87" spans="1:8">
      <c r="A87" s="7" t="s">
        <v>0</v>
      </c>
      <c r="B87" s="18">
        <f>F83+3</f>
        <v>45677</v>
      </c>
      <c r="C87" s="11">
        <f t="shared" ref="C87:F88" si="19">B87+1</f>
        <v>45678</v>
      </c>
      <c r="D87" s="11">
        <f t="shared" si="19"/>
        <v>45679</v>
      </c>
      <c r="E87" s="11">
        <f t="shared" si="19"/>
        <v>45680</v>
      </c>
      <c r="F87" s="29">
        <f t="shared" si="19"/>
        <v>45681</v>
      </c>
    </row>
    <row r="88" spans="1:8">
      <c r="A88" s="7" t="s">
        <v>1</v>
      </c>
      <c r="B88" s="17">
        <f>F84+1</f>
        <v>96</v>
      </c>
      <c r="C88" s="2">
        <f>B88+1</f>
        <v>97</v>
      </c>
      <c r="D88" s="2">
        <f t="shared" si="19"/>
        <v>98</v>
      </c>
      <c r="E88" s="2">
        <f t="shared" si="19"/>
        <v>99</v>
      </c>
      <c r="F88" s="20">
        <f t="shared" si="19"/>
        <v>100</v>
      </c>
    </row>
    <row r="89" spans="1:8">
      <c r="A89" s="7" t="s">
        <v>2</v>
      </c>
      <c r="B89" s="56" t="s">
        <v>51</v>
      </c>
      <c r="C89" s="56" t="s">
        <v>51</v>
      </c>
      <c r="D89" s="56" t="s">
        <v>51</v>
      </c>
      <c r="E89" s="20" t="s">
        <v>48</v>
      </c>
      <c r="F89" s="2" t="s">
        <v>115</v>
      </c>
    </row>
    <row r="90" spans="1:8">
      <c r="A90" s="8" t="s">
        <v>3</v>
      </c>
      <c r="B90" s="26"/>
      <c r="D90" s="26" t="s">
        <v>154</v>
      </c>
      <c r="E90" s="32" t="s">
        <v>110</v>
      </c>
      <c r="F90" s="4" t="s">
        <v>112</v>
      </c>
      <c r="G90" s="3"/>
    </row>
    <row r="91" spans="1:8">
      <c r="A91" s="9" t="s">
        <v>0</v>
      </c>
      <c r="B91" s="11">
        <f>F87+3</f>
        <v>45684</v>
      </c>
      <c r="C91" s="29">
        <f t="shared" ref="C91:F91" si="20">B91+1</f>
        <v>45685</v>
      </c>
      <c r="D91" s="11">
        <f t="shared" si="20"/>
        <v>45686</v>
      </c>
      <c r="E91" s="11">
        <f t="shared" si="20"/>
        <v>45687</v>
      </c>
      <c r="F91" s="29">
        <f t="shared" si="20"/>
        <v>45688</v>
      </c>
    </row>
    <row r="92" spans="1:8">
      <c r="A92" s="7" t="s">
        <v>1</v>
      </c>
      <c r="B92" s="2">
        <f>F88+1</f>
        <v>101</v>
      </c>
      <c r="C92" s="19" t="s">
        <v>167</v>
      </c>
      <c r="D92" s="19" t="s">
        <v>167</v>
      </c>
      <c r="E92" s="19" t="s">
        <v>167</v>
      </c>
      <c r="F92" s="20">
        <f>B92+1</f>
        <v>102</v>
      </c>
    </row>
    <row r="93" spans="1:8">
      <c r="A93" s="7" t="s">
        <v>2</v>
      </c>
      <c r="B93" s="2" t="s">
        <v>111</v>
      </c>
      <c r="C93" s="74"/>
      <c r="D93" s="74"/>
      <c r="E93" s="74"/>
      <c r="F93" s="20" t="s">
        <v>111</v>
      </c>
    </row>
    <row r="94" spans="1:8">
      <c r="A94" s="8" t="s">
        <v>3</v>
      </c>
      <c r="B94" s="26" t="s">
        <v>113</v>
      </c>
      <c r="C94" s="28"/>
      <c r="D94" s="28"/>
      <c r="E94" s="28"/>
      <c r="F94" s="4" t="s">
        <v>49</v>
      </c>
    </row>
    <row r="95" spans="1:8">
      <c r="A95" s="9" t="s">
        <v>0</v>
      </c>
      <c r="B95" s="11">
        <f>F91+3</f>
        <v>45691</v>
      </c>
      <c r="C95" s="15">
        <f t="shared" ref="C95:F96" si="21">B95+1</f>
        <v>45692</v>
      </c>
      <c r="D95" s="12">
        <f t="shared" si="21"/>
        <v>45693</v>
      </c>
      <c r="E95" s="18">
        <f t="shared" si="21"/>
        <v>45694</v>
      </c>
      <c r="F95" s="11">
        <f t="shared" si="21"/>
        <v>45695</v>
      </c>
    </row>
    <row r="96" spans="1:8">
      <c r="A96" s="7" t="s">
        <v>1</v>
      </c>
      <c r="B96" s="2">
        <f>F92+1</f>
        <v>103</v>
      </c>
      <c r="C96" s="3">
        <f t="shared" si="21"/>
        <v>104</v>
      </c>
      <c r="D96" s="2">
        <f>C96+1</f>
        <v>105</v>
      </c>
      <c r="E96" s="3">
        <f>D96+1</f>
        <v>106</v>
      </c>
      <c r="F96" s="2">
        <f t="shared" si="21"/>
        <v>107</v>
      </c>
    </row>
    <row r="97" spans="1:6">
      <c r="A97" s="7" t="s">
        <v>2</v>
      </c>
      <c r="B97" s="2" t="s">
        <v>111</v>
      </c>
      <c r="C97" s="2" t="s">
        <v>111</v>
      </c>
      <c r="D97" s="2" t="s">
        <v>111</v>
      </c>
      <c r="E97" s="2" t="s">
        <v>111</v>
      </c>
      <c r="F97" s="2" t="s">
        <v>116</v>
      </c>
    </row>
    <row r="98" spans="1:6">
      <c r="A98" s="10" t="s">
        <v>3</v>
      </c>
      <c r="B98" s="4" t="s">
        <v>114</v>
      </c>
      <c r="C98" s="4" t="s">
        <v>117</v>
      </c>
      <c r="D98" s="4" t="s">
        <v>118</v>
      </c>
      <c r="E98" s="80" t="s">
        <v>119</v>
      </c>
      <c r="F98" s="26" t="s">
        <v>120</v>
      </c>
    </row>
    <row r="99" spans="1:6">
      <c r="A99" s="9" t="s">
        <v>0</v>
      </c>
      <c r="B99" s="11">
        <f>F95+3</f>
        <v>45698</v>
      </c>
      <c r="C99" s="14">
        <f t="shared" ref="C99:F99" si="22">B99+1</f>
        <v>45699</v>
      </c>
      <c r="D99" s="11">
        <f t="shared" si="22"/>
        <v>45700</v>
      </c>
      <c r="E99" s="29">
        <f t="shared" si="22"/>
        <v>45701</v>
      </c>
      <c r="F99" s="11">
        <f t="shared" si="22"/>
        <v>45702</v>
      </c>
    </row>
    <row r="100" spans="1:6">
      <c r="A100" s="7" t="s">
        <v>1</v>
      </c>
      <c r="B100" s="2">
        <f>F96+1</f>
        <v>108</v>
      </c>
      <c r="C100" s="2">
        <f>B100+1</f>
        <v>109</v>
      </c>
      <c r="D100" s="3">
        <f>C100+1</f>
        <v>110</v>
      </c>
      <c r="E100" s="2">
        <f>D100+1</f>
        <v>111</v>
      </c>
      <c r="F100" s="2">
        <f>E100+1</f>
        <v>112</v>
      </c>
    </row>
    <row r="101" spans="1:6">
      <c r="A101" s="7" t="s">
        <v>2</v>
      </c>
      <c r="B101" s="2" t="s">
        <v>116</v>
      </c>
      <c r="C101" s="2" t="s">
        <v>116</v>
      </c>
      <c r="D101" s="3"/>
      <c r="E101" s="2"/>
      <c r="F101" s="2"/>
    </row>
    <row r="102" spans="1:6">
      <c r="A102" s="10" t="s">
        <v>3</v>
      </c>
      <c r="B102" s="26" t="s">
        <v>121</v>
      </c>
      <c r="C102" s="4" t="s">
        <v>122</v>
      </c>
      <c r="D102" s="33" t="s">
        <v>123</v>
      </c>
      <c r="E102" s="30" t="s">
        <v>124</v>
      </c>
      <c r="F102" s="4" t="s">
        <v>4</v>
      </c>
    </row>
    <row r="103" spans="1:6">
      <c r="A103" s="9" t="s">
        <v>0</v>
      </c>
      <c r="B103" s="11">
        <f>F99+3</f>
        <v>45705</v>
      </c>
      <c r="C103" s="14">
        <f t="shared" ref="C103:F103" si="23">B103+1</f>
        <v>45706</v>
      </c>
      <c r="D103" s="11">
        <f t="shared" si="23"/>
        <v>45707</v>
      </c>
      <c r="E103" s="16">
        <f t="shared" si="23"/>
        <v>45708</v>
      </c>
      <c r="F103" s="11">
        <f t="shared" si="23"/>
        <v>45709</v>
      </c>
    </row>
    <row r="104" spans="1:6">
      <c r="A104" s="7" t="s">
        <v>1</v>
      </c>
      <c r="B104" s="2">
        <f>F100+1</f>
        <v>113</v>
      </c>
      <c r="C104" s="2">
        <f>B104+1</f>
        <v>114</v>
      </c>
      <c r="D104" s="3">
        <f>C104+1</f>
        <v>115</v>
      </c>
      <c r="E104" s="2">
        <f>D104+1</f>
        <v>116</v>
      </c>
      <c r="F104" s="2">
        <f>E104+1</f>
        <v>117</v>
      </c>
    </row>
    <row r="105" spans="1:6">
      <c r="A105" s="7" t="s">
        <v>2</v>
      </c>
      <c r="B105" s="2"/>
      <c r="C105" s="2"/>
      <c r="D105" s="3"/>
      <c r="E105" s="2"/>
      <c r="F105" s="2"/>
    </row>
    <row r="106" spans="1:6">
      <c r="A106" s="10" t="s">
        <v>3</v>
      </c>
      <c r="B106" s="4" t="s">
        <v>4</v>
      </c>
      <c r="C106" s="4" t="s">
        <v>4</v>
      </c>
      <c r="D106" s="4" t="s">
        <v>5</v>
      </c>
      <c r="E106" s="4" t="s">
        <v>4</v>
      </c>
      <c r="F106" s="4" t="s">
        <v>4</v>
      </c>
    </row>
    <row r="107" spans="1:6">
      <c r="A107" s="9" t="s">
        <v>0</v>
      </c>
      <c r="B107" s="11">
        <f>F103+3</f>
        <v>45712</v>
      </c>
      <c r="C107" s="14">
        <f t="shared" ref="C107:F108" si="24">B107+1</f>
        <v>45713</v>
      </c>
      <c r="D107" s="11">
        <f t="shared" si="24"/>
        <v>45714</v>
      </c>
      <c r="E107" s="29">
        <f t="shared" si="24"/>
        <v>45715</v>
      </c>
      <c r="F107" s="11">
        <f t="shared" si="24"/>
        <v>45716</v>
      </c>
    </row>
    <row r="108" spans="1:6">
      <c r="A108" s="7" t="s">
        <v>1</v>
      </c>
      <c r="B108" s="2">
        <f>F104+1</f>
        <v>118</v>
      </c>
      <c r="C108" s="2">
        <f t="shared" si="24"/>
        <v>119</v>
      </c>
      <c r="D108" s="3">
        <f t="shared" si="24"/>
        <v>120</v>
      </c>
      <c r="E108" s="2">
        <f t="shared" si="24"/>
        <v>121</v>
      </c>
      <c r="F108" s="2">
        <f t="shared" si="24"/>
        <v>122</v>
      </c>
    </row>
    <row r="109" spans="1:6">
      <c r="A109" s="7" t="s">
        <v>2</v>
      </c>
      <c r="B109" s="2"/>
      <c r="C109" s="2"/>
      <c r="D109" s="3"/>
      <c r="E109" s="2"/>
      <c r="F109" s="2"/>
    </row>
    <row r="110" spans="1:6">
      <c r="A110" s="10" t="s">
        <v>3</v>
      </c>
      <c r="B110" s="4" t="s">
        <v>4</v>
      </c>
      <c r="C110" s="4" t="s">
        <v>4</v>
      </c>
      <c r="D110" s="4" t="s">
        <v>4</v>
      </c>
      <c r="E110" s="26" t="s">
        <v>4</v>
      </c>
      <c r="F110" s="26" t="s">
        <v>4</v>
      </c>
    </row>
    <row r="111" spans="1:6">
      <c r="A111" s="9" t="s">
        <v>0</v>
      </c>
      <c r="B111" s="11">
        <f>F107+3</f>
        <v>45719</v>
      </c>
      <c r="C111" s="14">
        <f>B111+1</f>
        <v>45720</v>
      </c>
      <c r="D111" s="11">
        <f>C111+1</f>
        <v>45721</v>
      </c>
      <c r="E111" s="29">
        <f>D111+1</f>
        <v>45722</v>
      </c>
      <c r="F111" s="11">
        <f>E111+1</f>
        <v>45723</v>
      </c>
    </row>
    <row r="112" spans="1:6">
      <c r="A112" s="7" t="s">
        <v>1</v>
      </c>
      <c r="B112" s="2">
        <f>F108+1</f>
        <v>123</v>
      </c>
      <c r="C112" s="3">
        <f>B112+1</f>
        <v>124</v>
      </c>
      <c r="D112" s="2">
        <f>C112+1</f>
        <v>125</v>
      </c>
      <c r="E112" s="3">
        <f>D112+1</f>
        <v>126</v>
      </c>
      <c r="F112" s="2"/>
    </row>
    <row r="113" spans="1:6">
      <c r="A113" s="7" t="s">
        <v>2</v>
      </c>
      <c r="B113" s="2"/>
      <c r="C113" s="3"/>
      <c r="D113" s="2"/>
      <c r="E113" s="3"/>
      <c r="F113" s="2"/>
    </row>
    <row r="114" spans="1:6">
      <c r="A114" s="10" t="s">
        <v>3</v>
      </c>
      <c r="B114" s="26" t="s">
        <v>4</v>
      </c>
      <c r="C114" s="26" t="s">
        <v>4</v>
      </c>
      <c r="D114" s="26" t="s">
        <v>4</v>
      </c>
      <c r="E114" s="26" t="s">
        <v>4</v>
      </c>
      <c r="F114" s="26"/>
    </row>
  </sheetData>
  <mergeCells count="2">
    <mergeCell ref="A1:F1"/>
    <mergeCell ref="A2:F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zoomScaleNormal="100" workbookViewId="0">
      <selection activeCell="B9" sqref="B9"/>
    </sheetView>
  </sheetViews>
  <sheetFormatPr defaultColWidth="9" defaultRowHeight="16.5"/>
  <cols>
    <col min="1" max="1" width="5.125" customWidth="1"/>
    <col min="2" max="2" width="20.375" customWidth="1"/>
    <col min="3" max="3" width="18.375" customWidth="1"/>
    <col min="4" max="4" width="18.25" customWidth="1"/>
    <col min="5" max="5" width="19.625" customWidth="1"/>
    <col min="6" max="6" width="20.75" customWidth="1"/>
  </cols>
  <sheetData>
    <row r="1" spans="1:7" ht="17.25">
      <c r="A1" s="126" t="s">
        <v>197</v>
      </c>
      <c r="B1" s="126"/>
      <c r="C1" s="126"/>
      <c r="D1" s="126"/>
      <c r="E1" s="126"/>
      <c r="F1" s="126"/>
      <c r="G1" s="1"/>
    </row>
    <row r="3" spans="1:7">
      <c r="A3" s="6" t="s">
        <v>0</v>
      </c>
      <c r="B3" s="112">
        <v>45516</v>
      </c>
      <c r="C3" s="112">
        <f>B3+1</f>
        <v>45517</v>
      </c>
      <c r="D3" s="112">
        <f>C3+1</f>
        <v>45518</v>
      </c>
      <c r="E3" s="112">
        <f>D3+1</f>
        <v>45519</v>
      </c>
      <c r="F3" s="112">
        <f>E3+1</f>
        <v>45520</v>
      </c>
    </row>
    <row r="4" spans="1:7">
      <c r="A4" s="7" t="s">
        <v>1</v>
      </c>
      <c r="B4" s="108" t="s">
        <v>196</v>
      </c>
      <c r="C4" s="111" t="s">
        <v>195</v>
      </c>
      <c r="D4" s="108" t="s">
        <v>194</v>
      </c>
      <c r="E4" s="19" t="s">
        <v>193</v>
      </c>
      <c r="F4" s="108" t="s">
        <v>192</v>
      </c>
    </row>
    <row r="5" spans="1:7" ht="24">
      <c r="A5" s="22" t="s">
        <v>3</v>
      </c>
      <c r="B5" s="109" t="s">
        <v>199</v>
      </c>
      <c r="C5" s="109" t="s">
        <v>200</v>
      </c>
      <c r="D5" s="109" t="s">
        <v>198</v>
      </c>
      <c r="E5" s="110"/>
      <c r="F5" s="109" t="s">
        <v>191</v>
      </c>
    </row>
    <row r="6" spans="1:7">
      <c r="A6" s="9" t="s">
        <v>0</v>
      </c>
      <c r="B6" s="11">
        <f>F3+3</f>
        <v>45523</v>
      </c>
      <c r="C6" s="11">
        <f>B6+1</f>
        <v>45524</v>
      </c>
      <c r="D6" s="11">
        <f>C6+1</f>
        <v>45525</v>
      </c>
      <c r="E6" s="11">
        <f>D6+1</f>
        <v>45526</v>
      </c>
      <c r="F6" s="11">
        <f>E6+1</f>
        <v>45527</v>
      </c>
    </row>
    <row r="7" spans="1:7">
      <c r="A7" s="7" t="s">
        <v>1</v>
      </c>
      <c r="B7" s="2" t="s">
        <v>190</v>
      </c>
      <c r="C7" s="108" t="s">
        <v>189</v>
      </c>
      <c r="D7" s="2" t="s">
        <v>188</v>
      </c>
      <c r="E7" s="108" t="s">
        <v>187</v>
      </c>
      <c r="F7" s="2" t="s">
        <v>186</v>
      </c>
    </row>
    <row r="8" spans="1:7" ht="24">
      <c r="A8" s="23" t="s">
        <v>3</v>
      </c>
      <c r="B8" s="107" t="s">
        <v>233</v>
      </c>
      <c r="C8" s="107" t="s">
        <v>232</v>
      </c>
      <c r="D8" s="107" t="s">
        <v>185</v>
      </c>
      <c r="E8" s="106" t="s">
        <v>184</v>
      </c>
      <c r="F8" s="106" t="s">
        <v>183</v>
      </c>
    </row>
    <row r="9" spans="1:7">
      <c r="A9" s="105"/>
      <c r="B9" s="104"/>
      <c r="C9" s="104"/>
      <c r="D9" s="3"/>
      <c r="E9" s="3"/>
      <c r="F9" s="3"/>
    </row>
    <row r="10" spans="1:7">
      <c r="B10" t="s">
        <v>182</v>
      </c>
    </row>
    <row r="11" spans="1:7">
      <c r="B11" t="s">
        <v>181</v>
      </c>
    </row>
    <row r="12" spans="1:7">
      <c r="B12" t="s">
        <v>180</v>
      </c>
    </row>
    <row r="13" spans="1:7">
      <c r="B13" t="s">
        <v>179</v>
      </c>
    </row>
    <row r="14" spans="1:7">
      <c r="B14" t="s">
        <v>178</v>
      </c>
    </row>
    <row r="15" spans="1:7">
      <c r="B15" t="s">
        <v>177</v>
      </c>
    </row>
    <row r="16" spans="1:7">
      <c r="B16" t="s">
        <v>176</v>
      </c>
    </row>
    <row r="17" spans="2:2">
      <c r="B17" t="s">
        <v>175</v>
      </c>
    </row>
    <row r="18" spans="2:2">
      <c r="B18" t="s">
        <v>174</v>
      </c>
    </row>
    <row r="19" spans="2:2">
      <c r="B19" t="s">
        <v>173</v>
      </c>
    </row>
    <row r="20" spans="2:2">
      <c r="B20" t="s">
        <v>172</v>
      </c>
    </row>
  </sheetData>
  <mergeCells count="1">
    <mergeCell ref="A1:F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B18" sqref="B18"/>
    </sheetView>
  </sheetViews>
  <sheetFormatPr defaultRowHeight="16.5"/>
  <cols>
    <col min="1" max="1" width="18" customWidth="1"/>
    <col min="2" max="2" width="83.375" customWidth="1"/>
  </cols>
  <sheetData>
    <row r="1" spans="1:3">
      <c r="A1" s="34" t="s">
        <v>53</v>
      </c>
      <c r="B1" s="35" t="s">
        <v>54</v>
      </c>
      <c r="C1" s="36" t="s">
        <v>55</v>
      </c>
    </row>
    <row r="2" spans="1:3">
      <c r="A2" s="127" t="s">
        <v>231</v>
      </c>
      <c r="B2" s="125" t="s">
        <v>230</v>
      </c>
      <c r="C2" s="127">
        <v>112</v>
      </c>
    </row>
    <row r="3" spans="1:3">
      <c r="A3" s="129"/>
      <c r="B3" s="114" t="s">
        <v>229</v>
      </c>
      <c r="C3" s="129"/>
    </row>
    <row r="4" spans="1:3">
      <c r="A4" s="128"/>
      <c r="B4" s="114" t="s">
        <v>228</v>
      </c>
      <c r="C4" s="128"/>
    </row>
    <row r="5" spans="1:3">
      <c r="A5" s="127" t="s">
        <v>62</v>
      </c>
      <c r="B5" s="114" t="s">
        <v>227</v>
      </c>
      <c r="C5" s="37">
        <v>56</v>
      </c>
    </row>
    <row r="6" spans="1:3">
      <c r="A6" s="129"/>
      <c r="B6" s="114" t="s">
        <v>226</v>
      </c>
      <c r="C6" s="37">
        <v>8</v>
      </c>
    </row>
    <row r="7" spans="1:3">
      <c r="A7" s="128"/>
      <c r="B7" s="114" t="s">
        <v>225</v>
      </c>
      <c r="C7" s="37">
        <v>8</v>
      </c>
    </row>
    <row r="8" spans="1:3">
      <c r="A8" s="135" t="s">
        <v>56</v>
      </c>
      <c r="B8" s="125" t="s">
        <v>224</v>
      </c>
      <c r="C8" s="37">
        <v>48</v>
      </c>
    </row>
    <row r="9" spans="1:3">
      <c r="A9" s="136"/>
      <c r="B9" s="125" t="s">
        <v>223</v>
      </c>
      <c r="C9" s="37">
        <v>48</v>
      </c>
    </row>
    <row r="10" spans="1:3">
      <c r="A10" s="37" t="s">
        <v>222</v>
      </c>
      <c r="B10" s="114" t="s">
        <v>221</v>
      </c>
      <c r="C10" s="37">
        <v>30</v>
      </c>
    </row>
    <row r="11" spans="1:3">
      <c r="A11" s="137" t="s">
        <v>220</v>
      </c>
      <c r="B11" s="124" t="s">
        <v>57</v>
      </c>
      <c r="C11" s="123">
        <v>10</v>
      </c>
    </row>
    <row r="12" spans="1:3">
      <c r="A12" s="138"/>
      <c r="B12" s="122" t="s">
        <v>219</v>
      </c>
      <c r="C12" s="137">
        <v>80</v>
      </c>
    </row>
    <row r="13" spans="1:3">
      <c r="A13" s="139"/>
      <c r="B13" s="121" t="s">
        <v>218</v>
      </c>
      <c r="C13" s="139"/>
    </row>
    <row r="14" spans="1:3">
      <c r="A14" s="127" t="s">
        <v>217</v>
      </c>
      <c r="B14" s="114" t="s">
        <v>216</v>
      </c>
      <c r="C14" s="37">
        <v>60</v>
      </c>
    </row>
    <row r="15" spans="1:3" ht="22.5">
      <c r="A15" s="128"/>
      <c r="B15" s="114" t="s">
        <v>215</v>
      </c>
      <c r="C15" s="37">
        <v>60</v>
      </c>
    </row>
    <row r="16" spans="1:3">
      <c r="A16" s="133" t="s">
        <v>58</v>
      </c>
      <c r="B16" s="120" t="s">
        <v>214</v>
      </c>
      <c r="C16" s="38">
        <v>10</v>
      </c>
    </row>
    <row r="17" spans="1:3">
      <c r="A17" s="134"/>
      <c r="B17" s="120" t="s">
        <v>59</v>
      </c>
      <c r="C17" s="38">
        <v>20</v>
      </c>
    </row>
    <row r="18" spans="1:3">
      <c r="A18" s="127" t="s">
        <v>60</v>
      </c>
      <c r="B18" s="119" t="s">
        <v>213</v>
      </c>
      <c r="C18" s="127">
        <v>20</v>
      </c>
    </row>
    <row r="19" spans="1:3">
      <c r="A19" s="129"/>
      <c r="B19" s="118" t="s">
        <v>212</v>
      </c>
      <c r="C19" s="128"/>
    </row>
    <row r="20" spans="1:3">
      <c r="A20" s="129"/>
      <c r="B20" s="114" t="s">
        <v>61</v>
      </c>
      <c r="C20" s="37">
        <v>10</v>
      </c>
    </row>
    <row r="21" spans="1:3">
      <c r="A21" s="129"/>
      <c r="B21" s="114" t="s">
        <v>211</v>
      </c>
      <c r="C21" s="37">
        <v>20</v>
      </c>
    </row>
    <row r="22" spans="1:3">
      <c r="A22" s="129"/>
      <c r="B22" s="114" t="s">
        <v>210</v>
      </c>
      <c r="C22" s="37">
        <v>20</v>
      </c>
    </row>
    <row r="23" spans="1:3">
      <c r="A23" s="130" t="s">
        <v>63</v>
      </c>
      <c r="B23" s="117" t="s">
        <v>64</v>
      </c>
      <c r="C23" s="37">
        <v>20</v>
      </c>
    </row>
    <row r="24" spans="1:3">
      <c r="A24" s="131"/>
      <c r="B24" s="117" t="s">
        <v>209</v>
      </c>
      <c r="C24" s="37">
        <v>30</v>
      </c>
    </row>
    <row r="25" spans="1:3">
      <c r="A25" s="132"/>
      <c r="B25" s="117" t="s">
        <v>208</v>
      </c>
      <c r="C25" s="37">
        <v>20</v>
      </c>
    </row>
    <row r="26" spans="1:3">
      <c r="A26" s="113" t="s">
        <v>207</v>
      </c>
      <c r="B26" s="114" t="s">
        <v>206</v>
      </c>
      <c r="C26" s="37">
        <v>40</v>
      </c>
    </row>
    <row r="27" spans="1:3" ht="22.5">
      <c r="A27" s="116" t="s">
        <v>205</v>
      </c>
      <c r="B27" s="115" t="s">
        <v>204</v>
      </c>
      <c r="C27" s="37">
        <v>70</v>
      </c>
    </row>
    <row r="28" spans="1:3">
      <c r="A28" s="129" t="s">
        <v>203</v>
      </c>
      <c r="B28" s="114" t="s">
        <v>202</v>
      </c>
      <c r="C28" s="37">
        <v>80</v>
      </c>
    </row>
    <row r="29" spans="1:3">
      <c r="A29" s="128"/>
      <c r="B29" s="114" t="s">
        <v>201</v>
      </c>
      <c r="C29" s="37">
        <v>120</v>
      </c>
    </row>
    <row r="30" spans="1:3">
      <c r="C30">
        <f>SUM(C2:C29)</f>
        <v>1000</v>
      </c>
    </row>
  </sheetData>
  <mergeCells count="12">
    <mergeCell ref="A2:A4"/>
    <mergeCell ref="C2:C4"/>
    <mergeCell ref="A5:A7"/>
    <mergeCell ref="A8:A9"/>
    <mergeCell ref="A11:A13"/>
    <mergeCell ref="C12:C13"/>
    <mergeCell ref="C18:C19"/>
    <mergeCell ref="A28:A29"/>
    <mergeCell ref="A23:A25"/>
    <mergeCell ref="A14:A15"/>
    <mergeCell ref="A16:A17"/>
    <mergeCell ref="A18:A2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2"/>
  <sheetViews>
    <sheetView workbookViewId="0">
      <selection activeCell="E12" sqref="E12"/>
    </sheetView>
  </sheetViews>
  <sheetFormatPr defaultRowHeight="16.5"/>
  <cols>
    <col min="1" max="1" width="3.125" customWidth="1"/>
    <col min="2" max="2" width="15.75" customWidth="1"/>
  </cols>
  <sheetData>
    <row r="2" spans="2:7">
      <c r="B2" s="70"/>
      <c r="C2" s="71" t="s">
        <v>129</v>
      </c>
      <c r="D2" s="71" t="s">
        <v>130</v>
      </c>
      <c r="E2" s="71" t="s">
        <v>131</v>
      </c>
      <c r="F2" s="71" t="s">
        <v>132</v>
      </c>
      <c r="G2" s="72" t="s">
        <v>133</v>
      </c>
    </row>
    <row r="3" spans="2:7">
      <c r="B3" s="68" t="s">
        <v>134</v>
      </c>
      <c r="C3" s="64">
        <f t="shared" ref="C3:C21" si="0">D3/5</f>
        <v>2.4</v>
      </c>
      <c r="D3" s="64">
        <v>12</v>
      </c>
      <c r="E3" s="64">
        <f>D3</f>
        <v>12</v>
      </c>
      <c r="F3" s="64">
        <f>D3*8</f>
        <v>96</v>
      </c>
      <c r="G3" s="65">
        <f>F3</f>
        <v>96</v>
      </c>
    </row>
    <row r="4" spans="2:7">
      <c r="B4" s="69" t="s">
        <v>135</v>
      </c>
      <c r="C4" s="5">
        <f t="shared" si="0"/>
        <v>1.8</v>
      </c>
      <c r="D4" s="5">
        <v>9</v>
      </c>
      <c r="E4" s="5">
        <f t="shared" ref="E4:E21" si="1">E3+D4</f>
        <v>21</v>
      </c>
      <c r="F4" s="5">
        <f>D4*8</f>
        <v>72</v>
      </c>
      <c r="G4" s="66">
        <f t="shared" ref="G4:G21" si="2">G3+F4</f>
        <v>168</v>
      </c>
    </row>
    <row r="5" spans="2:7">
      <c r="B5" s="69" t="s">
        <v>136</v>
      </c>
      <c r="C5" s="5">
        <f t="shared" si="0"/>
        <v>0.4</v>
      </c>
      <c r="D5" s="5">
        <v>2</v>
      </c>
      <c r="E5" s="5">
        <f t="shared" si="1"/>
        <v>23</v>
      </c>
      <c r="F5" s="5">
        <f t="shared" ref="F5:F21" si="3">D5*8</f>
        <v>16</v>
      </c>
      <c r="G5" s="66">
        <f t="shared" si="2"/>
        <v>184</v>
      </c>
    </row>
    <row r="6" spans="2:7">
      <c r="B6" s="69" t="s">
        <v>137</v>
      </c>
      <c r="C6" s="5">
        <f t="shared" si="0"/>
        <v>1.2</v>
      </c>
      <c r="D6" s="5">
        <v>6</v>
      </c>
      <c r="E6" s="5">
        <f t="shared" si="1"/>
        <v>29</v>
      </c>
      <c r="F6" s="5">
        <f t="shared" si="3"/>
        <v>48</v>
      </c>
      <c r="G6" s="66">
        <f t="shared" si="2"/>
        <v>232</v>
      </c>
    </row>
    <row r="7" spans="2:7">
      <c r="B7" s="69" t="s">
        <v>138</v>
      </c>
      <c r="C7" s="5">
        <f t="shared" si="0"/>
        <v>0.8</v>
      </c>
      <c r="D7" s="5">
        <v>4</v>
      </c>
      <c r="E7" s="5">
        <f t="shared" si="1"/>
        <v>33</v>
      </c>
      <c r="F7" s="5">
        <f t="shared" si="3"/>
        <v>32</v>
      </c>
      <c r="G7" s="66">
        <f t="shared" si="2"/>
        <v>264</v>
      </c>
    </row>
    <row r="8" spans="2:7">
      <c r="B8" s="69" t="s">
        <v>139</v>
      </c>
      <c r="C8" s="5">
        <f t="shared" si="0"/>
        <v>0.4</v>
      </c>
      <c r="D8" s="5">
        <v>2</v>
      </c>
      <c r="E8" s="5">
        <f t="shared" si="1"/>
        <v>35</v>
      </c>
      <c r="F8" s="5">
        <f t="shared" si="3"/>
        <v>16</v>
      </c>
      <c r="G8" s="66">
        <f t="shared" si="2"/>
        <v>280</v>
      </c>
    </row>
    <row r="9" spans="2:7">
      <c r="B9" s="69" t="s">
        <v>140</v>
      </c>
      <c r="C9" s="5">
        <f t="shared" si="0"/>
        <v>0.8</v>
      </c>
      <c r="D9" s="5">
        <v>4</v>
      </c>
      <c r="E9" s="5">
        <f t="shared" si="1"/>
        <v>39</v>
      </c>
      <c r="F9" s="5">
        <f t="shared" si="3"/>
        <v>32</v>
      </c>
      <c r="G9" s="66">
        <f t="shared" si="2"/>
        <v>312</v>
      </c>
    </row>
    <row r="10" spans="2:7">
      <c r="B10" s="69" t="s">
        <v>141</v>
      </c>
      <c r="C10" s="5">
        <f t="shared" si="0"/>
        <v>2.2000000000000002</v>
      </c>
      <c r="D10" s="5">
        <v>11</v>
      </c>
      <c r="E10" s="5">
        <f t="shared" si="1"/>
        <v>50</v>
      </c>
      <c r="F10" s="5">
        <f t="shared" si="3"/>
        <v>88</v>
      </c>
      <c r="G10" s="66">
        <f t="shared" si="2"/>
        <v>400</v>
      </c>
    </row>
    <row r="11" spans="2:7">
      <c r="B11" s="69" t="s">
        <v>142</v>
      </c>
      <c r="C11" s="5">
        <v>3</v>
      </c>
      <c r="D11" s="5">
        <v>14</v>
      </c>
      <c r="E11" s="5">
        <f t="shared" si="1"/>
        <v>64</v>
      </c>
      <c r="F11" s="5">
        <f t="shared" si="3"/>
        <v>112</v>
      </c>
      <c r="G11" s="66">
        <f t="shared" si="2"/>
        <v>512</v>
      </c>
    </row>
    <row r="12" spans="2:7">
      <c r="B12" s="69" t="s">
        <v>143</v>
      </c>
      <c r="C12" s="5">
        <v>0</v>
      </c>
      <c r="D12" s="5">
        <v>0</v>
      </c>
      <c r="E12" s="5">
        <f t="shared" si="1"/>
        <v>64</v>
      </c>
      <c r="F12" s="5">
        <f t="shared" si="3"/>
        <v>0</v>
      </c>
      <c r="G12" s="66">
        <f t="shared" si="2"/>
        <v>512</v>
      </c>
    </row>
    <row r="13" spans="2:7">
      <c r="B13" s="69" t="s">
        <v>144</v>
      </c>
      <c r="C13" s="5">
        <f t="shared" si="0"/>
        <v>0.4</v>
      </c>
      <c r="D13" s="5">
        <v>2</v>
      </c>
      <c r="E13" s="5">
        <f t="shared" si="1"/>
        <v>66</v>
      </c>
      <c r="F13" s="5">
        <f t="shared" si="3"/>
        <v>16</v>
      </c>
      <c r="G13" s="66">
        <f t="shared" si="2"/>
        <v>528</v>
      </c>
    </row>
    <row r="14" spans="2:7">
      <c r="B14" s="69" t="s">
        <v>145</v>
      </c>
      <c r="C14" s="5">
        <f t="shared" si="0"/>
        <v>1</v>
      </c>
      <c r="D14" s="5">
        <v>5</v>
      </c>
      <c r="E14" s="5">
        <f t="shared" si="1"/>
        <v>71</v>
      </c>
      <c r="F14" s="5">
        <f t="shared" si="3"/>
        <v>40</v>
      </c>
      <c r="G14" s="66">
        <f t="shared" si="2"/>
        <v>568</v>
      </c>
    </row>
    <row r="15" spans="2:7">
      <c r="B15" s="69" t="s">
        <v>146</v>
      </c>
      <c r="C15" s="5">
        <f t="shared" si="0"/>
        <v>0.8</v>
      </c>
      <c r="D15" s="5">
        <v>4</v>
      </c>
      <c r="E15" s="5">
        <f t="shared" si="1"/>
        <v>75</v>
      </c>
      <c r="F15" s="5">
        <f t="shared" si="3"/>
        <v>32</v>
      </c>
      <c r="G15" s="66">
        <f t="shared" si="2"/>
        <v>600</v>
      </c>
    </row>
    <row r="16" spans="2:7">
      <c r="B16" s="69" t="s">
        <v>147</v>
      </c>
      <c r="C16" s="5">
        <f t="shared" si="0"/>
        <v>1.6</v>
      </c>
      <c r="D16" s="5">
        <v>8</v>
      </c>
      <c r="E16" s="5">
        <f t="shared" si="1"/>
        <v>83</v>
      </c>
      <c r="F16" s="5">
        <f t="shared" si="3"/>
        <v>64</v>
      </c>
      <c r="G16" s="66">
        <f t="shared" si="2"/>
        <v>664</v>
      </c>
    </row>
    <row r="17" spans="2:7">
      <c r="B17" s="69" t="s">
        <v>148</v>
      </c>
      <c r="C17" s="5">
        <f t="shared" si="0"/>
        <v>1</v>
      </c>
      <c r="D17" s="5">
        <v>5</v>
      </c>
      <c r="E17" s="5">
        <f t="shared" si="1"/>
        <v>88</v>
      </c>
      <c r="F17" s="5">
        <f t="shared" si="3"/>
        <v>40</v>
      </c>
      <c r="G17" s="66">
        <f t="shared" si="2"/>
        <v>704</v>
      </c>
    </row>
    <row r="18" spans="2:7">
      <c r="B18" s="69" t="s">
        <v>149</v>
      </c>
      <c r="C18" s="5">
        <f t="shared" si="0"/>
        <v>1</v>
      </c>
      <c r="D18" s="5">
        <v>5</v>
      </c>
      <c r="E18" s="5">
        <f t="shared" si="1"/>
        <v>93</v>
      </c>
      <c r="F18" s="5">
        <f t="shared" si="3"/>
        <v>40</v>
      </c>
      <c r="G18" s="66">
        <f t="shared" si="2"/>
        <v>744</v>
      </c>
    </row>
    <row r="19" spans="2:7">
      <c r="B19" s="69" t="s">
        <v>150</v>
      </c>
      <c r="C19" s="5">
        <f t="shared" si="0"/>
        <v>0.4</v>
      </c>
      <c r="D19" s="5">
        <v>2</v>
      </c>
      <c r="E19" s="5">
        <f t="shared" si="1"/>
        <v>95</v>
      </c>
      <c r="F19" s="5">
        <f t="shared" si="3"/>
        <v>16</v>
      </c>
      <c r="G19" s="66">
        <f t="shared" si="2"/>
        <v>760</v>
      </c>
    </row>
    <row r="20" spans="2:7">
      <c r="B20" s="69" t="s">
        <v>151</v>
      </c>
      <c r="C20" s="5">
        <f t="shared" si="0"/>
        <v>1.8</v>
      </c>
      <c r="D20" s="5">
        <v>9</v>
      </c>
      <c r="E20" s="5">
        <f t="shared" si="1"/>
        <v>104</v>
      </c>
      <c r="F20" s="5">
        <f t="shared" si="3"/>
        <v>72</v>
      </c>
      <c r="G20" s="66">
        <f t="shared" si="2"/>
        <v>832</v>
      </c>
    </row>
    <row r="21" spans="2:7">
      <c r="B21" s="31" t="s">
        <v>152</v>
      </c>
      <c r="C21" s="5">
        <f t="shared" si="0"/>
        <v>4</v>
      </c>
      <c r="D21" s="5">
        <v>20</v>
      </c>
      <c r="E21" s="5">
        <f t="shared" si="1"/>
        <v>124</v>
      </c>
      <c r="F21" s="5">
        <f t="shared" si="3"/>
        <v>160</v>
      </c>
      <c r="G21" s="67">
        <f t="shared" si="2"/>
        <v>992</v>
      </c>
    </row>
    <row r="22" spans="2:7">
      <c r="B22" s="31" t="s">
        <v>153</v>
      </c>
      <c r="C22" s="81">
        <f>SUM(C3:C21)</f>
        <v>25</v>
      </c>
      <c r="D22" s="82">
        <f>C22*5</f>
        <v>125</v>
      </c>
      <c r="E22" s="82"/>
      <c r="F22" s="83">
        <f>D22*8</f>
        <v>1000</v>
      </c>
      <c r="G22" s="67"/>
    </row>
  </sheetData>
  <phoneticPr fontId="2" type="noConversion"/>
  <pageMargins left="0.7" right="0.7" top="0.75" bottom="0.75" header="0.3" footer="0.3"/>
  <pageSetup paperSize="9" orientation="portrait" r:id="rId1"/>
  <ignoredErrors>
    <ignoredError sqref="F3:F7 F8:F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강의일정</vt:lpstr>
      <vt:lpstr>사전수업</vt:lpstr>
      <vt:lpstr>소개</vt:lpstr>
      <vt:lpstr>실질수업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4545</cp:lastModifiedBy>
  <cp:lastPrinted>2023-03-20T02:22:26Z</cp:lastPrinted>
  <dcterms:created xsi:type="dcterms:W3CDTF">2022-11-01T14:40:46Z</dcterms:created>
  <dcterms:modified xsi:type="dcterms:W3CDTF">2024-08-29T09:19:28Z</dcterms:modified>
</cp:coreProperties>
</file>