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1" activeTab="1"/>
  </bookViews>
  <sheets>
    <sheet name="尊享卡信息,PrivilegedCardInformation" sheetId="1" r:id="rId1"/>
    <sheet name="钻石充值,DiamondsRecharge" sheetId="2" r:id="rId2"/>
    <sheet name="章节礼包,ChapterPack" sheetId="3" r:id="rId3"/>
    <sheet name="累计充值,CumulativeRecharges" sheetId="4" r:id="rId4"/>
    <sheet name="购买金币,PurchaseCoins" sheetId="5" r:id="rId5"/>
    <sheet name="抽卡信息,DrawCardInformation" sheetId="6" r:id="rId6"/>
    <sheet name="抽卡概率表,DrawCardProbability" sheetId="10" r:id="rId7"/>
    <sheet name="每日商店,DailyShop" sheetId="7" r:id="rId8"/>
    <sheet name="每日商店商品信息,CommodityInformation" sheetId="8" r:id="rId9"/>
    <sheet name="首充奖励表,Firstgift" sheetId="9" r:id="rId10"/>
  </sheets>
  <definedNames>
    <definedName name="_xlnm._FilterDatabase" localSheetId="8" hidden="1">'每日商店商品信息,CommodityInformation'!$C$1:$C$76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1-月卡
2-季卡
</t>
        </r>
      </text>
    </commen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1-增加挂机金币
2-增加每日无尽挑战
3-增加每日BOSS狩猎
4-增加挂机英雄经验
5-解锁自动战斗
6-解锁3倍数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user:
1-6元
2-30元
3-98元
4-128元
5-328元
6-648元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系数
优惠价格*系数=等于原始价格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C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累计充值的获得龙晶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1-是
2-否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1.英雄，英雄碎片
 11-限时类型
2.装备
3.灵宠</t>
        </r>
      </text>
    </comment>
    <comment ref="I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0-否
2-是</t>
        </r>
      </text>
    </comment>
    <comment ref="J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单位毫秒MS
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道具主要分为装备，养成道具
</t>
        </r>
      </text>
    </commen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1-是
0-否
</t>
        </r>
      </text>
    </comment>
    <comment ref="H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可购买次数</t>
        </r>
      </text>
    </comment>
    <comment ref="I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1.广告
2.金币
3.钻石
</t>
        </r>
      </text>
    </comment>
    <comment ref="J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1.不同商品相同的货币支付形式</t>
        </r>
      </text>
    </comment>
    <comment ref="K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同一种商品同样的货币不同的数量形式
</t>
        </r>
      </text>
    </comment>
  </commentList>
</comments>
</file>

<file path=xl/sharedStrings.xml><?xml version="1.0" encoding="utf-8"?>
<sst xmlns="http://schemas.openxmlformats.org/spreadsheetml/2006/main" count="364" uniqueCount="253">
  <si>
    <t>尊享卡ID</t>
  </si>
  <si>
    <t>尊享卡类型</t>
  </si>
  <si>
    <t>文本</t>
  </si>
  <si>
    <t>立即获得钻石数量</t>
  </si>
  <si>
    <t>每天可领取钻石数量</t>
  </si>
  <si>
    <t>累计获得钻石数量</t>
  </si>
  <si>
    <t>获得特权组ID</t>
  </si>
  <si>
    <t>特权参数</t>
  </si>
  <si>
    <t>特权组文本ID</t>
  </si>
  <si>
    <t>谷歌计费ID</t>
  </si>
  <si>
    <t>int</t>
  </si>
  <si>
    <t>int[]</t>
  </si>
  <si>
    <t>float[]</t>
  </si>
  <si>
    <t>string</t>
  </si>
  <si>
    <t>PrivilegedCardID</t>
  </si>
  <si>
    <t>PrivilegedCard</t>
  </si>
  <si>
    <t>PrivilegedCardText</t>
  </si>
  <si>
    <t>GetDiamondsNowNum</t>
  </si>
  <si>
    <t>ReceiveDiamondsEveryDayNum</t>
  </si>
  <si>
    <t>CumulativeGetDiamonds</t>
  </si>
  <si>
    <t>GainPrivileges</t>
  </si>
  <si>
    <t>PrivilegeParameters</t>
  </si>
  <si>
    <t>PrivilegeText</t>
  </si>
  <si>
    <t>ProductId</t>
  </si>
  <si>
    <t>1,2,3,5</t>
  </si>
  <si>
    <t>0.1,1,1,1</t>
  </si>
  <si>
    <t>1400101,1400102,1400103,1400105</t>
  </si>
  <si>
    <t>b101</t>
  </si>
  <si>
    <t>1,2,3,5,6</t>
  </si>
  <si>
    <t>0.25,2,2,1,1</t>
  </si>
  <si>
    <t>1400101,1400102,1400103,1400105,1400106</t>
  </si>
  <si>
    <t>b102</t>
  </si>
  <si>
    <t>充值ID</t>
  </si>
  <si>
    <t>备注</t>
  </si>
  <si>
    <t>钻石数量</t>
  </si>
  <si>
    <t>首充赠送钻石数量</t>
  </si>
  <si>
    <t>RechargeID</t>
  </si>
  <si>
    <t>美元</t>
  </si>
  <si>
    <t>DiamondsNum</t>
  </si>
  <si>
    <t>GetDiamondsNum</t>
  </si>
  <si>
    <t>c201</t>
  </si>
  <si>
    <t>c202</t>
  </si>
  <si>
    <t>c203</t>
  </si>
  <si>
    <t>c204</t>
  </si>
  <si>
    <t>c205</t>
  </si>
  <si>
    <t>c206</t>
  </si>
  <si>
    <t>礼包ID</t>
  </si>
  <si>
    <t>章节</t>
  </si>
  <si>
    <t>礼包名称</t>
  </si>
  <si>
    <t>金币数量</t>
  </si>
  <si>
    <t>道具1ID</t>
  </si>
  <si>
    <t>道具1数量</t>
  </si>
  <si>
    <t>道具2ID</t>
  </si>
  <si>
    <t>道具2数量</t>
  </si>
  <si>
    <t>初始价格</t>
  </si>
  <si>
    <t>GiftID</t>
  </si>
  <si>
    <t>Chapter</t>
  </si>
  <si>
    <t>Giftname</t>
  </si>
  <si>
    <t>GetCoinNum</t>
  </si>
  <si>
    <t>GetGemNum</t>
  </si>
  <si>
    <t>ItemId_1</t>
  </si>
  <si>
    <t>ItemNum_1</t>
  </si>
  <si>
    <t>ItemId_2</t>
  </si>
  <si>
    <t>ItemNum_2</t>
  </si>
  <si>
    <t>InitialPrice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</si>
  <si>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</si>
  <si>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</si>
  <si>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</si>
  <si>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</si>
  <si>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</si>
  <si>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</si>
  <si>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</si>
  <si>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</si>
  <si>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</si>
  <si>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</si>
  <si>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累计充值ID</t>
  </si>
  <si>
    <t>累计充值钻石</t>
  </si>
  <si>
    <t>道具3ID</t>
  </si>
  <si>
    <t>道具3数量</t>
  </si>
  <si>
    <t>CumulativeRechargeID</t>
  </si>
  <si>
    <t>DiamondRechargePrice</t>
  </si>
  <si>
    <t>Item1_ID</t>
  </si>
  <si>
    <t>Item1_Num</t>
  </si>
  <si>
    <t>Item2_ID</t>
  </si>
  <si>
    <t>Item2_Num</t>
  </si>
  <si>
    <t>Item3_ID</t>
  </si>
  <si>
    <t>Item3_Num</t>
  </si>
  <si>
    <t>金币ID</t>
  </si>
  <si>
    <t>章节进度</t>
  </si>
  <si>
    <t>展示位</t>
  </si>
  <si>
    <t>展示位文本</t>
  </si>
  <si>
    <t>消耗钻石数量</t>
  </si>
  <si>
    <t>获得金币数量</t>
  </si>
  <si>
    <t>是否为广告奖励</t>
  </si>
  <si>
    <t>广告可观看次数</t>
  </si>
  <si>
    <t>CoinPurchaseID</t>
  </si>
  <si>
    <t>DisplayPosition</t>
  </si>
  <si>
    <t>DisplayPositionTextID</t>
  </si>
  <si>
    <t>ConsumeDiamondsNum</t>
  </si>
  <si>
    <t>AdReward</t>
  </si>
  <si>
    <t>AdPlayableTimes</t>
  </si>
  <si>
    <t>卡池ID</t>
  </si>
  <si>
    <t>卡池类型</t>
  </si>
  <si>
    <t>单抽道具ID_1</t>
  </si>
  <si>
    <t>单抽道具消耗_1</t>
  </si>
  <si>
    <t>十连抽道具1消耗</t>
  </si>
  <si>
    <t>单抽道具ID_2</t>
  </si>
  <si>
    <t>单抽道具消耗_2</t>
  </si>
  <si>
    <t>十连抽道具2消耗</t>
  </si>
  <si>
    <t>是否限时</t>
  </si>
  <si>
    <t>限时时间</t>
  </si>
  <si>
    <t>英雄ID</t>
  </si>
  <si>
    <t>背景图片文件名</t>
  </si>
  <si>
    <t>CardPoolID</t>
  </si>
  <si>
    <t>CardPoolType</t>
  </si>
  <si>
    <t>OneDrawPropsID_1</t>
  </si>
  <si>
    <t>OneDrawPropsSpend_1</t>
  </si>
  <si>
    <t>TenDrawPropsSpend_1</t>
  </si>
  <si>
    <t>OneDrawPropsID_2</t>
  </si>
  <si>
    <t>OneDrawPropsSpend_2</t>
  </si>
  <si>
    <t>TenDrawPropsSpend_2</t>
  </si>
  <si>
    <t>IfLimit</t>
  </si>
  <si>
    <t>LimitTime</t>
  </si>
  <si>
    <t>HeroStandID</t>
  </si>
  <si>
    <t>BgID</t>
  </si>
  <si>
    <t>Shop_Bg_2_0</t>
  </si>
  <si>
    <t>概率行ID</t>
  </si>
  <si>
    <t>概率文本</t>
  </si>
  <si>
    <t>概率参数</t>
  </si>
  <si>
    <t>float</t>
  </si>
  <si>
    <t>ProbabilityID</t>
  </si>
  <si>
    <t>PropbabilityText</t>
  </si>
  <si>
    <t>PropbabilityNum</t>
  </si>
  <si>
    <t>SS级英雄</t>
  </si>
  <si>
    <t>SS级英雄碎片</t>
  </si>
  <si>
    <t>S级英雄</t>
  </si>
  <si>
    <t>S级英雄碎片</t>
  </si>
  <si>
    <t>A级英雄</t>
  </si>
  <si>
    <t>A级英雄碎片</t>
  </si>
  <si>
    <t>B级英雄</t>
  </si>
  <si>
    <t>B级英雄碎片</t>
  </si>
  <si>
    <t>C级英雄</t>
  </si>
  <si>
    <t>C级英雄碎片</t>
  </si>
  <si>
    <t>商店ID</t>
  </si>
  <si>
    <t>序号</t>
  </si>
  <si>
    <t>商店列表</t>
  </si>
  <si>
    <t>Shop_ID</t>
  </si>
  <si>
    <t>chapter</t>
  </si>
  <si>
    <t>ShopNum</t>
  </si>
  <si>
    <t>Shoplist</t>
  </si>
  <si>
    <t>100101,200101,200701,301301,301401,304001</t>
  </si>
  <si>
    <t>100101,201301,201901,300101,301701,301401</t>
  </si>
  <si>
    <t>100101,200101,201901,200201,301301,301401</t>
  </si>
  <si>
    <t>100101,200201,201001,301401,301501,302001</t>
  </si>
  <si>
    <t>100101,202001,201401,300301,301301,200301</t>
  </si>
  <si>
    <t>100101,202101,200901,202101,301301,302801</t>
  </si>
  <si>
    <t>100101,300101,200701,301301,201601,304001</t>
  </si>
  <si>
    <t>100101,201301,201901,300101,301701,302101</t>
  </si>
  <si>
    <t>100101,200101,302001,200201,303801,303901</t>
  </si>
  <si>
    <t>100101,202301,201001,301401,302701,302001</t>
  </si>
  <si>
    <t>100101,200401,201401,300301,301301,200301</t>
  </si>
  <si>
    <t>100101,200301,200901,202101,304001,302801</t>
  </si>
  <si>
    <t>100101,200401,200701,301301,304101,304201</t>
  </si>
  <si>
    <t>100101,201301,201901,300101,304501,301401</t>
  </si>
  <si>
    <t>100101,202301,202201,200201,301301,304301</t>
  </si>
  <si>
    <t>100101,200201,201001,301401,304401,302001</t>
  </si>
  <si>
    <t>100101,202001,201401,300301,304601,200301</t>
  </si>
  <si>
    <t>100101,200301,200901,202101,304901,302801</t>
  </si>
  <si>
    <t>100101,200101,200701,301301,304101,304001</t>
  </si>
  <si>
    <t>100101,201301,201901,300101,301701,304301</t>
  </si>
  <si>
    <t>100101,200101,201901,200201,304401,301401</t>
  </si>
  <si>
    <t>100101,200201,201001,301401,301501,304701</t>
  </si>
  <si>
    <t>100101,202001,201401,300301,304801,200301</t>
  </si>
  <si>
    <t>100101,200301,200901,202101,301301,302801</t>
  </si>
  <si>
    <t>100101,200101,200701,301301,301401,305001</t>
  </si>
  <si>
    <t>100101,200101,201901,200201,301301,305101</t>
  </si>
  <si>
    <t>100101,200201,201001,301401,301501,305201</t>
  </si>
  <si>
    <t>商品ID</t>
  </si>
  <si>
    <t>获得道具ID</t>
  </si>
  <si>
    <t>消耗道具ID</t>
  </si>
  <si>
    <t>消耗数量</t>
  </si>
  <si>
    <t>获得道具数量</t>
  </si>
  <si>
    <t>可购买次数</t>
  </si>
  <si>
    <t>辅助列1</t>
  </si>
  <si>
    <t>辅助列2</t>
  </si>
  <si>
    <t>辅助列3</t>
  </si>
  <si>
    <t>CommodityID</t>
  </si>
  <si>
    <t>GetItem</t>
  </si>
  <si>
    <t>CostItemID</t>
  </si>
  <si>
    <t>CostNum</t>
  </si>
  <si>
    <t>GetNum</t>
  </si>
  <si>
    <t>钻石</t>
  </si>
  <si>
    <t>白色武器</t>
  </si>
  <si>
    <t>绿色武器</t>
  </si>
  <si>
    <t>蓝色武器</t>
  </si>
  <si>
    <t>紫色武器</t>
  </si>
  <si>
    <t>橙色武器</t>
  </si>
  <si>
    <t>灰色防具</t>
  </si>
  <si>
    <t>绿色防具</t>
  </si>
  <si>
    <t>蓝色防具</t>
  </si>
  <si>
    <t>紫色防具</t>
  </si>
  <si>
    <t>橙色防具</t>
  </si>
  <si>
    <t>灰色饰品</t>
  </si>
  <si>
    <t>绿色饰品</t>
  </si>
  <si>
    <t>蓝色饰品</t>
  </si>
  <si>
    <t>紫色饰品</t>
  </si>
  <si>
    <t>橙色饰品</t>
  </si>
  <si>
    <t>灰色鞋子</t>
  </si>
  <si>
    <t>绿色鞋子</t>
  </si>
  <si>
    <t>蓝色鞋子</t>
  </si>
  <si>
    <t>紫色鞋子</t>
  </si>
  <si>
    <t>橙色鞋子</t>
  </si>
  <si>
    <t>红色药水</t>
  </si>
  <si>
    <t>蓝色药水</t>
  </si>
  <si>
    <t>绿色药水</t>
  </si>
  <si>
    <t>英雄碎片-长矛手</t>
  </si>
  <si>
    <t>英雄碎片-兽王</t>
  </si>
  <si>
    <t>英雄碎片-炮手</t>
  </si>
  <si>
    <t>英雄碎片-德鲁伊</t>
  </si>
  <si>
    <t>英雄碎片-狂战士</t>
  </si>
  <si>
    <t>英雄碎片-贞德</t>
  </si>
  <si>
    <t>英雄碎片-女巫</t>
  </si>
  <si>
    <t>英雄碎片-弓箭手</t>
  </si>
  <si>
    <t>英雄碎片-冰女</t>
  </si>
  <si>
    <t>英雄碎片-阿努比斯</t>
  </si>
  <si>
    <t>英雄碎片-魅魔</t>
  </si>
  <si>
    <t>英雄碎片-雷神</t>
  </si>
  <si>
    <t>英雄碎片-万能英雄碎片C级</t>
  </si>
  <si>
    <t>英雄碎片-万能英雄碎片B级</t>
  </si>
  <si>
    <t>英雄碎片-万能英雄碎片A级</t>
  </si>
  <si>
    <t>英雄碎片-万能英雄碎片S级</t>
  </si>
  <si>
    <t>英雄碎片-万能英雄碎片SS级</t>
  </si>
  <si>
    <t>长矛手专武碎片</t>
  </si>
  <si>
    <t>兽王专武碎片</t>
  </si>
  <si>
    <t>炮手专武碎片</t>
  </si>
  <si>
    <t>德鲁伊专武碎片</t>
  </si>
  <si>
    <t>狂战士专武碎片</t>
  </si>
  <si>
    <t>贞德专武碎片</t>
  </si>
  <si>
    <t>女巫专武碎片</t>
  </si>
  <si>
    <t>弓箭手专武碎片</t>
  </si>
  <si>
    <t>冰女专武碎片</t>
  </si>
  <si>
    <t>阿努比斯专武碎片</t>
  </si>
  <si>
    <t>魅魔专武碎片</t>
  </si>
  <si>
    <t>雷神专武碎片</t>
  </si>
  <si>
    <t>展示位ID</t>
  </si>
  <si>
    <t>道具id</t>
  </si>
  <si>
    <t>道具数量</t>
  </si>
  <si>
    <t>ItemsID</t>
  </si>
  <si>
    <t>ItemsNum</t>
  </si>
  <si>
    <t>弓箭手</t>
  </si>
  <si>
    <t>蓝色装备</t>
  </si>
  <si>
    <t>宝石</t>
  </si>
  <si>
    <t>十连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</si>
</sst>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/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9" fontId="4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opLeftCell="B1" workbookViewId="0">
      <selection activeCell="G3" sqref="G3"/>
    </sheetView>
  </sheetViews>
  <sheetFormatPr defaultColWidth="9" defaultRowHeight="15.6" outlineLevelRow="4"/>
  <cols>
    <col min="1" max="1" width="9" style="7"/>
    <col min="2" max="2" width="19.75" style="7" customWidth="1"/>
    <col min="3" max="3" width="22.75" style="7" customWidth="1"/>
    <col min="4" max="4" width="27.1296296296296" style="7" customWidth="1"/>
    <col min="5" max="5" width="32.3796296296296" style="7" customWidth="1"/>
    <col min="6" max="6" width="29.1296296296296" style="7" customWidth="1"/>
    <col min="7" max="7" width="17.3796296296296" style="7" customWidth="1"/>
    <col min="8" max="8" width="30.25" style="7" customWidth="1"/>
    <col min="9" max="9" width="41" style="13" customWidth="1"/>
    <col min="10" max="16384" width="9" style="7"/>
  </cols>
  <sheetData>
    <row r="1" ht="30.75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4" t="s">
        <v>7</v>
      </c>
      <c r="I1" s="17" t="s">
        <v>8</v>
      </c>
      <c r="J1" s="14" t="s">
        <v>9</v>
      </c>
    </row>
    <row r="2" ht="16.35" spans="1:10">
      <c r="A2" s="7" t="s">
        <v>10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11</v>
      </c>
      <c r="H2" s="7" t="s">
        <v>12</v>
      </c>
      <c r="I2" s="13" t="s">
        <v>11</v>
      </c>
      <c r="J2" s="14" t="s">
        <v>13</v>
      </c>
    </row>
    <row r="3" ht="31.95" spans="1:10">
      <c r="A3" s="15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13" t="s">
        <v>22</v>
      </c>
      <c r="J3" s="14" t="s">
        <v>23</v>
      </c>
    </row>
    <row r="4" spans="1:10">
      <c r="A4" s="7">
        <f>B4*1000+1</f>
        <v>1001</v>
      </c>
      <c r="B4" s="7">
        <v>1</v>
      </c>
      <c r="C4" s="16">
        <v>1400002</v>
      </c>
      <c r="D4" s="7">
        <v>300</v>
      </c>
      <c r="E4" s="7">
        <v>100</v>
      </c>
      <c r="F4" s="7">
        <v>3300</v>
      </c>
      <c r="G4" s="7" t="s">
        <v>24</v>
      </c>
      <c r="H4" s="7" t="s">
        <v>25</v>
      </c>
      <c r="I4" s="18" t="s">
        <v>26</v>
      </c>
      <c r="J4" s="7" t="s">
        <v>27</v>
      </c>
    </row>
    <row r="5" ht="31.2" spans="1:10">
      <c r="A5" s="7">
        <f>B5*1000+1</f>
        <v>2001</v>
      </c>
      <c r="B5" s="7">
        <v>2</v>
      </c>
      <c r="C5" s="16">
        <v>1400003</v>
      </c>
      <c r="D5" s="7">
        <v>980</v>
      </c>
      <c r="E5" s="7">
        <v>300</v>
      </c>
      <c r="F5" s="7">
        <v>270000</v>
      </c>
      <c r="G5" s="7" t="s">
        <v>28</v>
      </c>
      <c r="H5" s="7" t="s">
        <v>29</v>
      </c>
      <c r="I5" s="18" t="s">
        <v>30</v>
      </c>
      <c r="J5" s="7" t="s">
        <v>31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6" sqref="C6"/>
    </sheetView>
  </sheetViews>
  <sheetFormatPr defaultColWidth="9" defaultRowHeight="14.4" outlineLevelCol="3"/>
  <cols>
    <col min="1" max="1" width="18.25" customWidth="1"/>
    <col min="3" max="3" width="10.8796296296296" customWidth="1"/>
    <col min="4" max="4" width="14.1296296296296" customWidth="1"/>
  </cols>
  <sheetData>
    <row r="1" spans="1:4">
      <c r="A1" t="s">
        <v>244</v>
      </c>
      <c r="B1" t="s">
        <v>245</v>
      </c>
      <c r="C1" t="s">
        <v>246</v>
      </c>
      <c r="D1" t="s">
        <v>33</v>
      </c>
    </row>
    <row r="2" spans="1:3">
      <c r="A2" t="s">
        <v>10</v>
      </c>
      <c r="B2" t="s">
        <v>10</v>
      </c>
      <c r="C2" t="s">
        <v>10</v>
      </c>
    </row>
    <row r="3" spans="1:3">
      <c r="A3" t="s">
        <v>96</v>
      </c>
      <c r="B3" t="s">
        <v>247</v>
      </c>
      <c r="C3" t="s">
        <v>248</v>
      </c>
    </row>
    <row r="4" spans="1:4">
      <c r="A4">
        <v>1</v>
      </c>
      <c r="B4">
        <v>110008</v>
      </c>
      <c r="C4">
        <v>1</v>
      </c>
      <c r="D4" t="s">
        <v>249</v>
      </c>
    </row>
    <row r="5" spans="1:4">
      <c r="A5">
        <v>2</v>
      </c>
      <c r="B5">
        <v>30113</v>
      </c>
      <c r="C5">
        <v>1</v>
      </c>
      <c r="D5" t="s">
        <v>194</v>
      </c>
    </row>
    <row r="6" spans="1:4">
      <c r="A6">
        <v>3</v>
      </c>
      <c r="B6">
        <v>30213</v>
      </c>
      <c r="C6">
        <v>1</v>
      </c>
      <c r="D6" t="s">
        <v>250</v>
      </c>
    </row>
    <row r="7" spans="1:4">
      <c r="A7">
        <v>4</v>
      </c>
      <c r="B7">
        <v>30313</v>
      </c>
      <c r="C7">
        <v>1</v>
      </c>
      <c r="D7" t="s">
        <v>204</v>
      </c>
    </row>
    <row r="8" spans="1:4">
      <c r="A8">
        <v>5</v>
      </c>
      <c r="B8">
        <v>30413</v>
      </c>
      <c r="C8">
        <v>1</v>
      </c>
      <c r="D8" t="s">
        <v>209</v>
      </c>
    </row>
    <row r="9" spans="1:4">
      <c r="A9">
        <v>6</v>
      </c>
      <c r="B9">
        <v>10002</v>
      </c>
      <c r="C9">
        <v>600</v>
      </c>
      <c r="D9" t="s">
        <v>251</v>
      </c>
    </row>
    <row r="10" spans="1:4">
      <c r="A10">
        <v>7</v>
      </c>
      <c r="B10">
        <v>40004</v>
      </c>
      <c r="C10">
        <v>10</v>
      </c>
      <c r="D10" t="s">
        <v>252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4" sqref="D4:D9"/>
    </sheetView>
  </sheetViews>
  <sheetFormatPr defaultColWidth="9" defaultRowHeight="14.4" outlineLevelCol="4"/>
  <cols>
    <col min="1" max="1" width="21" customWidth="1"/>
    <col min="2" max="3" width="24.25" customWidth="1"/>
    <col min="4" max="4" width="21.25" customWidth="1"/>
    <col min="5" max="5" width="14.8796296296296" customWidth="1"/>
  </cols>
  <sheetData>
    <row r="1" spans="1:5">
      <c r="A1" t="s">
        <v>32</v>
      </c>
      <c r="B1" s="10" t="s">
        <v>33</v>
      </c>
      <c r="C1" s="11" t="s">
        <v>34</v>
      </c>
      <c r="D1" s="11" t="s">
        <v>35</v>
      </c>
      <c r="E1" t="s">
        <v>9</v>
      </c>
    </row>
    <row r="2" ht="15.15" spans="1:5">
      <c r="A2" t="s">
        <v>10</v>
      </c>
      <c r="B2" s="10"/>
      <c r="C2" s="12" t="s">
        <v>10</v>
      </c>
      <c r="D2" s="12" t="s">
        <v>10</v>
      </c>
      <c r="E2" t="s">
        <v>13</v>
      </c>
    </row>
    <row r="3" spans="1:5">
      <c r="A3" t="s">
        <v>36</v>
      </c>
      <c r="B3" t="s">
        <v>37</v>
      </c>
      <c r="C3" t="s">
        <v>38</v>
      </c>
      <c r="D3" t="s">
        <v>39</v>
      </c>
      <c r="E3" t="s">
        <v>23</v>
      </c>
    </row>
    <row r="4" spans="1:5">
      <c r="A4">
        <v>1</v>
      </c>
      <c r="B4">
        <v>1</v>
      </c>
      <c r="C4">
        <v>200</v>
      </c>
      <c r="D4">
        <v>200</v>
      </c>
      <c r="E4" t="s">
        <v>40</v>
      </c>
    </row>
    <row r="5" spans="1:5">
      <c r="A5">
        <v>2</v>
      </c>
      <c r="B5">
        <v>5</v>
      </c>
      <c r="C5">
        <v>1000</v>
      </c>
      <c r="D5">
        <v>1000</v>
      </c>
      <c r="E5" t="s">
        <v>41</v>
      </c>
    </row>
    <row r="6" spans="1:5">
      <c r="A6">
        <v>3</v>
      </c>
      <c r="B6">
        <v>15</v>
      </c>
      <c r="C6">
        <v>3000</v>
      </c>
      <c r="D6">
        <v>3000</v>
      </c>
      <c r="E6" t="s">
        <v>42</v>
      </c>
    </row>
    <row r="7" spans="1:5">
      <c r="A7">
        <v>4</v>
      </c>
      <c r="B7">
        <v>30</v>
      </c>
      <c r="C7">
        <v>6000</v>
      </c>
      <c r="D7">
        <v>6000</v>
      </c>
      <c r="E7" t="s">
        <v>43</v>
      </c>
    </row>
    <row r="8" spans="1:5">
      <c r="A8">
        <v>5</v>
      </c>
      <c r="B8">
        <v>50</v>
      </c>
      <c r="C8">
        <v>10000</v>
      </c>
      <c r="D8">
        <v>10000</v>
      </c>
      <c r="E8" t="s">
        <v>44</v>
      </c>
    </row>
    <row r="9" spans="1:5">
      <c r="A9">
        <v>6</v>
      </c>
      <c r="B9">
        <v>100</v>
      </c>
      <c r="C9">
        <v>20000</v>
      </c>
      <c r="D9">
        <v>20000</v>
      </c>
      <c r="E9" t="s">
        <v>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D5" sqref="D5"/>
    </sheetView>
  </sheetViews>
  <sheetFormatPr defaultColWidth="9" defaultRowHeight="14.4"/>
  <cols>
    <col min="1" max="1" width="9.75" customWidth="1"/>
    <col min="2" max="2" width="14.5" customWidth="1"/>
    <col min="3" max="3" width="15.5" customWidth="1"/>
    <col min="4" max="4" width="16.5" customWidth="1"/>
    <col min="5" max="5" width="13.75" customWidth="1"/>
    <col min="6" max="6" width="14.8796296296296" customWidth="1"/>
    <col min="9" max="9" width="15.5" customWidth="1"/>
    <col min="10" max="10" width="24" style="8" customWidth="1"/>
    <col min="11" max="11" width="14" customWidth="1"/>
  </cols>
  <sheetData>
    <row r="1" spans="1:11">
      <c r="A1" t="s">
        <v>46</v>
      </c>
      <c r="B1" t="s">
        <v>47</v>
      </c>
      <c r="C1" t="s">
        <v>48</v>
      </c>
      <c r="D1" t="s">
        <v>49</v>
      </c>
      <c r="E1" t="s">
        <v>34</v>
      </c>
      <c r="F1" t="s">
        <v>50</v>
      </c>
      <c r="G1" t="s">
        <v>51</v>
      </c>
      <c r="H1" t="s">
        <v>52</v>
      </c>
      <c r="I1" t="s">
        <v>53</v>
      </c>
      <c r="J1" s="8" t="s">
        <v>54</v>
      </c>
      <c r="K1" t="s">
        <v>9</v>
      </c>
    </row>
    <row r="2" spans="1:11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s="8" t="s">
        <v>10</v>
      </c>
      <c r="K2" t="s">
        <v>13</v>
      </c>
    </row>
    <row r="3" spans="1:11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s="8" t="s">
        <v>64</v>
      </c>
      <c r="K3" t="s">
        <v>23</v>
      </c>
    </row>
    <row r="4" spans="1:11">
      <c r="A4">
        <v>101</v>
      </c>
      <c r="B4">
        <v>1</v>
      </c>
      <c r="C4">
        <v>1430002</v>
      </c>
      <c r="D4">
        <v>5000</v>
      </c>
      <c r="E4">
        <v>120</v>
      </c>
      <c r="F4">
        <v>30219</v>
      </c>
      <c r="G4">
        <v>1</v>
      </c>
      <c r="H4">
        <v>30419</v>
      </c>
      <c r="I4">
        <v>1</v>
      </c>
      <c r="J4" s="8">
        <v>10</v>
      </c>
      <c r="K4" s="9" t="s">
        <v>65</v>
      </c>
    </row>
    <row r="5" spans="1:11">
      <c r="A5">
        <v>201</v>
      </c>
      <c r="B5">
        <v>2</v>
      </c>
      <c r="C5">
        <v>1430003</v>
      </c>
      <c r="D5">
        <v>10000</v>
      </c>
      <c r="E5">
        <v>360</v>
      </c>
      <c r="F5">
        <v>101004</v>
      </c>
      <c r="G5">
        <v>20</v>
      </c>
      <c r="H5">
        <v>100008</v>
      </c>
      <c r="I5">
        <v>60</v>
      </c>
      <c r="J5" s="8">
        <v>30</v>
      </c>
      <c r="K5" s="9" t="s">
        <v>66</v>
      </c>
    </row>
    <row r="6" spans="1:11">
      <c r="A6">
        <v>301</v>
      </c>
      <c r="B6">
        <v>3</v>
      </c>
      <c r="C6">
        <v>1430003</v>
      </c>
      <c r="D6">
        <v>50000</v>
      </c>
      <c r="E6">
        <v>600</v>
      </c>
      <c r="F6">
        <v>40004</v>
      </c>
      <c r="G6">
        <v>10</v>
      </c>
      <c r="H6">
        <v>40006</v>
      </c>
      <c r="I6">
        <v>10</v>
      </c>
      <c r="J6" s="8">
        <v>10</v>
      </c>
      <c r="K6" s="9" t="s">
        <v>67</v>
      </c>
    </row>
    <row r="7" spans="1:11">
      <c r="A7">
        <v>401</v>
      </c>
      <c r="B7">
        <v>4</v>
      </c>
      <c r="C7">
        <v>1430003</v>
      </c>
      <c r="D7">
        <v>100000</v>
      </c>
      <c r="E7">
        <v>1200</v>
      </c>
      <c r="F7">
        <v>40006</v>
      </c>
      <c r="G7">
        <v>10</v>
      </c>
      <c r="H7">
        <v>40005</v>
      </c>
      <c r="I7">
        <v>30</v>
      </c>
      <c r="J7" s="8">
        <v>10</v>
      </c>
      <c r="K7" s="9" t="s">
        <v>68</v>
      </c>
    </row>
    <row r="8" spans="1:11">
      <c r="A8">
        <v>501</v>
      </c>
      <c r="B8">
        <v>5</v>
      </c>
      <c r="C8">
        <v>1430003</v>
      </c>
      <c r="D8">
        <v>200000</v>
      </c>
      <c r="E8">
        <v>2400</v>
      </c>
      <c r="F8">
        <v>40006</v>
      </c>
      <c r="G8">
        <v>10</v>
      </c>
      <c r="H8">
        <v>40005</v>
      </c>
      <c r="I8">
        <v>60</v>
      </c>
      <c r="J8" s="8">
        <v>10</v>
      </c>
      <c r="K8" s="9" t="s">
        <v>69</v>
      </c>
    </row>
    <row r="9" spans="1:11">
      <c r="A9">
        <v>601</v>
      </c>
      <c r="B9">
        <v>6</v>
      </c>
      <c r="C9">
        <v>1430003</v>
      </c>
      <c r="D9">
        <v>300000</v>
      </c>
      <c r="E9">
        <v>3600</v>
      </c>
      <c r="F9">
        <v>40006</v>
      </c>
      <c r="G9">
        <v>10</v>
      </c>
      <c r="H9">
        <v>40005</v>
      </c>
      <c r="I9">
        <v>100</v>
      </c>
      <c r="J9" s="8">
        <v>10</v>
      </c>
      <c r="K9" s="9" t="s">
        <v>70</v>
      </c>
    </row>
    <row r="10" spans="1:11">
      <c r="A10">
        <v>701</v>
      </c>
      <c r="B10">
        <v>7</v>
      </c>
      <c r="C10">
        <v>1430003</v>
      </c>
      <c r="D10">
        <v>500000</v>
      </c>
      <c r="E10">
        <v>5400</v>
      </c>
      <c r="F10">
        <v>40004</v>
      </c>
      <c r="G10">
        <v>20</v>
      </c>
      <c r="H10">
        <v>101004</v>
      </c>
      <c r="I10">
        <v>100</v>
      </c>
      <c r="J10" s="8">
        <v>10</v>
      </c>
      <c r="K10" s="9" t="s">
        <v>71</v>
      </c>
    </row>
    <row r="11" spans="1:11">
      <c r="A11">
        <v>801</v>
      </c>
      <c r="B11">
        <v>8</v>
      </c>
      <c r="C11">
        <v>1430003</v>
      </c>
      <c r="D11">
        <v>800000</v>
      </c>
      <c r="E11">
        <v>7200</v>
      </c>
      <c r="F11">
        <v>40004</v>
      </c>
      <c r="G11">
        <v>20</v>
      </c>
      <c r="H11">
        <v>101005</v>
      </c>
      <c r="I11">
        <v>100</v>
      </c>
      <c r="J11" s="8">
        <v>10</v>
      </c>
      <c r="K11" s="9" t="s">
        <v>72</v>
      </c>
    </row>
    <row r="12" spans="1:11">
      <c r="A12">
        <v>901</v>
      </c>
      <c r="B12">
        <v>9</v>
      </c>
      <c r="C12">
        <v>1430003</v>
      </c>
      <c r="D12">
        <v>1200000</v>
      </c>
      <c r="E12">
        <v>9600</v>
      </c>
      <c r="F12">
        <v>30231</v>
      </c>
      <c r="G12">
        <v>1</v>
      </c>
      <c r="H12">
        <v>30431</v>
      </c>
      <c r="I12">
        <v>1</v>
      </c>
      <c r="J12" s="8">
        <v>10</v>
      </c>
      <c r="K12" s="9" t="s">
        <v>73</v>
      </c>
    </row>
    <row r="13" spans="1:11">
      <c r="A13">
        <v>1001</v>
      </c>
      <c r="B13">
        <v>10</v>
      </c>
      <c r="C13">
        <v>1430003</v>
      </c>
      <c r="D13">
        <v>3000000</v>
      </c>
      <c r="E13">
        <v>12000</v>
      </c>
      <c r="F13">
        <v>30131</v>
      </c>
      <c r="G13">
        <v>1</v>
      </c>
      <c r="H13">
        <v>30331</v>
      </c>
      <c r="I13">
        <v>1</v>
      </c>
      <c r="J13" s="8">
        <v>10</v>
      </c>
      <c r="K13" s="9" t="s">
        <v>74</v>
      </c>
    </row>
    <row r="14" spans="11:11">
      <c r="K14" s="9"/>
    </row>
    <row r="15" spans="11:11">
      <c r="K15" s="9"/>
    </row>
    <row r="16" spans="11:11">
      <c r="K16" s="9"/>
    </row>
    <row r="17" spans="11:11">
      <c r="K17" s="9"/>
    </row>
    <row r="18" spans="11:11">
      <c r="K18" s="9"/>
    </row>
    <row r="19" spans="11:11">
      <c r="K19" s="9"/>
    </row>
    <row r="20" spans="11:11">
      <c r="K20" s="9"/>
    </row>
    <row r="21" spans="11:11">
      <c r="K21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5" sqref="C5"/>
    </sheetView>
  </sheetViews>
  <sheetFormatPr defaultColWidth="9" defaultRowHeight="14.4"/>
  <cols>
    <col min="1" max="1" width="22.3796296296296" customWidth="1"/>
    <col min="2" max="3" width="28.25" customWidth="1"/>
    <col min="4" max="4" width="12.6296296296296" customWidth="1"/>
    <col min="5" max="5" width="14.1296296296296" customWidth="1"/>
    <col min="6" max="6" width="20" customWidth="1"/>
    <col min="7" max="7" width="20.3796296296296" customWidth="1"/>
    <col min="8" max="8" width="16.3796296296296" customWidth="1"/>
    <col min="9" max="9" width="20.3796296296296" customWidth="1"/>
  </cols>
  <sheetData>
    <row r="1" spans="1:9">
      <c r="A1" t="s">
        <v>75</v>
      </c>
      <c r="B1" t="s">
        <v>33</v>
      </c>
      <c r="C1" t="s">
        <v>76</v>
      </c>
      <c r="D1" t="s">
        <v>50</v>
      </c>
      <c r="E1" t="s">
        <v>51</v>
      </c>
      <c r="F1" t="s">
        <v>52</v>
      </c>
      <c r="G1" t="s">
        <v>53</v>
      </c>
      <c r="H1" t="s">
        <v>77</v>
      </c>
      <c r="I1" t="s">
        <v>78</v>
      </c>
    </row>
    <row r="2" spans="1:9">
      <c r="A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>
      <c r="A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</row>
    <row r="4" spans="1:9">
      <c r="A4">
        <f>B4*10000+1</f>
        <v>10001</v>
      </c>
      <c r="B4">
        <v>1</v>
      </c>
      <c r="C4">
        <v>200</v>
      </c>
      <c r="D4">
        <v>10002</v>
      </c>
      <c r="E4">
        <v>60</v>
      </c>
      <c r="F4">
        <v>100008</v>
      </c>
      <c r="G4">
        <v>60</v>
      </c>
      <c r="H4">
        <v>30425</v>
      </c>
      <c r="I4">
        <v>1</v>
      </c>
    </row>
    <row r="5" spans="1:9">
      <c r="A5">
        <f t="shared" ref="A5:A11" si="0">B5*10000+1</f>
        <v>20001</v>
      </c>
      <c r="B5">
        <v>2</v>
      </c>
      <c r="C5">
        <v>800</v>
      </c>
      <c r="D5">
        <v>10002</v>
      </c>
      <c r="E5">
        <v>240</v>
      </c>
      <c r="F5">
        <v>100008</v>
      </c>
      <c r="G5">
        <v>100</v>
      </c>
      <c r="H5">
        <v>30325</v>
      </c>
      <c r="I5">
        <v>1</v>
      </c>
    </row>
    <row r="6" spans="1:9">
      <c r="A6">
        <f t="shared" si="0"/>
        <v>30001</v>
      </c>
      <c r="B6">
        <v>3</v>
      </c>
      <c r="C6">
        <v>1500</v>
      </c>
      <c r="D6">
        <v>10002</v>
      </c>
      <c r="E6">
        <v>450</v>
      </c>
      <c r="F6">
        <v>100008</v>
      </c>
      <c r="G6">
        <v>150</v>
      </c>
      <c r="H6">
        <v>30225</v>
      </c>
      <c r="I6">
        <v>1</v>
      </c>
    </row>
    <row r="7" spans="1:9">
      <c r="A7">
        <f t="shared" si="0"/>
        <v>40001</v>
      </c>
      <c r="B7">
        <v>4</v>
      </c>
      <c r="C7">
        <v>2500</v>
      </c>
      <c r="D7">
        <v>10002</v>
      </c>
      <c r="E7">
        <v>750</v>
      </c>
      <c r="F7">
        <v>100008</v>
      </c>
      <c r="G7">
        <v>200</v>
      </c>
      <c r="H7">
        <v>30125</v>
      </c>
      <c r="I7">
        <v>1</v>
      </c>
    </row>
    <row r="8" spans="1:9">
      <c r="A8">
        <f t="shared" si="0"/>
        <v>50001</v>
      </c>
      <c r="B8">
        <v>5</v>
      </c>
      <c r="C8">
        <v>5000</v>
      </c>
      <c r="D8">
        <v>10002</v>
      </c>
      <c r="E8">
        <v>1500</v>
      </c>
      <c r="F8">
        <v>101005</v>
      </c>
      <c r="G8">
        <v>80</v>
      </c>
      <c r="H8">
        <v>30431</v>
      </c>
      <c r="I8">
        <v>1</v>
      </c>
    </row>
    <row r="9" spans="1:9">
      <c r="A9">
        <f t="shared" si="0"/>
        <v>60001</v>
      </c>
      <c r="B9">
        <v>6</v>
      </c>
      <c r="C9">
        <v>9000</v>
      </c>
      <c r="D9">
        <v>10002</v>
      </c>
      <c r="E9">
        <v>2700</v>
      </c>
      <c r="F9">
        <v>101005</v>
      </c>
      <c r="G9">
        <v>120</v>
      </c>
      <c r="H9">
        <v>30331</v>
      </c>
      <c r="I9">
        <v>1</v>
      </c>
    </row>
    <row r="10" spans="1:9">
      <c r="A10">
        <f t="shared" si="0"/>
        <v>70001</v>
      </c>
      <c r="B10">
        <v>7</v>
      </c>
      <c r="C10">
        <v>15000</v>
      </c>
      <c r="D10">
        <v>10002</v>
      </c>
      <c r="E10">
        <v>4500</v>
      </c>
      <c r="F10">
        <v>101005</v>
      </c>
      <c r="G10">
        <v>200</v>
      </c>
      <c r="H10">
        <v>30231</v>
      </c>
      <c r="I10">
        <v>1</v>
      </c>
    </row>
    <row r="11" spans="1:9">
      <c r="A11">
        <f t="shared" si="0"/>
        <v>80001</v>
      </c>
      <c r="B11">
        <v>8</v>
      </c>
      <c r="C11">
        <v>25000</v>
      </c>
      <c r="D11">
        <v>10002</v>
      </c>
      <c r="E11">
        <v>7500</v>
      </c>
      <c r="F11">
        <v>101005</v>
      </c>
      <c r="G11">
        <v>300</v>
      </c>
      <c r="H11">
        <v>30131</v>
      </c>
      <c r="I11">
        <v>1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C31" sqref="C31"/>
    </sheetView>
  </sheetViews>
  <sheetFormatPr defaultColWidth="9" defaultRowHeight="14.4" outlineLevelCol="7"/>
  <cols>
    <col min="1" max="1" width="15.8796296296296" customWidth="1"/>
    <col min="2" max="2" width="16" customWidth="1"/>
    <col min="3" max="3" width="17" customWidth="1"/>
    <col min="4" max="5" width="24.3796296296296" customWidth="1"/>
    <col min="6" max="6" width="17" customWidth="1"/>
    <col min="7" max="7" width="15.75" customWidth="1"/>
    <col min="8" max="8" width="24.5" customWidth="1"/>
  </cols>
  <sheetData>
    <row r="1" spans="1:8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8">
      <c r="A3" t="s">
        <v>95</v>
      </c>
      <c r="B3" t="s">
        <v>56</v>
      </c>
      <c r="C3" t="s">
        <v>96</v>
      </c>
      <c r="D3" t="s">
        <v>97</v>
      </c>
      <c r="E3" t="s">
        <v>98</v>
      </c>
      <c r="F3" t="s">
        <v>58</v>
      </c>
      <c r="G3" t="s">
        <v>99</v>
      </c>
      <c r="H3" t="s">
        <v>100</v>
      </c>
    </row>
    <row r="4" spans="1:8">
      <c r="A4">
        <f>B4*100+C4</f>
        <v>101</v>
      </c>
      <c r="B4">
        <v>1</v>
      </c>
      <c r="C4">
        <v>1</v>
      </c>
      <c r="D4">
        <v>1470001</v>
      </c>
      <c r="E4">
        <v>200</v>
      </c>
      <c r="F4">
        <v>20000</v>
      </c>
      <c r="G4">
        <v>1</v>
      </c>
      <c r="H4">
        <v>1</v>
      </c>
    </row>
    <row r="5" spans="1:8">
      <c r="A5">
        <f>B5*100+C5</f>
        <v>102</v>
      </c>
      <c r="B5">
        <v>1</v>
      </c>
      <c r="C5">
        <v>2</v>
      </c>
      <c r="D5">
        <v>1470002</v>
      </c>
      <c r="E5">
        <v>400</v>
      </c>
      <c r="F5">
        <v>40000</v>
      </c>
      <c r="G5">
        <v>0</v>
      </c>
      <c r="H5">
        <v>0</v>
      </c>
    </row>
    <row r="6" spans="1:8">
      <c r="A6">
        <f>B6*100+C6</f>
        <v>103</v>
      </c>
      <c r="B6">
        <v>1</v>
      </c>
      <c r="C6">
        <v>3</v>
      </c>
      <c r="D6">
        <v>1470003</v>
      </c>
      <c r="E6">
        <v>1200</v>
      </c>
      <c r="F6">
        <v>144000</v>
      </c>
      <c r="G6">
        <v>0</v>
      </c>
      <c r="H6">
        <v>0</v>
      </c>
    </row>
    <row r="7" spans="1:8">
      <c r="A7">
        <f t="shared" ref="A7:A33" si="0">B7*100+C7</f>
        <v>201</v>
      </c>
      <c r="B7">
        <v>2</v>
      </c>
      <c r="C7">
        <v>1</v>
      </c>
      <c r="D7">
        <v>1470001</v>
      </c>
      <c r="E7">
        <v>200</v>
      </c>
      <c r="F7">
        <v>20000</v>
      </c>
      <c r="G7">
        <v>1</v>
      </c>
      <c r="H7">
        <v>1</v>
      </c>
    </row>
    <row r="8" spans="1:8">
      <c r="A8">
        <f t="shared" si="0"/>
        <v>202</v>
      </c>
      <c r="B8">
        <v>2</v>
      </c>
      <c r="C8">
        <v>2</v>
      </c>
      <c r="D8">
        <v>1470002</v>
      </c>
      <c r="E8">
        <v>400</v>
      </c>
      <c r="F8">
        <v>40000</v>
      </c>
      <c r="G8">
        <v>0</v>
      </c>
      <c r="H8">
        <v>0</v>
      </c>
    </row>
    <row r="9" spans="1:8">
      <c r="A9">
        <f t="shared" si="0"/>
        <v>203</v>
      </c>
      <c r="B9">
        <v>2</v>
      </c>
      <c r="C9">
        <v>3</v>
      </c>
      <c r="D9">
        <v>1470003</v>
      </c>
      <c r="E9">
        <v>1200</v>
      </c>
      <c r="F9">
        <v>144000</v>
      </c>
      <c r="G9">
        <v>0</v>
      </c>
      <c r="H9">
        <v>0</v>
      </c>
    </row>
    <row r="10" spans="1:8">
      <c r="A10">
        <f t="shared" si="0"/>
        <v>301</v>
      </c>
      <c r="B10">
        <v>3</v>
      </c>
      <c r="C10">
        <v>1</v>
      </c>
      <c r="D10">
        <v>1470001</v>
      </c>
      <c r="E10">
        <v>200</v>
      </c>
      <c r="F10">
        <v>21120</v>
      </c>
      <c r="G10">
        <v>1</v>
      </c>
      <c r="H10">
        <v>1</v>
      </c>
    </row>
    <row r="11" spans="1:8">
      <c r="A11">
        <f t="shared" si="0"/>
        <v>302</v>
      </c>
      <c r="B11">
        <v>3</v>
      </c>
      <c r="C11">
        <v>2</v>
      </c>
      <c r="D11">
        <v>1470002</v>
      </c>
      <c r="E11">
        <v>400</v>
      </c>
      <c r="F11">
        <v>42240</v>
      </c>
      <c r="G11">
        <v>0</v>
      </c>
      <c r="H11">
        <v>0</v>
      </c>
    </row>
    <row r="12" spans="1:8">
      <c r="A12">
        <f t="shared" si="0"/>
        <v>303</v>
      </c>
      <c r="B12">
        <v>3</v>
      </c>
      <c r="C12">
        <v>3</v>
      </c>
      <c r="D12">
        <v>1470003</v>
      </c>
      <c r="E12">
        <v>1200</v>
      </c>
      <c r="F12">
        <v>152000</v>
      </c>
      <c r="G12">
        <v>0</v>
      </c>
      <c r="H12">
        <v>0</v>
      </c>
    </row>
    <row r="13" spans="1:8">
      <c r="A13">
        <f t="shared" si="0"/>
        <v>401</v>
      </c>
      <c r="B13">
        <v>4</v>
      </c>
      <c r="C13">
        <v>1</v>
      </c>
      <c r="D13">
        <v>1470001</v>
      </c>
      <c r="E13">
        <v>200</v>
      </c>
      <c r="F13">
        <v>24000</v>
      </c>
      <c r="G13">
        <v>1</v>
      </c>
      <c r="H13">
        <v>1</v>
      </c>
    </row>
    <row r="14" spans="1:8">
      <c r="A14">
        <f t="shared" si="0"/>
        <v>402</v>
      </c>
      <c r="B14">
        <v>4</v>
      </c>
      <c r="C14">
        <v>2</v>
      </c>
      <c r="D14">
        <v>1470002</v>
      </c>
      <c r="E14">
        <v>400</v>
      </c>
      <c r="F14">
        <v>48000</v>
      </c>
      <c r="G14">
        <v>0</v>
      </c>
      <c r="H14">
        <v>0</v>
      </c>
    </row>
    <row r="15" spans="1:8">
      <c r="A15">
        <f t="shared" si="0"/>
        <v>403</v>
      </c>
      <c r="B15">
        <v>4</v>
      </c>
      <c r="C15">
        <v>3</v>
      </c>
      <c r="D15">
        <v>1470003</v>
      </c>
      <c r="E15">
        <v>1200</v>
      </c>
      <c r="F15">
        <v>173000</v>
      </c>
      <c r="G15">
        <v>0</v>
      </c>
      <c r="H15">
        <v>0</v>
      </c>
    </row>
    <row r="16" spans="1:8">
      <c r="A16">
        <f t="shared" si="0"/>
        <v>501</v>
      </c>
      <c r="B16">
        <v>5</v>
      </c>
      <c r="C16">
        <v>1</v>
      </c>
      <c r="D16">
        <v>1470001</v>
      </c>
      <c r="E16">
        <v>200</v>
      </c>
      <c r="F16">
        <v>36000</v>
      </c>
      <c r="G16">
        <v>1</v>
      </c>
      <c r="H16">
        <v>1</v>
      </c>
    </row>
    <row r="17" spans="1:8">
      <c r="A17">
        <f t="shared" si="0"/>
        <v>502</v>
      </c>
      <c r="B17">
        <v>5</v>
      </c>
      <c r="C17">
        <v>2</v>
      </c>
      <c r="D17">
        <v>1470002</v>
      </c>
      <c r="E17">
        <v>400</v>
      </c>
      <c r="F17">
        <v>72000</v>
      </c>
      <c r="G17">
        <v>0</v>
      </c>
      <c r="H17">
        <v>0</v>
      </c>
    </row>
    <row r="18" spans="1:8">
      <c r="A18">
        <f t="shared" si="0"/>
        <v>503</v>
      </c>
      <c r="B18">
        <v>5</v>
      </c>
      <c r="C18">
        <v>3</v>
      </c>
      <c r="D18">
        <v>1470003</v>
      </c>
      <c r="E18">
        <v>1200</v>
      </c>
      <c r="F18">
        <v>259000</v>
      </c>
      <c r="G18">
        <v>0</v>
      </c>
      <c r="H18">
        <v>0</v>
      </c>
    </row>
    <row r="19" spans="1:8">
      <c r="A19">
        <f t="shared" si="0"/>
        <v>601</v>
      </c>
      <c r="B19">
        <v>6</v>
      </c>
      <c r="C19">
        <v>1</v>
      </c>
      <c r="D19">
        <v>1470001</v>
      </c>
      <c r="E19">
        <v>200</v>
      </c>
      <c r="F19">
        <v>48000</v>
      </c>
      <c r="G19">
        <v>1</v>
      </c>
      <c r="H19">
        <v>1</v>
      </c>
    </row>
    <row r="20" spans="1:8">
      <c r="A20">
        <f t="shared" si="0"/>
        <v>602</v>
      </c>
      <c r="B20">
        <v>6</v>
      </c>
      <c r="C20">
        <v>2</v>
      </c>
      <c r="D20">
        <v>1470002</v>
      </c>
      <c r="E20">
        <v>400</v>
      </c>
      <c r="F20">
        <v>96000</v>
      </c>
      <c r="G20">
        <v>0</v>
      </c>
      <c r="H20">
        <v>0</v>
      </c>
    </row>
    <row r="21" spans="1:8">
      <c r="A21">
        <f t="shared" si="0"/>
        <v>603</v>
      </c>
      <c r="B21">
        <v>6</v>
      </c>
      <c r="C21">
        <v>3</v>
      </c>
      <c r="D21">
        <v>1470003</v>
      </c>
      <c r="E21">
        <v>1200</v>
      </c>
      <c r="F21">
        <v>346000</v>
      </c>
      <c r="G21">
        <v>0</v>
      </c>
      <c r="H21">
        <v>0</v>
      </c>
    </row>
    <row r="22" spans="1:8">
      <c r="A22">
        <f t="shared" si="0"/>
        <v>701</v>
      </c>
      <c r="B22">
        <v>7</v>
      </c>
      <c r="C22">
        <v>1</v>
      </c>
      <c r="D22">
        <v>1470001</v>
      </c>
      <c r="E22">
        <v>200</v>
      </c>
      <c r="F22">
        <v>60000</v>
      </c>
      <c r="G22">
        <v>1</v>
      </c>
      <c r="H22">
        <v>1</v>
      </c>
    </row>
    <row r="23" spans="1:8">
      <c r="A23">
        <f t="shared" si="0"/>
        <v>702</v>
      </c>
      <c r="B23">
        <v>7</v>
      </c>
      <c r="C23">
        <v>2</v>
      </c>
      <c r="D23">
        <v>1470002</v>
      </c>
      <c r="E23">
        <v>400</v>
      </c>
      <c r="F23">
        <v>120000</v>
      </c>
      <c r="G23">
        <v>0</v>
      </c>
      <c r="H23">
        <v>0</v>
      </c>
    </row>
    <row r="24" spans="1:8">
      <c r="A24">
        <f t="shared" si="0"/>
        <v>703</v>
      </c>
      <c r="B24">
        <v>7</v>
      </c>
      <c r="C24">
        <v>3</v>
      </c>
      <c r="D24">
        <v>1470003</v>
      </c>
      <c r="E24">
        <v>1200</v>
      </c>
      <c r="F24">
        <v>432000</v>
      </c>
      <c r="G24">
        <v>0</v>
      </c>
      <c r="H24">
        <v>0</v>
      </c>
    </row>
    <row r="25" spans="1:8">
      <c r="A25">
        <f t="shared" si="0"/>
        <v>801</v>
      </c>
      <c r="B25">
        <v>8</v>
      </c>
      <c r="C25">
        <v>1</v>
      </c>
      <c r="D25">
        <v>1470001</v>
      </c>
      <c r="E25">
        <v>200</v>
      </c>
      <c r="F25">
        <v>72000</v>
      </c>
      <c r="G25">
        <v>1</v>
      </c>
      <c r="H25">
        <v>1</v>
      </c>
    </row>
    <row r="26" spans="1:8">
      <c r="A26">
        <f t="shared" si="0"/>
        <v>802</v>
      </c>
      <c r="B26">
        <v>8</v>
      </c>
      <c r="C26">
        <v>2</v>
      </c>
      <c r="D26">
        <v>1470002</v>
      </c>
      <c r="E26">
        <v>400</v>
      </c>
      <c r="F26">
        <v>144000</v>
      </c>
      <c r="G26">
        <v>0</v>
      </c>
      <c r="H26">
        <v>0</v>
      </c>
    </row>
    <row r="27" spans="1:8">
      <c r="A27">
        <f t="shared" si="0"/>
        <v>803</v>
      </c>
      <c r="B27">
        <v>8</v>
      </c>
      <c r="C27">
        <v>3</v>
      </c>
      <c r="D27">
        <v>1470003</v>
      </c>
      <c r="E27">
        <v>1200</v>
      </c>
      <c r="F27">
        <v>518000</v>
      </c>
      <c r="G27">
        <v>0</v>
      </c>
      <c r="H27">
        <v>0</v>
      </c>
    </row>
    <row r="28" spans="1:8">
      <c r="A28">
        <f t="shared" si="0"/>
        <v>901</v>
      </c>
      <c r="B28">
        <v>9</v>
      </c>
      <c r="C28">
        <v>1</v>
      </c>
      <c r="D28">
        <v>1470001</v>
      </c>
      <c r="E28">
        <v>200</v>
      </c>
      <c r="F28">
        <v>96000</v>
      </c>
      <c r="G28">
        <v>1</v>
      </c>
      <c r="H28">
        <v>1</v>
      </c>
    </row>
    <row r="29" spans="1:8">
      <c r="A29">
        <f t="shared" si="0"/>
        <v>902</v>
      </c>
      <c r="B29">
        <v>9</v>
      </c>
      <c r="C29">
        <v>2</v>
      </c>
      <c r="D29">
        <v>1470002</v>
      </c>
      <c r="E29">
        <v>400</v>
      </c>
      <c r="F29">
        <v>192000</v>
      </c>
      <c r="G29">
        <v>0</v>
      </c>
      <c r="H29">
        <v>0</v>
      </c>
    </row>
    <row r="30" spans="1:8">
      <c r="A30">
        <f t="shared" si="0"/>
        <v>903</v>
      </c>
      <c r="B30">
        <v>9</v>
      </c>
      <c r="C30">
        <v>3</v>
      </c>
      <c r="D30">
        <v>1470003</v>
      </c>
      <c r="E30">
        <v>1200</v>
      </c>
      <c r="F30">
        <v>691000</v>
      </c>
      <c r="G30">
        <v>0</v>
      </c>
      <c r="H30">
        <v>0</v>
      </c>
    </row>
    <row r="31" spans="1:8">
      <c r="A31">
        <f t="shared" si="0"/>
        <v>1001</v>
      </c>
      <c r="B31">
        <v>10</v>
      </c>
      <c r="C31">
        <v>1</v>
      </c>
      <c r="D31">
        <v>1470001</v>
      </c>
      <c r="E31">
        <v>200</v>
      </c>
      <c r="F31">
        <v>120000</v>
      </c>
      <c r="G31">
        <v>1</v>
      </c>
      <c r="H31">
        <v>1</v>
      </c>
    </row>
    <row r="32" spans="1:8">
      <c r="A32">
        <f t="shared" si="0"/>
        <v>1002</v>
      </c>
      <c r="B32">
        <v>10</v>
      </c>
      <c r="C32">
        <v>2</v>
      </c>
      <c r="D32">
        <v>1470002</v>
      </c>
      <c r="E32">
        <v>400</v>
      </c>
      <c r="F32">
        <v>240000</v>
      </c>
      <c r="G32">
        <v>0</v>
      </c>
      <c r="H32">
        <v>0</v>
      </c>
    </row>
    <row r="33" spans="1:8">
      <c r="A33">
        <f t="shared" si="0"/>
        <v>1003</v>
      </c>
      <c r="B33">
        <v>10</v>
      </c>
      <c r="C33">
        <v>3</v>
      </c>
      <c r="D33">
        <v>1470003</v>
      </c>
      <c r="E33">
        <v>1200</v>
      </c>
      <c r="F33">
        <v>864000</v>
      </c>
      <c r="G33">
        <v>0</v>
      </c>
      <c r="H33">
        <v>0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4" sqref="F4"/>
    </sheetView>
  </sheetViews>
  <sheetFormatPr defaultColWidth="9" defaultRowHeight="14.4" outlineLevelRow="5"/>
  <cols>
    <col min="1" max="1" width="24" customWidth="1"/>
    <col min="2" max="2" width="16" customWidth="1"/>
    <col min="3" max="3" width="19.8796296296296" customWidth="1"/>
    <col min="4" max="4" width="25.5" customWidth="1"/>
    <col min="5" max="5" width="29.8796296296296" customWidth="1"/>
    <col min="6" max="6" width="22.6296296296296" customWidth="1"/>
    <col min="7" max="7" width="37.5" customWidth="1"/>
    <col min="8" max="8" width="45.5" customWidth="1"/>
    <col min="9" max="9" width="10.3796296296296" customWidth="1"/>
    <col min="10" max="10" width="12" customWidth="1"/>
    <col min="11" max="11" width="14.8796296296296" customWidth="1"/>
    <col min="12" max="12" width="13.3796296296296" customWidth="1"/>
  </cols>
  <sheetData>
    <row r="1" ht="15.75" spans="1:12">
      <c r="A1" s="6" t="s">
        <v>101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t="s">
        <v>109</v>
      </c>
      <c r="J1" t="s">
        <v>110</v>
      </c>
      <c r="K1" t="s">
        <v>111</v>
      </c>
      <c r="L1" t="s">
        <v>112</v>
      </c>
    </row>
    <row r="2" ht="15.6" spans="1:12">
      <c r="A2" s="7" t="s">
        <v>10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10</v>
      </c>
      <c r="H2" s="7" t="s">
        <v>10</v>
      </c>
      <c r="I2" t="s">
        <v>10</v>
      </c>
      <c r="J2" t="s">
        <v>10</v>
      </c>
      <c r="K2" t="s">
        <v>10</v>
      </c>
      <c r="L2" t="s">
        <v>13</v>
      </c>
    </row>
    <row r="3" ht="15.6" spans="1:12">
      <c r="A3" s="7" t="s">
        <v>113</v>
      </c>
      <c r="B3" s="7" t="s">
        <v>114</v>
      </c>
      <c r="C3" s="7" t="s">
        <v>115</v>
      </c>
      <c r="D3" s="7" t="s">
        <v>116</v>
      </c>
      <c r="E3" s="7" t="s">
        <v>117</v>
      </c>
      <c r="F3" s="7" t="s">
        <v>118</v>
      </c>
      <c r="G3" s="7" t="s">
        <v>119</v>
      </c>
      <c r="H3" s="7" t="s">
        <v>120</v>
      </c>
      <c r="I3" t="s">
        <v>121</v>
      </c>
      <c r="J3" t="s">
        <v>122</v>
      </c>
      <c r="K3" t="s">
        <v>123</v>
      </c>
      <c r="L3" t="s">
        <v>124</v>
      </c>
    </row>
    <row r="4" spans="1:12">
      <c r="A4">
        <f>B4*1000+1</f>
        <v>1001</v>
      </c>
      <c r="B4">
        <v>1</v>
      </c>
      <c r="C4">
        <v>40004</v>
      </c>
      <c r="D4">
        <v>1</v>
      </c>
      <c r="E4">
        <v>10</v>
      </c>
      <c r="F4">
        <v>10002</v>
      </c>
      <c r="G4">
        <v>300</v>
      </c>
      <c r="H4">
        <v>2700</v>
      </c>
      <c r="I4">
        <v>0</v>
      </c>
      <c r="J4">
        <v>0</v>
      </c>
      <c r="K4">
        <v>12</v>
      </c>
      <c r="L4" t="s">
        <v>125</v>
      </c>
    </row>
    <row r="5" spans="1:12">
      <c r="A5">
        <f>B5*1000+1</f>
        <v>2001</v>
      </c>
      <c r="B5">
        <v>2</v>
      </c>
      <c r="C5">
        <v>40005</v>
      </c>
      <c r="D5">
        <v>1</v>
      </c>
      <c r="E5">
        <v>10</v>
      </c>
      <c r="F5">
        <v>10002</v>
      </c>
      <c r="G5">
        <v>200</v>
      </c>
      <c r="H5">
        <v>1800</v>
      </c>
      <c r="I5">
        <v>0</v>
      </c>
      <c r="J5">
        <v>0</v>
      </c>
      <c r="K5">
        <v>0</v>
      </c>
      <c r="L5">
        <v>0</v>
      </c>
    </row>
    <row r="6" spans="1:12">
      <c r="A6">
        <f>B6*1000+1</f>
        <v>3001</v>
      </c>
      <c r="B6">
        <v>3</v>
      </c>
      <c r="C6">
        <v>40006</v>
      </c>
      <c r="D6">
        <v>1</v>
      </c>
      <c r="E6">
        <v>10</v>
      </c>
      <c r="F6">
        <v>10002</v>
      </c>
      <c r="G6">
        <v>200</v>
      </c>
      <c r="H6">
        <v>1800</v>
      </c>
      <c r="I6">
        <v>0</v>
      </c>
      <c r="J6">
        <v>0</v>
      </c>
      <c r="K6">
        <v>0</v>
      </c>
      <c r="L6">
        <v>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F6" sqref="F6"/>
    </sheetView>
  </sheetViews>
  <sheetFormatPr defaultColWidth="9" defaultRowHeight="14.4"/>
  <cols>
    <col min="1" max="1" width="14.3796296296296" customWidth="1"/>
    <col min="2" max="3" width="20.75" customWidth="1"/>
    <col min="4" max="4" width="16" customWidth="1"/>
    <col min="9" max="9" width="11.5"/>
    <col min="13" max="13" width="12.6296296296296"/>
  </cols>
  <sheetData>
    <row r="1" spans="1:4">
      <c r="A1" t="s">
        <v>126</v>
      </c>
      <c r="B1" t="s">
        <v>33</v>
      </c>
      <c r="C1" t="s">
        <v>127</v>
      </c>
      <c r="D1" t="s">
        <v>128</v>
      </c>
    </row>
    <row r="2" spans="1:4">
      <c r="A2" t="s">
        <v>10</v>
      </c>
      <c r="C2" t="s">
        <v>10</v>
      </c>
      <c r="D2" t="s">
        <v>129</v>
      </c>
    </row>
    <row r="3" spans="1:4">
      <c r="A3" t="s">
        <v>130</v>
      </c>
      <c r="C3" t="s">
        <v>131</v>
      </c>
      <c r="D3" t="s">
        <v>132</v>
      </c>
    </row>
    <row r="4" spans="1:8">
      <c r="A4">
        <v>1</v>
      </c>
      <c r="B4" t="s">
        <v>133</v>
      </c>
      <c r="C4">
        <v>1510001</v>
      </c>
      <c r="D4">
        <v>0.00697488</v>
      </c>
      <c r="H4" s="5"/>
    </row>
    <row r="5" spans="1:10">
      <c r="A5">
        <v>2</v>
      </c>
      <c r="B5" t="s">
        <v>134</v>
      </c>
      <c r="C5">
        <v>1510002</v>
      </c>
      <c r="D5">
        <v>0.0838</v>
      </c>
      <c r="H5" s="5"/>
      <c r="J5" s="5"/>
    </row>
    <row r="6" spans="1:10">
      <c r="A6">
        <v>3</v>
      </c>
      <c r="B6" t="s">
        <v>135</v>
      </c>
      <c r="C6">
        <v>1510003</v>
      </c>
      <c r="D6">
        <v>0.01813152</v>
      </c>
      <c r="H6" s="5"/>
      <c r="J6" s="5"/>
    </row>
    <row r="7" spans="1:10">
      <c r="A7">
        <v>4</v>
      </c>
      <c r="B7" t="s">
        <v>136</v>
      </c>
      <c r="C7">
        <v>1510004</v>
      </c>
      <c r="D7">
        <v>0.1452</v>
      </c>
      <c r="H7" s="5"/>
      <c r="J7" s="5"/>
    </row>
    <row r="8" spans="1:8">
      <c r="A8">
        <v>5</v>
      </c>
      <c r="B8" t="s">
        <v>137</v>
      </c>
      <c r="C8">
        <v>1510005</v>
      </c>
      <c r="D8">
        <v>0.033</v>
      </c>
      <c r="H8" s="5"/>
    </row>
    <row r="9" spans="1:8">
      <c r="A9">
        <v>6</v>
      </c>
      <c r="B9" t="s">
        <v>138</v>
      </c>
      <c r="C9">
        <v>1510006</v>
      </c>
      <c r="D9">
        <v>0.1815</v>
      </c>
      <c r="H9" s="5"/>
    </row>
    <row r="10" spans="1:8">
      <c r="A10">
        <v>7</v>
      </c>
      <c r="B10" t="s">
        <v>139</v>
      </c>
      <c r="C10">
        <v>1510007</v>
      </c>
      <c r="D10">
        <v>0.0558</v>
      </c>
      <c r="H10" s="5"/>
    </row>
    <row r="11" spans="1:8">
      <c r="A11">
        <v>8</v>
      </c>
      <c r="B11" t="s">
        <v>140</v>
      </c>
      <c r="C11">
        <v>1510008</v>
      </c>
      <c r="D11">
        <v>0.1815</v>
      </c>
      <c r="H11" s="5"/>
    </row>
    <row r="12" spans="1:8">
      <c r="A12">
        <v>9</v>
      </c>
      <c r="B12" t="s">
        <v>141</v>
      </c>
      <c r="C12">
        <v>1510009</v>
      </c>
      <c r="D12">
        <v>0.0907</v>
      </c>
      <c r="H12" s="5"/>
    </row>
    <row r="13" spans="1:8">
      <c r="A13">
        <v>10</v>
      </c>
      <c r="B13" t="s">
        <v>142</v>
      </c>
      <c r="C13">
        <v>1510010</v>
      </c>
      <c r="D13">
        <v>0.1815</v>
      </c>
      <c r="H13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25" sqref="D25:D33"/>
    </sheetView>
  </sheetViews>
  <sheetFormatPr defaultColWidth="9" defaultRowHeight="14.4" outlineLevelCol="3"/>
  <cols>
    <col min="1" max="1" width="11" customWidth="1"/>
    <col min="2" max="2" width="11.25" customWidth="1"/>
    <col min="3" max="3" width="13" customWidth="1"/>
    <col min="4" max="4" width="50" style="1" customWidth="1"/>
  </cols>
  <sheetData>
    <row r="1" spans="1:4">
      <c r="A1" t="s">
        <v>143</v>
      </c>
      <c r="B1" t="s">
        <v>47</v>
      </c>
      <c r="C1" t="s">
        <v>144</v>
      </c>
      <c r="D1" s="1" t="s">
        <v>145</v>
      </c>
    </row>
    <row r="2" spans="1:4">
      <c r="A2" t="s">
        <v>10</v>
      </c>
      <c r="B2" t="s">
        <v>10</v>
      </c>
      <c r="C2" t="s">
        <v>10</v>
      </c>
      <c r="D2" s="1" t="s">
        <v>11</v>
      </c>
    </row>
    <row r="3" spans="1:4">
      <c r="A3" t="s">
        <v>146</v>
      </c>
      <c r="B3" t="s">
        <v>147</v>
      </c>
      <c r="C3" t="s">
        <v>148</v>
      </c>
      <c r="D3" s="1" t="s">
        <v>149</v>
      </c>
    </row>
    <row r="4" spans="1:4">
      <c r="A4">
        <f t="shared" ref="A4:A39" si="0">B4*1000+C4</f>
        <v>1001</v>
      </c>
      <c r="B4">
        <v>1</v>
      </c>
      <c r="C4">
        <v>1</v>
      </c>
      <c r="D4" s="1" t="s">
        <v>150</v>
      </c>
    </row>
    <row r="5" spans="1:4">
      <c r="A5">
        <f t="shared" si="0"/>
        <v>1002</v>
      </c>
      <c r="B5">
        <v>1</v>
      </c>
      <c r="C5">
        <v>2</v>
      </c>
      <c r="D5" s="1" t="s">
        <v>151</v>
      </c>
    </row>
    <row r="6" spans="1:4">
      <c r="A6">
        <f t="shared" si="0"/>
        <v>1003</v>
      </c>
      <c r="B6">
        <v>1</v>
      </c>
      <c r="C6">
        <v>3</v>
      </c>
      <c r="D6" s="1" t="s">
        <v>152</v>
      </c>
    </row>
    <row r="7" spans="1:4">
      <c r="A7">
        <f t="shared" si="0"/>
        <v>2001</v>
      </c>
      <c r="B7">
        <v>2</v>
      </c>
      <c r="C7">
        <v>1</v>
      </c>
      <c r="D7" s="1" t="s">
        <v>153</v>
      </c>
    </row>
    <row r="8" spans="1:4">
      <c r="A8">
        <f t="shared" si="0"/>
        <v>2002</v>
      </c>
      <c r="B8">
        <v>2</v>
      </c>
      <c r="C8">
        <v>2</v>
      </c>
      <c r="D8" s="1" t="s">
        <v>154</v>
      </c>
    </row>
    <row r="9" spans="1:4">
      <c r="A9">
        <f t="shared" si="0"/>
        <v>2003</v>
      </c>
      <c r="B9">
        <v>2</v>
      </c>
      <c r="C9">
        <v>3</v>
      </c>
      <c r="D9" s="1" t="s">
        <v>155</v>
      </c>
    </row>
    <row r="10" spans="1:4">
      <c r="A10">
        <f t="shared" si="0"/>
        <v>3001</v>
      </c>
      <c r="B10">
        <v>3</v>
      </c>
      <c r="C10">
        <v>1</v>
      </c>
      <c r="D10" s="3" t="s">
        <v>156</v>
      </c>
    </row>
    <row r="11" spans="1:4">
      <c r="A11">
        <f t="shared" si="0"/>
        <v>3002</v>
      </c>
      <c r="B11">
        <v>3</v>
      </c>
      <c r="C11">
        <v>2</v>
      </c>
      <c r="D11" s="3" t="s">
        <v>157</v>
      </c>
    </row>
    <row r="12" spans="1:4">
      <c r="A12">
        <f t="shared" si="0"/>
        <v>3003</v>
      </c>
      <c r="B12">
        <v>3</v>
      </c>
      <c r="C12">
        <v>3</v>
      </c>
      <c r="D12" s="3" t="s">
        <v>158</v>
      </c>
    </row>
    <row r="13" spans="1:4">
      <c r="A13">
        <f t="shared" si="0"/>
        <v>4001</v>
      </c>
      <c r="B13">
        <v>4</v>
      </c>
      <c r="C13">
        <v>1</v>
      </c>
      <c r="D13" s="3" t="s">
        <v>159</v>
      </c>
    </row>
    <row r="14" spans="1:4">
      <c r="A14">
        <f t="shared" si="0"/>
        <v>4002</v>
      </c>
      <c r="B14">
        <v>4</v>
      </c>
      <c r="C14">
        <v>2</v>
      </c>
      <c r="D14" s="3" t="s">
        <v>160</v>
      </c>
    </row>
    <row r="15" spans="1:4">
      <c r="A15">
        <f t="shared" si="0"/>
        <v>4003</v>
      </c>
      <c r="B15">
        <v>4</v>
      </c>
      <c r="C15">
        <v>3</v>
      </c>
      <c r="D15" s="3" t="s">
        <v>161</v>
      </c>
    </row>
    <row r="16" spans="1:4">
      <c r="A16">
        <f t="shared" si="0"/>
        <v>5001</v>
      </c>
      <c r="B16">
        <v>5</v>
      </c>
      <c r="C16">
        <v>1</v>
      </c>
      <c r="D16" s="3" t="s">
        <v>162</v>
      </c>
    </row>
    <row r="17" spans="1:4">
      <c r="A17">
        <f t="shared" si="0"/>
        <v>5002</v>
      </c>
      <c r="B17">
        <v>5</v>
      </c>
      <c r="C17">
        <v>2</v>
      </c>
      <c r="D17" s="3" t="s">
        <v>163</v>
      </c>
    </row>
    <row r="18" spans="1:4">
      <c r="A18">
        <f t="shared" si="0"/>
        <v>5003</v>
      </c>
      <c r="B18">
        <v>5</v>
      </c>
      <c r="C18">
        <v>3</v>
      </c>
      <c r="D18" s="3" t="s">
        <v>164</v>
      </c>
    </row>
    <row r="19" spans="1:4">
      <c r="A19">
        <f t="shared" si="0"/>
        <v>6001</v>
      </c>
      <c r="B19">
        <v>6</v>
      </c>
      <c r="C19">
        <v>1</v>
      </c>
      <c r="D19" s="3" t="s">
        <v>165</v>
      </c>
    </row>
    <row r="20" spans="1:4">
      <c r="A20">
        <f t="shared" si="0"/>
        <v>6002</v>
      </c>
      <c r="B20">
        <v>6</v>
      </c>
      <c r="C20">
        <v>2</v>
      </c>
      <c r="D20" s="3" t="s">
        <v>166</v>
      </c>
    </row>
    <row r="21" spans="1:4">
      <c r="A21">
        <f t="shared" si="0"/>
        <v>6003</v>
      </c>
      <c r="B21">
        <v>6</v>
      </c>
      <c r="C21">
        <v>3</v>
      </c>
      <c r="D21" s="3" t="s">
        <v>167</v>
      </c>
    </row>
    <row r="22" spans="1:4">
      <c r="A22">
        <f t="shared" si="0"/>
        <v>7001</v>
      </c>
      <c r="B22">
        <v>7</v>
      </c>
      <c r="C22">
        <v>1</v>
      </c>
      <c r="D22" s="3" t="s">
        <v>168</v>
      </c>
    </row>
    <row r="23" spans="1:4">
      <c r="A23">
        <f t="shared" si="0"/>
        <v>7002</v>
      </c>
      <c r="B23">
        <v>7</v>
      </c>
      <c r="C23">
        <v>2</v>
      </c>
      <c r="D23" s="3" t="s">
        <v>169</v>
      </c>
    </row>
    <row r="24" spans="1:4">
      <c r="A24">
        <f t="shared" si="0"/>
        <v>7003</v>
      </c>
      <c r="B24">
        <v>7</v>
      </c>
      <c r="C24">
        <v>3</v>
      </c>
      <c r="D24" s="3" t="s">
        <v>170</v>
      </c>
    </row>
    <row r="25" spans="1:4">
      <c r="A25">
        <f t="shared" si="0"/>
        <v>8001</v>
      </c>
      <c r="B25">
        <v>8</v>
      </c>
      <c r="C25">
        <v>1</v>
      </c>
      <c r="D25" s="3" t="s">
        <v>171</v>
      </c>
    </row>
    <row r="26" spans="1:4">
      <c r="A26">
        <f t="shared" si="0"/>
        <v>8002</v>
      </c>
      <c r="B26">
        <v>8</v>
      </c>
      <c r="C26">
        <v>2</v>
      </c>
      <c r="D26" s="3" t="s">
        <v>172</v>
      </c>
    </row>
    <row r="27" spans="1:4">
      <c r="A27">
        <f t="shared" si="0"/>
        <v>8003</v>
      </c>
      <c r="B27">
        <v>8</v>
      </c>
      <c r="C27">
        <v>3</v>
      </c>
      <c r="D27" s="3" t="s">
        <v>173</v>
      </c>
    </row>
    <row r="28" spans="1:4">
      <c r="A28">
        <f t="shared" si="0"/>
        <v>9001</v>
      </c>
      <c r="B28">
        <v>9</v>
      </c>
      <c r="C28">
        <v>1</v>
      </c>
      <c r="D28" s="3" t="s">
        <v>174</v>
      </c>
    </row>
    <row r="29" spans="1:4">
      <c r="A29">
        <f t="shared" si="0"/>
        <v>9002</v>
      </c>
      <c r="B29">
        <v>9</v>
      </c>
      <c r="C29">
        <v>2</v>
      </c>
      <c r="D29" s="3" t="s">
        <v>151</v>
      </c>
    </row>
    <row r="30" spans="1:4">
      <c r="A30">
        <f t="shared" si="0"/>
        <v>9003</v>
      </c>
      <c r="B30">
        <v>9</v>
      </c>
      <c r="C30">
        <v>3</v>
      </c>
      <c r="D30" s="3" t="s">
        <v>175</v>
      </c>
    </row>
    <row r="31" spans="1:4">
      <c r="A31">
        <f t="shared" si="0"/>
        <v>10001</v>
      </c>
      <c r="B31">
        <v>10</v>
      </c>
      <c r="C31">
        <v>1</v>
      </c>
      <c r="D31" s="3" t="s">
        <v>176</v>
      </c>
    </row>
    <row r="32" spans="1:4">
      <c r="A32">
        <f t="shared" si="0"/>
        <v>10002</v>
      </c>
      <c r="B32">
        <v>10</v>
      </c>
      <c r="C32">
        <v>2</v>
      </c>
      <c r="D32" s="3" t="s">
        <v>166</v>
      </c>
    </row>
    <row r="33" spans="1:4">
      <c r="A33">
        <f t="shared" si="0"/>
        <v>10003</v>
      </c>
      <c r="B33">
        <v>10</v>
      </c>
      <c r="C33">
        <v>3</v>
      </c>
      <c r="D33" s="3" t="s">
        <v>173</v>
      </c>
    </row>
    <row r="34" spans="4:4">
      <c r="D34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opLeftCell="A28" workbookViewId="0">
      <selection activeCell="C52" sqref="C52"/>
    </sheetView>
  </sheetViews>
  <sheetFormatPr defaultColWidth="9" defaultRowHeight="14.4"/>
  <cols>
    <col min="1" max="1" width="15.5" customWidth="1"/>
    <col min="2" max="2" width="18.25" customWidth="1"/>
    <col min="3" max="3" width="30.6296296296296" customWidth="1"/>
    <col min="4" max="4" width="18.25" customWidth="1"/>
    <col min="5" max="5" width="13.5" customWidth="1"/>
    <col min="6" max="6" width="17.8796296296296" customWidth="1"/>
    <col min="7" max="7" width="19" customWidth="1"/>
    <col min="8" max="8" width="16.3796296296296" customWidth="1"/>
  </cols>
  <sheetData>
    <row r="1" spans="1:11">
      <c r="A1" t="s">
        <v>177</v>
      </c>
      <c r="B1" t="s">
        <v>178</v>
      </c>
      <c r="C1" t="s">
        <v>33</v>
      </c>
      <c r="D1" t="s">
        <v>179</v>
      </c>
      <c r="E1" s="1" t="s">
        <v>180</v>
      </c>
      <c r="F1" t="s">
        <v>181</v>
      </c>
      <c r="G1" t="s">
        <v>93</v>
      </c>
      <c r="H1" t="s">
        <v>182</v>
      </c>
      <c r="I1" t="s">
        <v>183</v>
      </c>
      <c r="J1" t="s">
        <v>184</v>
      </c>
      <c r="K1" t="s">
        <v>185</v>
      </c>
    </row>
    <row r="2" spans="1:8">
      <c r="A2" t="s">
        <v>10</v>
      </c>
      <c r="B2" t="s">
        <v>10</v>
      </c>
      <c r="D2" t="s">
        <v>10</v>
      </c>
      <c r="E2" s="1" t="s">
        <v>10</v>
      </c>
      <c r="F2" t="s">
        <v>10</v>
      </c>
      <c r="G2" t="s">
        <v>10</v>
      </c>
      <c r="H2" t="s">
        <v>10</v>
      </c>
    </row>
    <row r="3" spans="1:8">
      <c r="A3" t="s">
        <v>186</v>
      </c>
      <c r="B3" t="s">
        <v>187</v>
      </c>
      <c r="D3" t="s">
        <v>188</v>
      </c>
      <c r="E3" s="1" t="s">
        <v>189</v>
      </c>
      <c r="F3" t="s">
        <v>190</v>
      </c>
      <c r="G3" t="s">
        <v>99</v>
      </c>
      <c r="H3" t="s">
        <v>100</v>
      </c>
    </row>
    <row r="4" spans="1:11">
      <c r="A4">
        <f t="shared" ref="A4:A14" si="0">I4*100000+J4*100+K4</f>
        <v>100101</v>
      </c>
      <c r="B4">
        <v>10002</v>
      </c>
      <c r="C4" t="s">
        <v>191</v>
      </c>
      <c r="D4">
        <v>0</v>
      </c>
      <c r="E4">
        <v>0</v>
      </c>
      <c r="F4">
        <v>200</v>
      </c>
      <c r="G4">
        <v>1</v>
      </c>
      <c r="H4">
        <v>3</v>
      </c>
      <c r="I4">
        <v>1</v>
      </c>
      <c r="J4">
        <v>1</v>
      </c>
      <c r="K4">
        <v>1</v>
      </c>
    </row>
    <row r="5" spans="1:11">
      <c r="A5">
        <f t="shared" si="0"/>
        <v>200101</v>
      </c>
      <c r="B5">
        <v>30101</v>
      </c>
      <c r="C5" t="s">
        <v>192</v>
      </c>
      <c r="D5">
        <v>10001</v>
      </c>
      <c r="E5">
        <v>1000</v>
      </c>
      <c r="F5">
        <v>1</v>
      </c>
      <c r="G5">
        <v>0</v>
      </c>
      <c r="H5">
        <v>1</v>
      </c>
      <c r="I5">
        <v>2</v>
      </c>
      <c r="J5">
        <v>1</v>
      </c>
      <c r="K5">
        <v>1</v>
      </c>
    </row>
    <row r="6" spans="1:11">
      <c r="A6">
        <f t="shared" si="0"/>
        <v>200201</v>
      </c>
      <c r="B6">
        <v>30107</v>
      </c>
      <c r="C6" t="s">
        <v>193</v>
      </c>
      <c r="D6">
        <v>10001</v>
      </c>
      <c r="E6">
        <v>6000</v>
      </c>
      <c r="F6">
        <v>1</v>
      </c>
      <c r="G6">
        <v>0</v>
      </c>
      <c r="H6">
        <v>1</v>
      </c>
      <c r="I6">
        <v>2</v>
      </c>
      <c r="J6">
        <v>2</v>
      </c>
      <c r="K6">
        <v>1</v>
      </c>
    </row>
    <row r="7" spans="1:11">
      <c r="A7">
        <f t="shared" si="0"/>
        <v>200301</v>
      </c>
      <c r="B7">
        <v>30113</v>
      </c>
      <c r="C7" t="s">
        <v>194</v>
      </c>
      <c r="D7">
        <v>10001</v>
      </c>
      <c r="E7">
        <v>40000</v>
      </c>
      <c r="F7">
        <v>1</v>
      </c>
      <c r="G7">
        <v>0</v>
      </c>
      <c r="H7">
        <v>1</v>
      </c>
      <c r="I7">
        <v>2</v>
      </c>
      <c r="J7">
        <v>3</v>
      </c>
      <c r="K7">
        <v>1</v>
      </c>
    </row>
    <row r="8" spans="1:11">
      <c r="A8">
        <f t="shared" si="0"/>
        <v>200401</v>
      </c>
      <c r="B8">
        <v>30119</v>
      </c>
      <c r="C8" t="s">
        <v>195</v>
      </c>
      <c r="D8">
        <v>10001</v>
      </c>
      <c r="E8">
        <v>160000</v>
      </c>
      <c r="F8">
        <v>1</v>
      </c>
      <c r="G8">
        <v>0</v>
      </c>
      <c r="H8">
        <v>1</v>
      </c>
      <c r="I8">
        <v>2</v>
      </c>
      <c r="J8">
        <v>4</v>
      </c>
      <c r="K8">
        <v>1</v>
      </c>
    </row>
    <row r="9" spans="1:11">
      <c r="A9">
        <f t="shared" si="0"/>
        <v>200501</v>
      </c>
      <c r="B9">
        <v>30125</v>
      </c>
      <c r="C9" t="s">
        <v>196</v>
      </c>
      <c r="D9">
        <v>10001</v>
      </c>
      <c r="E9">
        <v>600000</v>
      </c>
      <c r="F9">
        <v>1</v>
      </c>
      <c r="G9">
        <v>0</v>
      </c>
      <c r="H9">
        <v>1</v>
      </c>
      <c r="I9">
        <v>2</v>
      </c>
      <c r="J9">
        <v>5</v>
      </c>
      <c r="K9">
        <v>1</v>
      </c>
    </row>
    <row r="10" spans="1:11">
      <c r="A10">
        <f t="shared" si="0"/>
        <v>200701</v>
      </c>
      <c r="B10">
        <v>30201</v>
      </c>
      <c r="C10" t="s">
        <v>197</v>
      </c>
      <c r="D10">
        <v>10001</v>
      </c>
      <c r="E10">
        <v>1000</v>
      </c>
      <c r="F10">
        <v>1</v>
      </c>
      <c r="G10">
        <v>0</v>
      </c>
      <c r="H10">
        <v>1</v>
      </c>
      <c r="I10">
        <v>2</v>
      </c>
      <c r="J10">
        <v>7</v>
      </c>
      <c r="K10">
        <v>1</v>
      </c>
    </row>
    <row r="11" spans="1:11">
      <c r="A11">
        <f t="shared" si="0"/>
        <v>200801</v>
      </c>
      <c r="B11">
        <v>30207</v>
      </c>
      <c r="C11" t="s">
        <v>198</v>
      </c>
      <c r="D11">
        <v>10001</v>
      </c>
      <c r="E11">
        <v>6000</v>
      </c>
      <c r="F11">
        <v>1</v>
      </c>
      <c r="G11">
        <v>0</v>
      </c>
      <c r="H11">
        <v>1</v>
      </c>
      <c r="I11">
        <v>2</v>
      </c>
      <c r="J11">
        <v>8</v>
      </c>
      <c r="K11">
        <v>1</v>
      </c>
    </row>
    <row r="12" spans="1:11">
      <c r="A12">
        <f t="shared" si="0"/>
        <v>200901</v>
      </c>
      <c r="B12">
        <v>30213</v>
      </c>
      <c r="C12" t="s">
        <v>199</v>
      </c>
      <c r="D12">
        <v>10001</v>
      </c>
      <c r="E12">
        <v>40000</v>
      </c>
      <c r="F12">
        <v>1</v>
      </c>
      <c r="G12">
        <v>0</v>
      </c>
      <c r="H12">
        <v>1</v>
      </c>
      <c r="I12">
        <v>2</v>
      </c>
      <c r="J12">
        <v>9</v>
      </c>
      <c r="K12">
        <v>1</v>
      </c>
    </row>
    <row r="13" spans="1:11">
      <c r="A13">
        <f t="shared" si="0"/>
        <v>201001</v>
      </c>
      <c r="B13">
        <v>30219</v>
      </c>
      <c r="C13" t="s">
        <v>200</v>
      </c>
      <c r="D13">
        <v>10001</v>
      </c>
      <c r="E13">
        <v>160000</v>
      </c>
      <c r="F13">
        <v>1</v>
      </c>
      <c r="G13">
        <v>0</v>
      </c>
      <c r="H13">
        <v>1</v>
      </c>
      <c r="I13">
        <v>2</v>
      </c>
      <c r="J13">
        <v>10</v>
      </c>
      <c r="K13">
        <v>1</v>
      </c>
    </row>
    <row r="14" spans="1:11">
      <c r="A14">
        <f t="shared" si="0"/>
        <v>201101</v>
      </c>
      <c r="B14">
        <v>30225</v>
      </c>
      <c r="C14" t="s">
        <v>201</v>
      </c>
      <c r="D14">
        <v>10001</v>
      </c>
      <c r="E14">
        <v>600000</v>
      </c>
      <c r="F14">
        <v>1</v>
      </c>
      <c r="G14">
        <v>0</v>
      </c>
      <c r="H14">
        <v>1</v>
      </c>
      <c r="I14">
        <v>2</v>
      </c>
      <c r="J14">
        <v>11</v>
      </c>
      <c r="K14">
        <v>1</v>
      </c>
    </row>
    <row r="15" spans="1:11">
      <c r="A15">
        <f t="shared" ref="A15:A34" si="1">I15*100000+J15*100+K15</f>
        <v>201301</v>
      </c>
      <c r="B15">
        <v>30301</v>
      </c>
      <c r="C15" t="s">
        <v>202</v>
      </c>
      <c r="D15">
        <v>10001</v>
      </c>
      <c r="E15">
        <v>1000</v>
      </c>
      <c r="F15">
        <v>1</v>
      </c>
      <c r="G15">
        <v>0</v>
      </c>
      <c r="H15">
        <v>1</v>
      </c>
      <c r="I15">
        <v>2</v>
      </c>
      <c r="J15">
        <v>13</v>
      </c>
      <c r="K15">
        <v>1</v>
      </c>
    </row>
    <row r="16" spans="1:11">
      <c r="A16">
        <f t="shared" si="1"/>
        <v>201401</v>
      </c>
      <c r="B16">
        <v>30307</v>
      </c>
      <c r="C16" t="s">
        <v>203</v>
      </c>
      <c r="D16">
        <v>10001</v>
      </c>
      <c r="E16">
        <v>6000</v>
      </c>
      <c r="F16">
        <v>1</v>
      </c>
      <c r="G16">
        <v>0</v>
      </c>
      <c r="H16">
        <v>1</v>
      </c>
      <c r="I16">
        <v>2</v>
      </c>
      <c r="J16">
        <v>14</v>
      </c>
      <c r="K16">
        <v>1</v>
      </c>
    </row>
    <row r="17" spans="1:11">
      <c r="A17">
        <f t="shared" si="1"/>
        <v>201501</v>
      </c>
      <c r="B17">
        <v>30313</v>
      </c>
      <c r="C17" t="s">
        <v>204</v>
      </c>
      <c r="D17">
        <v>10001</v>
      </c>
      <c r="E17">
        <v>40000</v>
      </c>
      <c r="F17">
        <v>1</v>
      </c>
      <c r="G17">
        <v>0</v>
      </c>
      <c r="H17">
        <v>1</v>
      </c>
      <c r="I17">
        <v>2</v>
      </c>
      <c r="J17">
        <v>15</v>
      </c>
      <c r="K17">
        <v>1</v>
      </c>
    </row>
    <row r="18" spans="1:11">
      <c r="A18">
        <f t="shared" si="1"/>
        <v>201601</v>
      </c>
      <c r="B18">
        <v>30319</v>
      </c>
      <c r="C18" t="s">
        <v>205</v>
      </c>
      <c r="D18">
        <v>10001</v>
      </c>
      <c r="E18">
        <v>160000</v>
      </c>
      <c r="F18">
        <v>1</v>
      </c>
      <c r="G18">
        <v>0</v>
      </c>
      <c r="H18">
        <v>1</v>
      </c>
      <c r="I18">
        <v>2</v>
      </c>
      <c r="J18">
        <v>16</v>
      </c>
      <c r="K18">
        <v>1</v>
      </c>
    </row>
    <row r="19" spans="1:11">
      <c r="A19">
        <f t="shared" si="1"/>
        <v>201701</v>
      </c>
      <c r="B19">
        <v>30325</v>
      </c>
      <c r="C19" t="s">
        <v>206</v>
      </c>
      <c r="D19">
        <v>10001</v>
      </c>
      <c r="E19">
        <v>600000</v>
      </c>
      <c r="F19">
        <v>1</v>
      </c>
      <c r="G19">
        <v>0</v>
      </c>
      <c r="H19">
        <v>1</v>
      </c>
      <c r="I19">
        <v>2</v>
      </c>
      <c r="J19">
        <v>17</v>
      </c>
      <c r="K19">
        <v>1</v>
      </c>
    </row>
    <row r="20" spans="1:11">
      <c r="A20">
        <f t="shared" si="1"/>
        <v>201901</v>
      </c>
      <c r="B20">
        <v>30401</v>
      </c>
      <c r="C20" t="s">
        <v>207</v>
      </c>
      <c r="D20">
        <v>10001</v>
      </c>
      <c r="E20">
        <v>1000</v>
      </c>
      <c r="F20">
        <v>1</v>
      </c>
      <c r="G20">
        <v>0</v>
      </c>
      <c r="H20">
        <v>1</v>
      </c>
      <c r="I20">
        <v>2</v>
      </c>
      <c r="J20">
        <v>19</v>
      </c>
      <c r="K20">
        <v>1</v>
      </c>
    </row>
    <row r="21" spans="1:11">
      <c r="A21">
        <f t="shared" si="1"/>
        <v>202001</v>
      </c>
      <c r="B21">
        <v>30407</v>
      </c>
      <c r="C21" t="s">
        <v>208</v>
      </c>
      <c r="D21">
        <v>10001</v>
      </c>
      <c r="E21">
        <v>6000</v>
      </c>
      <c r="F21">
        <v>1</v>
      </c>
      <c r="G21">
        <v>0</v>
      </c>
      <c r="H21">
        <v>1</v>
      </c>
      <c r="I21">
        <v>2</v>
      </c>
      <c r="J21">
        <v>20</v>
      </c>
      <c r="K21">
        <v>1</v>
      </c>
    </row>
    <row r="22" spans="1:11">
      <c r="A22">
        <f t="shared" si="1"/>
        <v>202101</v>
      </c>
      <c r="B22">
        <v>30413</v>
      </c>
      <c r="C22" t="s">
        <v>209</v>
      </c>
      <c r="D22">
        <v>10001</v>
      </c>
      <c r="E22">
        <v>40000</v>
      </c>
      <c r="F22">
        <v>1</v>
      </c>
      <c r="G22">
        <v>0</v>
      </c>
      <c r="H22">
        <v>1</v>
      </c>
      <c r="I22">
        <v>2</v>
      </c>
      <c r="J22">
        <v>21</v>
      </c>
      <c r="K22">
        <v>1</v>
      </c>
    </row>
    <row r="23" spans="1:11">
      <c r="A23">
        <f t="shared" si="1"/>
        <v>202201</v>
      </c>
      <c r="B23">
        <v>30419</v>
      </c>
      <c r="C23" t="s">
        <v>210</v>
      </c>
      <c r="D23">
        <v>10001</v>
      </c>
      <c r="E23">
        <v>160000</v>
      </c>
      <c r="F23">
        <v>1</v>
      </c>
      <c r="G23">
        <v>0</v>
      </c>
      <c r="H23">
        <v>1</v>
      </c>
      <c r="I23">
        <v>2</v>
      </c>
      <c r="J23">
        <v>22</v>
      </c>
      <c r="K23">
        <v>1</v>
      </c>
    </row>
    <row r="24" spans="1:11">
      <c r="A24">
        <f t="shared" si="1"/>
        <v>202301</v>
      </c>
      <c r="B24">
        <v>30425</v>
      </c>
      <c r="C24" t="s">
        <v>211</v>
      </c>
      <c r="D24">
        <v>10001</v>
      </c>
      <c r="E24">
        <v>600000</v>
      </c>
      <c r="F24">
        <v>1</v>
      </c>
      <c r="G24">
        <v>0</v>
      </c>
      <c r="H24">
        <v>1</v>
      </c>
      <c r="I24">
        <v>2</v>
      </c>
      <c r="J24">
        <v>23</v>
      </c>
      <c r="K24">
        <v>1</v>
      </c>
    </row>
    <row r="25" spans="1:11">
      <c r="A25">
        <f t="shared" si="1"/>
        <v>202501</v>
      </c>
      <c r="B25">
        <v>40007</v>
      </c>
      <c r="C25" s="2" t="s">
        <v>212</v>
      </c>
      <c r="D25">
        <v>10001</v>
      </c>
      <c r="E25">
        <v>40000</v>
      </c>
      <c r="F25">
        <v>1</v>
      </c>
      <c r="G25">
        <v>0</v>
      </c>
      <c r="H25">
        <v>1</v>
      </c>
      <c r="I25">
        <v>2</v>
      </c>
      <c r="J25">
        <v>25</v>
      </c>
      <c r="K25">
        <v>1</v>
      </c>
    </row>
    <row r="26" spans="1:11">
      <c r="A26">
        <f t="shared" si="1"/>
        <v>202601</v>
      </c>
      <c r="B26">
        <v>40008</v>
      </c>
      <c r="C26" s="2" t="s">
        <v>213</v>
      </c>
      <c r="D26">
        <v>10001</v>
      </c>
      <c r="E26">
        <v>40000</v>
      </c>
      <c r="F26">
        <v>1</v>
      </c>
      <c r="G26">
        <v>0</v>
      </c>
      <c r="H26">
        <v>1</v>
      </c>
      <c r="I26">
        <v>2</v>
      </c>
      <c r="J26">
        <v>26</v>
      </c>
      <c r="K26">
        <v>1</v>
      </c>
    </row>
    <row r="27" spans="1:11">
      <c r="A27">
        <f t="shared" si="1"/>
        <v>202701</v>
      </c>
      <c r="B27">
        <v>40009</v>
      </c>
      <c r="C27" s="2" t="s">
        <v>214</v>
      </c>
      <c r="D27">
        <v>10001</v>
      </c>
      <c r="E27">
        <v>40000</v>
      </c>
      <c r="F27">
        <v>1</v>
      </c>
      <c r="G27">
        <v>0</v>
      </c>
      <c r="H27">
        <v>1</v>
      </c>
      <c r="I27">
        <v>2</v>
      </c>
      <c r="J27">
        <v>27</v>
      </c>
      <c r="K27">
        <v>1</v>
      </c>
    </row>
    <row r="28" spans="1:11">
      <c r="A28">
        <f t="shared" ref="A28:A54" si="2">I28*100000+J28*100+K28</f>
        <v>300101</v>
      </c>
      <c r="B28">
        <v>100001</v>
      </c>
      <c r="C28" t="s">
        <v>215</v>
      </c>
      <c r="D28">
        <v>10002</v>
      </c>
      <c r="E28">
        <v>200</v>
      </c>
      <c r="F28">
        <v>5</v>
      </c>
      <c r="G28">
        <v>0</v>
      </c>
      <c r="H28">
        <v>1</v>
      </c>
      <c r="I28">
        <v>3</v>
      </c>
      <c r="J28">
        <v>1</v>
      </c>
      <c r="K28">
        <v>1</v>
      </c>
    </row>
    <row r="29" spans="1:11">
      <c r="A29">
        <f t="shared" si="2"/>
        <v>300201</v>
      </c>
      <c r="B29">
        <v>100002</v>
      </c>
      <c r="C29" t="s">
        <v>216</v>
      </c>
      <c r="D29">
        <v>10002</v>
      </c>
      <c r="E29">
        <v>320</v>
      </c>
      <c r="F29">
        <v>4</v>
      </c>
      <c r="G29">
        <v>0</v>
      </c>
      <c r="H29">
        <v>1</v>
      </c>
      <c r="I29">
        <v>3</v>
      </c>
      <c r="J29">
        <v>2</v>
      </c>
      <c r="K29">
        <v>1</v>
      </c>
    </row>
    <row r="30" spans="1:11">
      <c r="A30">
        <f t="shared" si="2"/>
        <v>300301</v>
      </c>
      <c r="B30">
        <v>100003</v>
      </c>
      <c r="C30" t="s">
        <v>217</v>
      </c>
      <c r="D30">
        <v>10002</v>
      </c>
      <c r="E30">
        <v>320</v>
      </c>
      <c r="F30">
        <v>4</v>
      </c>
      <c r="G30">
        <v>0</v>
      </c>
      <c r="H30">
        <v>1</v>
      </c>
      <c r="I30">
        <v>3</v>
      </c>
      <c r="J30">
        <v>3</v>
      </c>
      <c r="K30">
        <v>1</v>
      </c>
    </row>
    <row r="31" spans="1:11">
      <c r="A31">
        <f t="shared" si="2"/>
        <v>300401</v>
      </c>
      <c r="B31">
        <v>100004</v>
      </c>
      <c r="C31" t="s">
        <v>218</v>
      </c>
      <c r="D31">
        <v>10002</v>
      </c>
      <c r="E31">
        <v>600</v>
      </c>
      <c r="F31">
        <v>3</v>
      </c>
      <c r="G31">
        <v>0</v>
      </c>
      <c r="H31">
        <v>1</v>
      </c>
      <c r="I31">
        <v>3</v>
      </c>
      <c r="J31">
        <v>4</v>
      </c>
      <c r="K31">
        <v>1</v>
      </c>
    </row>
    <row r="32" spans="1:11">
      <c r="A32">
        <f t="shared" si="2"/>
        <v>300501</v>
      </c>
      <c r="B32">
        <v>100005</v>
      </c>
      <c r="C32" t="s">
        <v>219</v>
      </c>
      <c r="D32">
        <v>10002</v>
      </c>
      <c r="E32">
        <v>600</v>
      </c>
      <c r="F32">
        <v>3</v>
      </c>
      <c r="G32">
        <v>0</v>
      </c>
      <c r="H32">
        <v>1</v>
      </c>
      <c r="I32">
        <v>3</v>
      </c>
      <c r="J32">
        <v>5</v>
      </c>
      <c r="K32">
        <v>1</v>
      </c>
    </row>
    <row r="33" spans="1:11">
      <c r="A33">
        <f t="shared" si="2"/>
        <v>300601</v>
      </c>
      <c r="B33">
        <v>100006</v>
      </c>
      <c r="C33" t="s">
        <v>220</v>
      </c>
      <c r="D33">
        <v>10002</v>
      </c>
      <c r="E33">
        <v>600</v>
      </c>
      <c r="F33">
        <v>3</v>
      </c>
      <c r="G33">
        <v>0</v>
      </c>
      <c r="H33">
        <v>1</v>
      </c>
      <c r="I33">
        <v>3</v>
      </c>
      <c r="J33">
        <v>6</v>
      </c>
      <c r="K33">
        <v>1</v>
      </c>
    </row>
    <row r="34" spans="1:11">
      <c r="A34">
        <f t="shared" si="2"/>
        <v>300701</v>
      </c>
      <c r="B34">
        <v>100007</v>
      </c>
      <c r="C34" t="s">
        <v>221</v>
      </c>
      <c r="D34">
        <v>10002</v>
      </c>
      <c r="E34">
        <v>1200</v>
      </c>
      <c r="F34">
        <v>3</v>
      </c>
      <c r="G34">
        <v>0</v>
      </c>
      <c r="H34">
        <v>1</v>
      </c>
      <c r="I34">
        <v>3</v>
      </c>
      <c r="J34">
        <v>7</v>
      </c>
      <c r="K34">
        <v>1</v>
      </c>
    </row>
    <row r="35" spans="1:11">
      <c r="A35">
        <f t="shared" si="2"/>
        <v>300801</v>
      </c>
      <c r="B35">
        <v>100008</v>
      </c>
      <c r="C35" t="s">
        <v>222</v>
      </c>
      <c r="D35">
        <v>10002</v>
      </c>
      <c r="E35">
        <v>1200</v>
      </c>
      <c r="F35">
        <v>3</v>
      </c>
      <c r="G35">
        <v>0</v>
      </c>
      <c r="H35">
        <v>1</v>
      </c>
      <c r="I35">
        <v>3</v>
      </c>
      <c r="J35">
        <v>8</v>
      </c>
      <c r="K35">
        <v>1</v>
      </c>
    </row>
    <row r="36" spans="1:11">
      <c r="A36">
        <f t="shared" si="2"/>
        <v>300901</v>
      </c>
      <c r="B36">
        <v>100009</v>
      </c>
      <c r="C36" t="s">
        <v>223</v>
      </c>
      <c r="D36">
        <v>10002</v>
      </c>
      <c r="E36">
        <v>800</v>
      </c>
      <c r="F36">
        <v>2</v>
      </c>
      <c r="G36">
        <v>0</v>
      </c>
      <c r="H36">
        <v>1</v>
      </c>
      <c r="I36">
        <v>3</v>
      </c>
      <c r="J36">
        <v>9</v>
      </c>
      <c r="K36">
        <v>1</v>
      </c>
    </row>
    <row r="37" spans="1:11">
      <c r="A37">
        <f t="shared" si="2"/>
        <v>301001</v>
      </c>
      <c r="B37">
        <v>100010</v>
      </c>
      <c r="C37" t="s">
        <v>224</v>
      </c>
      <c r="D37">
        <v>10002</v>
      </c>
      <c r="E37">
        <v>1600</v>
      </c>
      <c r="F37">
        <v>2</v>
      </c>
      <c r="G37">
        <v>0</v>
      </c>
      <c r="H37">
        <v>1</v>
      </c>
      <c r="I37">
        <v>3</v>
      </c>
      <c r="J37">
        <v>10</v>
      </c>
      <c r="K37">
        <v>1</v>
      </c>
    </row>
    <row r="38" spans="1:11">
      <c r="A38">
        <f t="shared" si="2"/>
        <v>301101</v>
      </c>
      <c r="B38">
        <v>100011</v>
      </c>
      <c r="C38" t="s">
        <v>225</v>
      </c>
      <c r="D38">
        <v>10002</v>
      </c>
      <c r="E38">
        <v>1600</v>
      </c>
      <c r="F38">
        <v>2</v>
      </c>
      <c r="G38">
        <v>0</v>
      </c>
      <c r="H38">
        <v>1</v>
      </c>
      <c r="I38">
        <v>3</v>
      </c>
      <c r="J38">
        <v>11</v>
      </c>
      <c r="K38">
        <v>1</v>
      </c>
    </row>
    <row r="39" spans="1:11">
      <c r="A39">
        <f t="shared" si="2"/>
        <v>301201</v>
      </c>
      <c r="B39">
        <v>100012</v>
      </c>
      <c r="C39" t="s">
        <v>226</v>
      </c>
      <c r="D39">
        <v>10002</v>
      </c>
      <c r="E39">
        <v>1600</v>
      </c>
      <c r="F39">
        <v>2</v>
      </c>
      <c r="G39">
        <v>0</v>
      </c>
      <c r="H39">
        <v>1</v>
      </c>
      <c r="I39">
        <v>3</v>
      </c>
      <c r="J39">
        <v>12</v>
      </c>
      <c r="K39">
        <v>1</v>
      </c>
    </row>
    <row r="40" spans="1:11">
      <c r="A40">
        <f t="shared" si="2"/>
        <v>301301</v>
      </c>
      <c r="B40">
        <v>101001</v>
      </c>
      <c r="C40" t="s">
        <v>227</v>
      </c>
      <c r="D40">
        <v>10002</v>
      </c>
      <c r="E40">
        <v>160</v>
      </c>
      <c r="F40">
        <v>2</v>
      </c>
      <c r="G40">
        <v>0</v>
      </c>
      <c r="H40">
        <v>1</v>
      </c>
      <c r="I40">
        <v>3</v>
      </c>
      <c r="J40">
        <v>13</v>
      </c>
      <c r="K40">
        <v>1</v>
      </c>
    </row>
    <row r="41" spans="1:11">
      <c r="A41">
        <f t="shared" si="2"/>
        <v>301401</v>
      </c>
      <c r="B41">
        <v>101002</v>
      </c>
      <c r="C41" t="s">
        <v>228</v>
      </c>
      <c r="D41">
        <v>10002</v>
      </c>
      <c r="E41">
        <v>320</v>
      </c>
      <c r="F41">
        <v>2</v>
      </c>
      <c r="G41">
        <v>0</v>
      </c>
      <c r="H41">
        <v>1</v>
      </c>
      <c r="I41">
        <v>3</v>
      </c>
      <c r="J41">
        <v>14</v>
      </c>
      <c r="K41">
        <v>1</v>
      </c>
    </row>
    <row r="42" spans="1:11">
      <c r="A42">
        <f t="shared" si="2"/>
        <v>301501</v>
      </c>
      <c r="B42">
        <v>101003</v>
      </c>
      <c r="C42" t="s">
        <v>229</v>
      </c>
      <c r="D42">
        <v>10002</v>
      </c>
      <c r="E42">
        <v>800</v>
      </c>
      <c r="F42">
        <v>2</v>
      </c>
      <c r="G42">
        <v>0</v>
      </c>
      <c r="H42">
        <v>1</v>
      </c>
      <c r="I42">
        <v>3</v>
      </c>
      <c r="J42">
        <v>15</v>
      </c>
      <c r="K42">
        <v>1</v>
      </c>
    </row>
    <row r="43" spans="1:11">
      <c r="A43">
        <f t="shared" si="2"/>
        <v>301601</v>
      </c>
      <c r="B43">
        <v>101004</v>
      </c>
      <c r="C43" t="s">
        <v>230</v>
      </c>
      <c r="D43">
        <v>10002</v>
      </c>
      <c r="E43">
        <v>1600</v>
      </c>
      <c r="F43">
        <v>2</v>
      </c>
      <c r="G43">
        <v>0</v>
      </c>
      <c r="H43">
        <v>1</v>
      </c>
      <c r="I43">
        <v>3</v>
      </c>
      <c r="J43">
        <v>16</v>
      </c>
      <c r="K43">
        <v>1</v>
      </c>
    </row>
    <row r="44" spans="1:11">
      <c r="A44">
        <f t="shared" si="2"/>
        <v>301701</v>
      </c>
      <c r="B44">
        <v>101005</v>
      </c>
      <c r="C44" t="s">
        <v>231</v>
      </c>
      <c r="D44">
        <v>10002</v>
      </c>
      <c r="E44">
        <v>3200</v>
      </c>
      <c r="F44">
        <v>2</v>
      </c>
      <c r="G44">
        <v>0</v>
      </c>
      <c r="H44">
        <v>1</v>
      </c>
      <c r="I44">
        <v>3</v>
      </c>
      <c r="J44">
        <v>17</v>
      </c>
      <c r="K44">
        <v>1</v>
      </c>
    </row>
    <row r="45" spans="1:11">
      <c r="A45">
        <f t="shared" si="2"/>
        <v>301801</v>
      </c>
      <c r="B45">
        <v>30101</v>
      </c>
      <c r="C45" t="s">
        <v>192</v>
      </c>
      <c r="D45">
        <v>10002</v>
      </c>
      <c r="E45">
        <v>20</v>
      </c>
      <c r="F45">
        <v>1</v>
      </c>
      <c r="G45">
        <v>0</v>
      </c>
      <c r="H45">
        <v>1</v>
      </c>
      <c r="I45">
        <v>3</v>
      </c>
      <c r="J45">
        <v>18</v>
      </c>
      <c r="K45">
        <v>1</v>
      </c>
    </row>
    <row r="46" spans="1:11">
      <c r="A46">
        <f t="shared" si="2"/>
        <v>301901</v>
      </c>
      <c r="B46">
        <v>30107</v>
      </c>
      <c r="C46" t="s">
        <v>193</v>
      </c>
      <c r="D46">
        <v>10002</v>
      </c>
      <c r="E46">
        <v>120</v>
      </c>
      <c r="F46">
        <v>1</v>
      </c>
      <c r="G46">
        <v>0</v>
      </c>
      <c r="H46">
        <v>1</v>
      </c>
      <c r="I46">
        <v>3</v>
      </c>
      <c r="J46">
        <v>19</v>
      </c>
      <c r="K46">
        <v>1</v>
      </c>
    </row>
    <row r="47" spans="1:11">
      <c r="A47">
        <f t="shared" si="2"/>
        <v>302001</v>
      </c>
      <c r="B47">
        <v>30113</v>
      </c>
      <c r="C47" t="s">
        <v>194</v>
      </c>
      <c r="D47">
        <v>10002</v>
      </c>
      <c r="E47">
        <v>800</v>
      </c>
      <c r="F47">
        <v>1</v>
      </c>
      <c r="G47">
        <v>0</v>
      </c>
      <c r="H47">
        <v>1</v>
      </c>
      <c r="I47">
        <v>3</v>
      </c>
      <c r="J47">
        <v>20</v>
      </c>
      <c r="K47">
        <v>1</v>
      </c>
    </row>
    <row r="48" spans="1:11">
      <c r="A48">
        <f t="shared" si="2"/>
        <v>302101</v>
      </c>
      <c r="B48">
        <v>30119</v>
      </c>
      <c r="C48" t="s">
        <v>195</v>
      </c>
      <c r="D48">
        <v>10002</v>
      </c>
      <c r="E48">
        <v>3200</v>
      </c>
      <c r="F48">
        <v>1</v>
      </c>
      <c r="G48">
        <v>0</v>
      </c>
      <c r="H48">
        <v>1</v>
      </c>
      <c r="I48">
        <v>3</v>
      </c>
      <c r="J48">
        <v>21</v>
      </c>
      <c r="K48">
        <v>1</v>
      </c>
    </row>
    <row r="49" spans="1:11">
      <c r="A49">
        <f t="shared" si="2"/>
        <v>302201</v>
      </c>
      <c r="B49">
        <v>30125</v>
      </c>
      <c r="C49" t="s">
        <v>196</v>
      </c>
      <c r="D49">
        <v>10002</v>
      </c>
      <c r="E49">
        <v>12000</v>
      </c>
      <c r="F49">
        <v>1</v>
      </c>
      <c r="G49">
        <v>0</v>
      </c>
      <c r="H49">
        <v>1</v>
      </c>
      <c r="I49">
        <v>3</v>
      </c>
      <c r="J49">
        <v>22</v>
      </c>
      <c r="K49">
        <v>1</v>
      </c>
    </row>
    <row r="50" spans="1:11">
      <c r="A50">
        <f t="shared" si="2"/>
        <v>302401</v>
      </c>
      <c r="B50">
        <v>30201</v>
      </c>
      <c r="C50" t="s">
        <v>197</v>
      </c>
      <c r="D50">
        <v>10002</v>
      </c>
      <c r="E50">
        <v>20</v>
      </c>
      <c r="F50">
        <v>1</v>
      </c>
      <c r="G50">
        <v>0</v>
      </c>
      <c r="H50">
        <v>1</v>
      </c>
      <c r="I50">
        <v>3</v>
      </c>
      <c r="J50">
        <v>24</v>
      </c>
      <c r="K50">
        <v>1</v>
      </c>
    </row>
    <row r="51" spans="1:11">
      <c r="A51">
        <f t="shared" si="2"/>
        <v>302501</v>
      </c>
      <c r="B51">
        <v>30207</v>
      </c>
      <c r="C51" t="s">
        <v>198</v>
      </c>
      <c r="D51">
        <v>10002</v>
      </c>
      <c r="E51">
        <v>120</v>
      </c>
      <c r="F51">
        <v>1</v>
      </c>
      <c r="G51">
        <v>0</v>
      </c>
      <c r="H51">
        <v>1</v>
      </c>
      <c r="I51">
        <v>3</v>
      </c>
      <c r="J51">
        <v>25</v>
      </c>
      <c r="K51">
        <v>1</v>
      </c>
    </row>
    <row r="52" spans="1:11">
      <c r="A52">
        <f t="shared" si="2"/>
        <v>302601</v>
      </c>
      <c r="B52">
        <v>30213</v>
      </c>
      <c r="C52" t="s">
        <v>199</v>
      </c>
      <c r="D52">
        <v>10002</v>
      </c>
      <c r="E52">
        <v>800</v>
      </c>
      <c r="F52">
        <v>1</v>
      </c>
      <c r="G52">
        <v>0</v>
      </c>
      <c r="H52">
        <v>1</v>
      </c>
      <c r="I52">
        <v>3</v>
      </c>
      <c r="J52">
        <v>26</v>
      </c>
      <c r="K52">
        <v>1</v>
      </c>
    </row>
    <row r="53" spans="1:11">
      <c r="A53">
        <f t="shared" si="2"/>
        <v>302701</v>
      </c>
      <c r="B53">
        <v>30219</v>
      </c>
      <c r="C53" t="s">
        <v>200</v>
      </c>
      <c r="D53">
        <v>10002</v>
      </c>
      <c r="E53">
        <v>3200</v>
      </c>
      <c r="F53">
        <v>1</v>
      </c>
      <c r="G53">
        <v>0</v>
      </c>
      <c r="H53">
        <v>1</v>
      </c>
      <c r="I53">
        <v>3</v>
      </c>
      <c r="J53">
        <v>27</v>
      </c>
      <c r="K53">
        <v>1</v>
      </c>
    </row>
    <row r="54" spans="1:11">
      <c r="A54">
        <f t="shared" si="2"/>
        <v>302801</v>
      </c>
      <c r="B54">
        <v>30225</v>
      </c>
      <c r="C54" t="s">
        <v>201</v>
      </c>
      <c r="D54">
        <v>10002</v>
      </c>
      <c r="E54">
        <v>12000</v>
      </c>
      <c r="F54">
        <v>1</v>
      </c>
      <c r="G54">
        <v>0</v>
      </c>
      <c r="H54">
        <v>1</v>
      </c>
      <c r="I54">
        <v>3</v>
      </c>
      <c r="J54">
        <v>28</v>
      </c>
      <c r="K54">
        <v>1</v>
      </c>
    </row>
    <row r="55" spans="1:11">
      <c r="A55">
        <f t="shared" ref="A55:A66" si="3">I55*100000+J55*100+K55</f>
        <v>303001</v>
      </c>
      <c r="B55">
        <v>30301</v>
      </c>
      <c r="C55" t="s">
        <v>202</v>
      </c>
      <c r="D55">
        <v>10002</v>
      </c>
      <c r="E55">
        <v>20</v>
      </c>
      <c r="F55">
        <v>1</v>
      </c>
      <c r="G55">
        <v>0</v>
      </c>
      <c r="H55">
        <v>1</v>
      </c>
      <c r="I55">
        <v>3</v>
      </c>
      <c r="J55">
        <v>30</v>
      </c>
      <c r="K55">
        <v>1</v>
      </c>
    </row>
    <row r="56" spans="1:11">
      <c r="A56">
        <f t="shared" si="3"/>
        <v>303101</v>
      </c>
      <c r="B56">
        <v>30307</v>
      </c>
      <c r="C56" t="s">
        <v>203</v>
      </c>
      <c r="D56">
        <v>10002</v>
      </c>
      <c r="E56">
        <v>120</v>
      </c>
      <c r="F56">
        <v>1</v>
      </c>
      <c r="G56">
        <v>0</v>
      </c>
      <c r="H56">
        <v>1</v>
      </c>
      <c r="I56">
        <v>3</v>
      </c>
      <c r="J56">
        <v>31</v>
      </c>
      <c r="K56">
        <v>1</v>
      </c>
    </row>
    <row r="57" spans="1:11">
      <c r="A57">
        <f t="shared" si="3"/>
        <v>303201</v>
      </c>
      <c r="B57">
        <v>30313</v>
      </c>
      <c r="C57" t="s">
        <v>204</v>
      </c>
      <c r="D57">
        <v>10002</v>
      </c>
      <c r="E57">
        <v>800</v>
      </c>
      <c r="F57">
        <v>1</v>
      </c>
      <c r="G57">
        <v>0</v>
      </c>
      <c r="H57">
        <v>1</v>
      </c>
      <c r="I57">
        <v>3</v>
      </c>
      <c r="J57">
        <v>32</v>
      </c>
      <c r="K57">
        <v>1</v>
      </c>
    </row>
    <row r="58" spans="1:11">
      <c r="A58">
        <f t="shared" si="3"/>
        <v>303301</v>
      </c>
      <c r="B58">
        <v>30319</v>
      </c>
      <c r="C58" t="s">
        <v>205</v>
      </c>
      <c r="D58">
        <v>10002</v>
      </c>
      <c r="E58">
        <v>3200</v>
      </c>
      <c r="F58">
        <v>1</v>
      </c>
      <c r="G58">
        <v>0</v>
      </c>
      <c r="H58">
        <v>1</v>
      </c>
      <c r="I58">
        <v>3</v>
      </c>
      <c r="J58">
        <v>33</v>
      </c>
      <c r="K58">
        <v>1</v>
      </c>
    </row>
    <row r="59" spans="1:11">
      <c r="A59">
        <f t="shared" si="3"/>
        <v>303401</v>
      </c>
      <c r="B59">
        <v>30325</v>
      </c>
      <c r="C59" t="s">
        <v>206</v>
      </c>
      <c r="D59">
        <v>10002</v>
      </c>
      <c r="E59">
        <v>12000</v>
      </c>
      <c r="F59">
        <v>1</v>
      </c>
      <c r="G59">
        <v>0</v>
      </c>
      <c r="H59">
        <v>1</v>
      </c>
      <c r="I59">
        <v>3</v>
      </c>
      <c r="J59">
        <v>34</v>
      </c>
      <c r="K59">
        <v>1</v>
      </c>
    </row>
    <row r="60" spans="1:11">
      <c r="A60">
        <f t="shared" si="3"/>
        <v>303601</v>
      </c>
      <c r="B60">
        <v>30401</v>
      </c>
      <c r="C60" t="s">
        <v>207</v>
      </c>
      <c r="D60">
        <v>10002</v>
      </c>
      <c r="E60">
        <v>20</v>
      </c>
      <c r="F60">
        <v>1</v>
      </c>
      <c r="G60">
        <v>0</v>
      </c>
      <c r="H60">
        <v>1</v>
      </c>
      <c r="I60">
        <v>3</v>
      </c>
      <c r="J60">
        <v>36</v>
      </c>
      <c r="K60">
        <v>1</v>
      </c>
    </row>
    <row r="61" spans="1:11">
      <c r="A61">
        <f t="shared" si="3"/>
        <v>303701</v>
      </c>
      <c r="B61">
        <v>30407</v>
      </c>
      <c r="C61" t="s">
        <v>208</v>
      </c>
      <c r="D61">
        <v>10002</v>
      </c>
      <c r="E61">
        <v>120</v>
      </c>
      <c r="F61">
        <v>1</v>
      </c>
      <c r="G61">
        <v>0</v>
      </c>
      <c r="H61">
        <v>1</v>
      </c>
      <c r="I61">
        <v>3</v>
      </c>
      <c r="J61">
        <v>37</v>
      </c>
      <c r="K61">
        <v>1</v>
      </c>
    </row>
    <row r="62" spans="1:11">
      <c r="A62">
        <f t="shared" si="3"/>
        <v>303801</v>
      </c>
      <c r="B62">
        <v>30413</v>
      </c>
      <c r="C62" t="s">
        <v>209</v>
      </c>
      <c r="D62">
        <v>10002</v>
      </c>
      <c r="E62">
        <v>800</v>
      </c>
      <c r="F62">
        <v>1</v>
      </c>
      <c r="G62">
        <v>0</v>
      </c>
      <c r="H62">
        <v>1</v>
      </c>
      <c r="I62">
        <v>3</v>
      </c>
      <c r="J62">
        <v>38</v>
      </c>
      <c r="K62">
        <v>1</v>
      </c>
    </row>
    <row r="63" spans="1:11">
      <c r="A63">
        <f t="shared" si="3"/>
        <v>303901</v>
      </c>
      <c r="B63">
        <v>30419</v>
      </c>
      <c r="C63" t="s">
        <v>210</v>
      </c>
      <c r="D63">
        <v>10002</v>
      </c>
      <c r="E63">
        <v>3200</v>
      </c>
      <c r="F63">
        <v>1</v>
      </c>
      <c r="G63">
        <v>0</v>
      </c>
      <c r="H63">
        <v>1</v>
      </c>
      <c r="I63">
        <v>3</v>
      </c>
      <c r="J63">
        <v>39</v>
      </c>
      <c r="K63">
        <v>1</v>
      </c>
    </row>
    <row r="64" spans="1:11">
      <c r="A64">
        <f t="shared" si="3"/>
        <v>304001</v>
      </c>
      <c r="B64">
        <v>30425</v>
      </c>
      <c r="C64" t="s">
        <v>211</v>
      </c>
      <c r="D64">
        <v>10002</v>
      </c>
      <c r="E64">
        <v>12000</v>
      </c>
      <c r="F64">
        <v>1</v>
      </c>
      <c r="G64">
        <v>0</v>
      </c>
      <c r="H64">
        <v>1</v>
      </c>
      <c r="I64">
        <v>3</v>
      </c>
      <c r="J64">
        <v>40</v>
      </c>
      <c r="K64">
        <v>1</v>
      </c>
    </row>
    <row r="65" spans="1:11">
      <c r="A65">
        <v>304101</v>
      </c>
      <c r="B65">
        <v>20101</v>
      </c>
      <c r="C65" t="s">
        <v>232</v>
      </c>
      <c r="D65">
        <v>10002</v>
      </c>
      <c r="E65">
        <v>120</v>
      </c>
      <c r="F65">
        <v>1</v>
      </c>
      <c r="G65">
        <v>0</v>
      </c>
      <c r="H65">
        <v>1</v>
      </c>
      <c r="I65">
        <v>3</v>
      </c>
      <c r="J65">
        <v>41</v>
      </c>
      <c r="K65">
        <v>1</v>
      </c>
    </row>
    <row r="66" spans="1:11">
      <c r="A66">
        <v>304201</v>
      </c>
      <c r="B66">
        <v>20102</v>
      </c>
      <c r="C66" t="s">
        <v>233</v>
      </c>
      <c r="D66">
        <v>10002</v>
      </c>
      <c r="E66">
        <v>240</v>
      </c>
      <c r="F66">
        <v>1</v>
      </c>
      <c r="G66">
        <v>0</v>
      </c>
      <c r="H66">
        <v>1</v>
      </c>
      <c r="I66">
        <v>3</v>
      </c>
      <c r="J66">
        <v>42</v>
      </c>
      <c r="K66">
        <v>1</v>
      </c>
    </row>
    <row r="67" spans="1:11">
      <c r="A67">
        <v>304301</v>
      </c>
      <c r="B67">
        <v>20103</v>
      </c>
      <c r="C67" t="s">
        <v>234</v>
      </c>
      <c r="D67">
        <v>10002</v>
      </c>
      <c r="E67">
        <v>240</v>
      </c>
      <c r="F67">
        <v>1</v>
      </c>
      <c r="G67">
        <v>0</v>
      </c>
      <c r="H67">
        <v>1</v>
      </c>
      <c r="I67">
        <v>3</v>
      </c>
      <c r="J67">
        <v>43</v>
      </c>
      <c r="K67">
        <v>1</v>
      </c>
    </row>
    <row r="68" spans="1:11">
      <c r="A68">
        <v>304401</v>
      </c>
      <c r="B68">
        <v>20104</v>
      </c>
      <c r="C68" t="s">
        <v>235</v>
      </c>
      <c r="D68">
        <v>10002</v>
      </c>
      <c r="E68">
        <v>360</v>
      </c>
      <c r="F68">
        <v>1</v>
      </c>
      <c r="G68">
        <v>0</v>
      </c>
      <c r="H68">
        <v>1</v>
      </c>
      <c r="I68">
        <v>3</v>
      </c>
      <c r="J68">
        <v>44</v>
      </c>
      <c r="K68">
        <v>1</v>
      </c>
    </row>
    <row r="69" spans="1:11">
      <c r="A69">
        <v>304501</v>
      </c>
      <c r="B69">
        <v>20105</v>
      </c>
      <c r="C69" t="s">
        <v>236</v>
      </c>
      <c r="D69">
        <v>10002</v>
      </c>
      <c r="E69">
        <v>360</v>
      </c>
      <c r="F69">
        <v>1</v>
      </c>
      <c r="G69">
        <v>0</v>
      </c>
      <c r="H69">
        <v>1</v>
      </c>
      <c r="I69">
        <v>3</v>
      </c>
      <c r="J69">
        <v>45</v>
      </c>
      <c r="K69">
        <v>1</v>
      </c>
    </row>
    <row r="70" spans="1:11">
      <c r="A70">
        <v>304601</v>
      </c>
      <c r="B70">
        <v>20106</v>
      </c>
      <c r="C70" t="s">
        <v>237</v>
      </c>
      <c r="D70">
        <v>10002</v>
      </c>
      <c r="E70">
        <v>360</v>
      </c>
      <c r="F70">
        <v>1</v>
      </c>
      <c r="G70">
        <v>0</v>
      </c>
      <c r="H70">
        <v>1</v>
      </c>
      <c r="I70">
        <v>3</v>
      </c>
      <c r="J70">
        <v>46</v>
      </c>
      <c r="K70">
        <v>1</v>
      </c>
    </row>
    <row r="71" spans="1:11">
      <c r="A71">
        <v>304701</v>
      </c>
      <c r="B71">
        <v>20107</v>
      </c>
      <c r="C71" t="s">
        <v>238</v>
      </c>
      <c r="D71">
        <v>10002</v>
      </c>
      <c r="E71">
        <v>720</v>
      </c>
      <c r="F71">
        <v>1</v>
      </c>
      <c r="G71">
        <v>0</v>
      </c>
      <c r="H71">
        <v>1</v>
      </c>
      <c r="I71">
        <v>3</v>
      </c>
      <c r="J71">
        <v>47</v>
      </c>
      <c r="K71">
        <v>1</v>
      </c>
    </row>
    <row r="72" spans="1:11">
      <c r="A72">
        <v>304801</v>
      </c>
      <c r="B72">
        <v>20108</v>
      </c>
      <c r="C72" t="s">
        <v>239</v>
      </c>
      <c r="D72">
        <v>10002</v>
      </c>
      <c r="E72">
        <v>720</v>
      </c>
      <c r="F72">
        <v>1</v>
      </c>
      <c r="G72">
        <v>0</v>
      </c>
      <c r="H72">
        <v>1</v>
      </c>
      <c r="I72">
        <v>3</v>
      </c>
      <c r="J72">
        <v>48</v>
      </c>
      <c r="K72">
        <v>1</v>
      </c>
    </row>
    <row r="73" spans="1:11">
      <c r="A73">
        <v>304901</v>
      </c>
      <c r="B73">
        <v>20109</v>
      </c>
      <c r="C73" t="s">
        <v>240</v>
      </c>
      <c r="D73">
        <v>10002</v>
      </c>
      <c r="E73">
        <v>720</v>
      </c>
      <c r="F73">
        <v>1</v>
      </c>
      <c r="G73">
        <v>0</v>
      </c>
      <c r="H73">
        <v>1</v>
      </c>
      <c r="I73">
        <v>3</v>
      </c>
      <c r="J73">
        <v>49</v>
      </c>
      <c r="K73">
        <v>1</v>
      </c>
    </row>
    <row r="74" spans="1:11">
      <c r="A74">
        <v>305001</v>
      </c>
      <c r="B74">
        <v>20110</v>
      </c>
      <c r="C74" t="s">
        <v>241</v>
      </c>
      <c r="D74">
        <v>10002</v>
      </c>
      <c r="E74">
        <v>1200</v>
      </c>
      <c r="F74">
        <v>1</v>
      </c>
      <c r="G74">
        <v>0</v>
      </c>
      <c r="H74">
        <v>1</v>
      </c>
      <c r="I74">
        <v>3</v>
      </c>
      <c r="J74">
        <v>50</v>
      </c>
      <c r="K74">
        <v>1</v>
      </c>
    </row>
    <row r="75" spans="1:11">
      <c r="A75">
        <v>305101</v>
      </c>
      <c r="B75">
        <v>20111</v>
      </c>
      <c r="C75" t="s">
        <v>242</v>
      </c>
      <c r="D75">
        <v>10002</v>
      </c>
      <c r="E75">
        <v>1200</v>
      </c>
      <c r="F75">
        <v>1</v>
      </c>
      <c r="G75">
        <v>0</v>
      </c>
      <c r="H75">
        <v>1</v>
      </c>
      <c r="I75">
        <v>3</v>
      </c>
      <c r="J75">
        <v>51</v>
      </c>
      <c r="K75">
        <v>1</v>
      </c>
    </row>
    <row r="76" spans="1:11">
      <c r="A76">
        <v>305201</v>
      </c>
      <c r="B76">
        <v>20112</v>
      </c>
      <c r="C76" t="s">
        <v>243</v>
      </c>
      <c r="D76">
        <v>10002</v>
      </c>
      <c r="E76">
        <v>1200</v>
      </c>
      <c r="F76">
        <v>1</v>
      </c>
      <c r="G76">
        <v>0</v>
      </c>
      <c r="H76">
        <v>1</v>
      </c>
      <c r="I76">
        <v>3</v>
      </c>
      <c r="J76">
        <v>52</v>
      </c>
      <c r="K76">
        <v>1</v>
      </c>
    </row>
  </sheetData>
  <autoFilter ref="C1:C76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尊享卡信息,PrivilegedCardInformation</vt:lpstr>
      <vt:lpstr>钻石充值,DiamondsRecharge</vt:lpstr>
      <vt:lpstr>章节礼包,ChapterPack</vt:lpstr>
      <vt:lpstr>累计充值,CumulativeRecharges</vt:lpstr>
      <vt:lpstr>购买金币,PurchaseCoins</vt:lpstr>
      <vt:lpstr>抽卡信息,DrawCardInformation</vt:lpstr>
      <vt:lpstr>抽卡概率表,DrawCardProbability</vt:lpstr>
      <vt:lpstr>每日商店,DailyShop</vt:lpstr>
      <vt:lpstr>每日商店商品信息,CommodityInformation</vt:lpstr>
      <vt:lpstr>首充奖励表,Firstgift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Quality</cp:lastModifiedBy>
  <dcterms:created xsi:type="dcterms:W3CDTF">2022-08-30T11:52:00Z</dcterms:created>
  <dcterms:modified xsi:type="dcterms:W3CDTF">2023-01-10T08:22:01Z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1F186CAA92AE4CF089A1759C8D689201</vt:lpwstr>
  </property>
  <property fmtid="{D5CDD505-2E9C-101B-9397-08002B2CF9AE}" pid="3" name="KSOProductBuildVer">
    <vt:lpwstr>2052-11.1.0.12980</vt:lpwstr>
  </property>
</Properties>
</file>