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3"/>
  </bookViews>
  <sheets>
    <sheet name="灵宠属性,SpiritAttribute" sheetId="2" r:id="rId1"/>
    <sheet name="灵宠信息,SpiritMessage" sheetId="1" r:id="rId2"/>
    <sheet name="灵宠技能,SpiritSkill" sheetId="3" r:id="rId3"/>
    <sheet name="灵宠养成表,SpiritCultivate" sheetId="9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1：精英-紫
2：史诗-橙
3：传说-红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0：灰-C级
1：绿-B级
2：蓝-A级
3：紫-S级
4：橙-SS级
5：红-SSS级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0：灰-C级
1：绿-B级
2：蓝-A级
3：紫-S级
4：橙-SS级
5：红-SSS级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宠物技能等级=宠物品质-2</t>
        </r>
      </text>
    </comment>
  </commentList>
</comments>
</file>

<file path=xl/sharedStrings.xml><?xml version="1.0" encoding="utf-8"?>
<sst xmlns="http://schemas.openxmlformats.org/spreadsheetml/2006/main" count="104" uniqueCount="69">
  <si>
    <t>灵宠道具</t>
  </si>
  <si>
    <t>灵宠种类</t>
  </si>
  <si>
    <t>阶段</t>
  </si>
  <si>
    <t>品质</t>
  </si>
  <si>
    <t>星级</t>
  </si>
  <si>
    <t>生命值</t>
  </si>
  <si>
    <t>攻击力</t>
  </si>
  <si>
    <t>防御力</t>
  </si>
  <si>
    <t>命中值</t>
  </si>
  <si>
    <t>闪避值</t>
  </si>
  <si>
    <t>暴击值</t>
  </si>
  <si>
    <t>防暴值</t>
  </si>
  <si>
    <t>暴击增幅</t>
  </si>
  <si>
    <t>暴击抗性</t>
  </si>
  <si>
    <t>int</t>
  </si>
  <si>
    <t>float</t>
  </si>
  <si>
    <t>SpiritItem</t>
  </si>
  <si>
    <t>SpiritType</t>
  </si>
  <si>
    <t>Stage</t>
  </si>
  <si>
    <t>Quality</t>
  </si>
  <si>
    <t>Star</t>
  </si>
  <si>
    <t>Health</t>
  </si>
  <si>
    <t>Attack</t>
  </si>
  <si>
    <t>Defense</t>
  </si>
  <si>
    <t>Hit</t>
  </si>
  <si>
    <t>Miss</t>
  </si>
  <si>
    <t>Critical</t>
  </si>
  <si>
    <t>AntiCritical</t>
  </si>
  <si>
    <t>ExtraCritical</t>
  </si>
  <si>
    <t>AntiExtraCritical</t>
  </si>
  <si>
    <t>备注</t>
  </si>
  <si>
    <t>灵宠名字</t>
  </si>
  <si>
    <t>初始品质</t>
  </si>
  <si>
    <t>阶段上限</t>
  </si>
  <si>
    <t>宠物技能介绍</t>
  </si>
  <si>
    <t>宠物技能名字</t>
  </si>
  <si>
    <t>SpiritName</t>
  </si>
  <si>
    <t>InitialQuality</t>
  </si>
  <si>
    <t>StageLimit</t>
  </si>
  <si>
    <t>ActiveSkillsIntro</t>
  </si>
  <si>
    <t>SpiritSkillName</t>
  </si>
  <si>
    <t>冰</t>
  </si>
  <si>
    <t>火</t>
  </si>
  <si>
    <t>风</t>
  </si>
  <si>
    <t>雷</t>
  </si>
  <si>
    <t>暗</t>
  </si>
  <si>
    <t>光</t>
  </si>
  <si>
    <t>虚空</t>
  </si>
  <si>
    <t>灵宠技能</t>
  </si>
  <si>
    <t>技能等级</t>
  </si>
  <si>
    <t>冷却时间</t>
  </si>
  <si>
    <t>技能参数1</t>
  </si>
  <si>
    <t>技能参数2</t>
  </si>
  <si>
    <t>技能参数3</t>
  </si>
  <si>
    <t>SpiritSkill</t>
  </si>
  <si>
    <t>SkillLevel</t>
  </si>
  <si>
    <t>CoolDown</t>
  </si>
  <si>
    <t>SkillParameter_1</t>
  </si>
  <si>
    <t>SkillParameter_2</t>
  </si>
  <si>
    <t>SkillParameter_3</t>
  </si>
  <si>
    <t>当前灵宠阶段</t>
  </si>
  <si>
    <t>下一级兽粮消耗</t>
  </si>
  <si>
    <t>下一级金币消耗</t>
  </si>
  <si>
    <t>下一级宠物1级本体消耗</t>
  </si>
  <si>
    <t>下一级钻石消耗</t>
  </si>
  <si>
    <t>FoodCost</t>
  </si>
  <si>
    <t>CoinCost</t>
  </si>
  <si>
    <t>CoinSpirit</t>
  </si>
  <si>
    <t>DiamondCost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</si>
</sst>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2" borderId="0" xfId="0" applyFill="1"/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workbookViewId="0">
      <pane ySplit="3" topLeftCell="A4" activePane="bottomLeft" state="frozen"/>
      <selection/>
      <selection pane="bottomLeft" activeCell="F6" sqref="F6"/>
    </sheetView>
  </sheetViews>
  <sheetFormatPr defaultColWidth="9" defaultRowHeight="13.8"/>
  <cols>
    <col min="6" max="11" width="12.6296296296296"/>
    <col min="12" max="12" width="15.8796296296296" customWidth="1"/>
    <col min="13" max="13" width="12.6296296296296"/>
    <col min="14" max="14" width="17.1296296296296" customWidth="1"/>
  </cols>
  <sheetData>
    <row r="1" ht="14.55" spans="1:14">
      <c r="A1" t="s">
        <v>0</v>
      </c>
      <c r="B1" s="12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ht="14.55" spans="1:14">
      <c r="A2" t="s">
        <v>14</v>
      </c>
      <c r="B2" s="12" t="s">
        <v>14</v>
      </c>
      <c r="C2" s="5" t="s">
        <v>14</v>
      </c>
      <c r="D2" s="4" t="s">
        <v>14</v>
      </c>
      <c r="E2" s="4" t="s">
        <v>14</v>
      </c>
      <c r="F2" s="4" t="s">
        <v>15</v>
      </c>
      <c r="G2" s="4" t="s">
        <v>15</v>
      </c>
      <c r="H2" s="4" t="s">
        <v>15</v>
      </c>
      <c r="I2" s="15" t="s">
        <v>15</v>
      </c>
      <c r="J2" s="15" t="s">
        <v>15</v>
      </c>
      <c r="K2" s="15" t="s">
        <v>15</v>
      </c>
      <c r="L2" s="15" t="s">
        <v>15</v>
      </c>
      <c r="M2" s="15" t="s">
        <v>15</v>
      </c>
      <c r="N2" s="15" t="s">
        <v>15</v>
      </c>
    </row>
    <row r="3" ht="28.35" spans="1:14">
      <c r="A3" t="s">
        <v>16</v>
      </c>
      <c r="B3" s="5" t="s">
        <v>17</v>
      </c>
      <c r="C3" s="5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13" t="s">
        <v>23</v>
      </c>
      <c r="I3" s="15" t="s">
        <v>24</v>
      </c>
      <c r="J3" s="15" t="s">
        <v>25</v>
      </c>
      <c r="K3" s="15" t="s">
        <v>26</v>
      </c>
      <c r="L3" s="15" t="s">
        <v>27</v>
      </c>
      <c r="M3" s="15" t="s">
        <v>28</v>
      </c>
      <c r="N3" s="14" t="s">
        <v>29</v>
      </c>
    </row>
    <row r="4" spans="1:14">
      <c r="A4">
        <f>B4*100+C4+70000</f>
        <v>70101</v>
      </c>
      <c r="B4">
        <v>1</v>
      </c>
      <c r="C4">
        <v>1</v>
      </c>
      <c r="D4">
        <v>3</v>
      </c>
      <c r="E4">
        <f>IF(D4=D3,E3+1,0)</f>
        <v>0</v>
      </c>
      <c r="F4">
        <v>2974</v>
      </c>
      <c r="G4">
        <v>372</v>
      </c>
      <c r="H4">
        <v>223</v>
      </c>
      <c r="I4">
        <v>4.8</v>
      </c>
      <c r="J4">
        <v>4.8</v>
      </c>
      <c r="K4">
        <v>4.8</v>
      </c>
      <c r="L4">
        <v>4.8</v>
      </c>
      <c r="M4">
        <v>0.0903</v>
      </c>
      <c r="N4">
        <v>0.0903</v>
      </c>
    </row>
    <row r="5" spans="1:14">
      <c r="A5">
        <f t="shared" ref="A5:A36" si="0">B5*100+C5+70000</f>
        <v>70102</v>
      </c>
      <c r="B5">
        <v>1</v>
      </c>
      <c r="C5">
        <v>2</v>
      </c>
      <c r="D5">
        <v>3</v>
      </c>
      <c r="E5">
        <f t="shared" ref="E5:E21" si="1">IF(D5=D4,E4+1,0)</f>
        <v>1</v>
      </c>
      <c r="F5">
        <v>3717</v>
      </c>
      <c r="G5">
        <v>465</v>
      </c>
      <c r="H5">
        <v>279</v>
      </c>
      <c r="I5">
        <v>6.1</v>
      </c>
      <c r="J5">
        <v>6.1</v>
      </c>
      <c r="K5">
        <v>6.1</v>
      </c>
      <c r="L5">
        <v>6.1</v>
      </c>
      <c r="M5">
        <v>0.1128</v>
      </c>
      <c r="N5">
        <v>0.1128</v>
      </c>
    </row>
    <row r="6" spans="1:14">
      <c r="A6">
        <f t="shared" si="0"/>
        <v>70103</v>
      </c>
      <c r="B6">
        <v>1</v>
      </c>
      <c r="C6">
        <v>3</v>
      </c>
      <c r="D6">
        <v>3</v>
      </c>
      <c r="E6">
        <f t="shared" si="1"/>
        <v>2</v>
      </c>
      <c r="F6">
        <v>4646</v>
      </c>
      <c r="G6">
        <v>581</v>
      </c>
      <c r="H6">
        <v>348</v>
      </c>
      <c r="I6">
        <v>7.6</v>
      </c>
      <c r="J6">
        <v>7.6</v>
      </c>
      <c r="K6">
        <v>7.6</v>
      </c>
      <c r="L6">
        <v>7.6</v>
      </c>
      <c r="M6">
        <v>0.141</v>
      </c>
      <c r="N6">
        <v>0.141</v>
      </c>
    </row>
    <row r="7" spans="1:14">
      <c r="A7">
        <f t="shared" si="0"/>
        <v>70104</v>
      </c>
      <c r="B7">
        <v>1</v>
      </c>
      <c r="C7">
        <v>4</v>
      </c>
      <c r="D7">
        <v>3</v>
      </c>
      <c r="E7">
        <f t="shared" si="1"/>
        <v>3</v>
      </c>
      <c r="F7">
        <v>5808</v>
      </c>
      <c r="G7">
        <v>726</v>
      </c>
      <c r="H7">
        <v>436</v>
      </c>
      <c r="I7">
        <v>9.5</v>
      </c>
      <c r="J7">
        <v>9.5</v>
      </c>
      <c r="K7">
        <v>9.5</v>
      </c>
      <c r="L7">
        <v>9.5</v>
      </c>
      <c r="M7">
        <v>0.1763</v>
      </c>
      <c r="N7">
        <v>0.1763</v>
      </c>
    </row>
    <row r="8" spans="1:14">
      <c r="A8">
        <f t="shared" si="0"/>
        <v>70105</v>
      </c>
      <c r="B8">
        <v>1</v>
      </c>
      <c r="C8">
        <v>5</v>
      </c>
      <c r="D8">
        <v>3</v>
      </c>
      <c r="E8">
        <f t="shared" si="1"/>
        <v>4</v>
      </c>
      <c r="F8">
        <v>7260</v>
      </c>
      <c r="G8">
        <v>908</v>
      </c>
      <c r="H8">
        <v>545</v>
      </c>
      <c r="I8">
        <v>11.8</v>
      </c>
      <c r="J8">
        <v>11.8</v>
      </c>
      <c r="K8">
        <v>11.8</v>
      </c>
      <c r="L8">
        <v>11.8</v>
      </c>
      <c r="M8">
        <v>0.2204</v>
      </c>
      <c r="N8">
        <v>0.2204</v>
      </c>
    </row>
    <row r="9" spans="1:14">
      <c r="A9">
        <f t="shared" si="0"/>
        <v>70106</v>
      </c>
      <c r="B9">
        <v>1</v>
      </c>
      <c r="C9">
        <v>6</v>
      </c>
      <c r="D9">
        <v>3</v>
      </c>
      <c r="E9">
        <f t="shared" si="1"/>
        <v>5</v>
      </c>
      <c r="F9">
        <v>9075</v>
      </c>
      <c r="G9">
        <v>1134</v>
      </c>
      <c r="H9">
        <v>681</v>
      </c>
      <c r="I9">
        <v>14.8</v>
      </c>
      <c r="J9">
        <v>14.8</v>
      </c>
      <c r="K9">
        <v>14.8</v>
      </c>
      <c r="L9">
        <v>14.8</v>
      </c>
      <c r="M9">
        <v>0.2755</v>
      </c>
      <c r="N9">
        <v>0.2755</v>
      </c>
    </row>
    <row r="10" spans="1:14">
      <c r="A10">
        <f t="shared" si="0"/>
        <v>70107</v>
      </c>
      <c r="B10">
        <v>1</v>
      </c>
      <c r="C10">
        <v>7</v>
      </c>
      <c r="D10">
        <v>4</v>
      </c>
      <c r="E10">
        <f t="shared" si="1"/>
        <v>0</v>
      </c>
      <c r="F10">
        <v>13962</v>
      </c>
      <c r="G10">
        <v>1745</v>
      </c>
      <c r="H10">
        <v>1047</v>
      </c>
      <c r="I10">
        <v>22.7</v>
      </c>
      <c r="J10">
        <v>22.7</v>
      </c>
      <c r="K10">
        <v>22.7</v>
      </c>
      <c r="L10">
        <v>22.7</v>
      </c>
      <c r="M10">
        <v>0.4238</v>
      </c>
      <c r="N10">
        <v>0.4238</v>
      </c>
    </row>
    <row r="11" spans="1:14">
      <c r="A11">
        <f t="shared" si="0"/>
        <v>70108</v>
      </c>
      <c r="B11">
        <v>1</v>
      </c>
      <c r="C11">
        <v>8</v>
      </c>
      <c r="D11">
        <v>4</v>
      </c>
      <c r="E11">
        <f t="shared" si="1"/>
        <v>1</v>
      </c>
      <c r="F11">
        <v>17452</v>
      </c>
      <c r="G11">
        <v>2182</v>
      </c>
      <c r="H11">
        <v>1309</v>
      </c>
      <c r="I11">
        <v>28.4</v>
      </c>
      <c r="J11">
        <v>28.4</v>
      </c>
      <c r="K11">
        <v>28.4</v>
      </c>
      <c r="L11">
        <v>28.4</v>
      </c>
      <c r="M11">
        <v>0.5298</v>
      </c>
      <c r="N11">
        <v>0.5298</v>
      </c>
    </row>
    <row r="12" spans="1:14">
      <c r="A12">
        <f t="shared" si="0"/>
        <v>70109</v>
      </c>
      <c r="B12">
        <v>1</v>
      </c>
      <c r="C12">
        <v>9</v>
      </c>
      <c r="D12">
        <v>4</v>
      </c>
      <c r="E12">
        <f t="shared" si="1"/>
        <v>2</v>
      </c>
      <c r="F12">
        <v>21816</v>
      </c>
      <c r="G12">
        <v>2727</v>
      </c>
      <c r="H12">
        <v>1636</v>
      </c>
      <c r="I12">
        <v>35.5</v>
      </c>
      <c r="J12">
        <v>35.5</v>
      </c>
      <c r="K12">
        <v>35.5</v>
      </c>
      <c r="L12">
        <v>35.5</v>
      </c>
      <c r="M12">
        <v>0.6622</v>
      </c>
      <c r="N12">
        <v>0.6622</v>
      </c>
    </row>
    <row r="13" spans="1:14">
      <c r="A13">
        <f t="shared" si="0"/>
        <v>70110</v>
      </c>
      <c r="B13">
        <v>1</v>
      </c>
      <c r="C13">
        <v>10</v>
      </c>
      <c r="D13">
        <v>4</v>
      </c>
      <c r="E13">
        <f t="shared" si="1"/>
        <v>3</v>
      </c>
      <c r="F13">
        <v>27270</v>
      </c>
      <c r="G13">
        <v>3409</v>
      </c>
      <c r="H13">
        <v>2045</v>
      </c>
      <c r="I13">
        <v>44.4</v>
      </c>
      <c r="J13">
        <v>44.4</v>
      </c>
      <c r="K13">
        <v>44.4</v>
      </c>
      <c r="L13">
        <v>44.4</v>
      </c>
      <c r="M13">
        <v>0.8278</v>
      </c>
      <c r="N13">
        <v>0.8278</v>
      </c>
    </row>
    <row r="14" spans="1:14">
      <c r="A14">
        <f t="shared" si="0"/>
        <v>70111</v>
      </c>
      <c r="B14">
        <v>1</v>
      </c>
      <c r="C14">
        <v>11</v>
      </c>
      <c r="D14">
        <v>4</v>
      </c>
      <c r="E14">
        <f t="shared" si="1"/>
        <v>4</v>
      </c>
      <c r="F14">
        <v>34087</v>
      </c>
      <c r="G14">
        <v>4261</v>
      </c>
      <c r="H14">
        <v>2557</v>
      </c>
      <c r="I14">
        <v>55.5</v>
      </c>
      <c r="J14">
        <v>55.5</v>
      </c>
      <c r="K14">
        <v>55.5</v>
      </c>
      <c r="L14">
        <v>55.5</v>
      </c>
      <c r="M14">
        <v>1.0347</v>
      </c>
      <c r="N14">
        <v>1.0347</v>
      </c>
    </row>
    <row r="15" spans="1:14">
      <c r="A15">
        <f t="shared" si="0"/>
        <v>70112</v>
      </c>
      <c r="B15">
        <v>1</v>
      </c>
      <c r="C15">
        <v>12</v>
      </c>
      <c r="D15">
        <v>4</v>
      </c>
      <c r="E15">
        <f t="shared" si="1"/>
        <v>5</v>
      </c>
      <c r="F15">
        <v>42609</v>
      </c>
      <c r="G15">
        <v>5326</v>
      </c>
      <c r="H15">
        <v>3196</v>
      </c>
      <c r="I15">
        <v>69.4</v>
      </c>
      <c r="J15">
        <v>69.4</v>
      </c>
      <c r="K15">
        <v>69.4</v>
      </c>
      <c r="L15">
        <v>69.4</v>
      </c>
      <c r="M15">
        <v>1.2934</v>
      </c>
      <c r="N15">
        <v>1.2934</v>
      </c>
    </row>
    <row r="16" spans="1:14">
      <c r="A16">
        <f t="shared" si="0"/>
        <v>70113</v>
      </c>
      <c r="B16">
        <v>1</v>
      </c>
      <c r="C16">
        <v>13</v>
      </c>
      <c r="D16">
        <v>5</v>
      </c>
      <c r="E16">
        <f t="shared" si="1"/>
        <v>0</v>
      </c>
      <c r="F16">
        <v>65552</v>
      </c>
      <c r="G16">
        <v>8194</v>
      </c>
      <c r="H16">
        <v>4916</v>
      </c>
      <c r="I16">
        <v>106.8</v>
      </c>
      <c r="J16">
        <v>106.8</v>
      </c>
      <c r="K16">
        <v>106.8</v>
      </c>
      <c r="L16">
        <v>106.8</v>
      </c>
      <c r="M16">
        <v>1.9898</v>
      </c>
      <c r="N16">
        <v>1.9898</v>
      </c>
    </row>
    <row r="17" spans="1:14">
      <c r="A17">
        <f t="shared" si="0"/>
        <v>70201</v>
      </c>
      <c r="B17">
        <f>B4+1</f>
        <v>2</v>
      </c>
      <c r="C17">
        <f t="shared" ref="C17:C42" si="2">C4</f>
        <v>1</v>
      </c>
      <c r="D17">
        <f t="shared" ref="D17:D42" si="3">D4</f>
        <v>3</v>
      </c>
      <c r="E17">
        <f t="shared" ref="E17:E42" si="4">E4</f>
        <v>0</v>
      </c>
      <c r="F17">
        <v>2974</v>
      </c>
      <c r="G17">
        <v>372</v>
      </c>
      <c r="H17">
        <v>223</v>
      </c>
      <c r="I17">
        <v>4.8</v>
      </c>
      <c r="J17">
        <v>4.8</v>
      </c>
      <c r="K17">
        <v>4.8</v>
      </c>
      <c r="L17">
        <v>4.8</v>
      </c>
      <c r="M17">
        <v>0.0903</v>
      </c>
      <c r="N17">
        <v>0.0903</v>
      </c>
    </row>
    <row r="18" spans="1:14">
      <c r="A18">
        <f t="shared" si="0"/>
        <v>70202</v>
      </c>
      <c r="B18">
        <f t="shared" ref="B18:B55" si="5">B5+1</f>
        <v>2</v>
      </c>
      <c r="C18">
        <f t="shared" si="2"/>
        <v>2</v>
      </c>
      <c r="D18">
        <f t="shared" si="3"/>
        <v>3</v>
      </c>
      <c r="E18">
        <f t="shared" si="4"/>
        <v>1</v>
      </c>
      <c r="F18">
        <v>3717</v>
      </c>
      <c r="G18">
        <v>465</v>
      </c>
      <c r="H18">
        <v>279</v>
      </c>
      <c r="I18">
        <v>6.1</v>
      </c>
      <c r="J18">
        <v>6.1</v>
      </c>
      <c r="K18">
        <v>6.1</v>
      </c>
      <c r="L18">
        <v>6.1</v>
      </c>
      <c r="M18">
        <v>0.1128</v>
      </c>
      <c r="N18">
        <v>0.1128</v>
      </c>
    </row>
    <row r="19" spans="1:14">
      <c r="A19">
        <f t="shared" si="0"/>
        <v>70203</v>
      </c>
      <c r="B19">
        <f t="shared" si="5"/>
        <v>2</v>
      </c>
      <c r="C19">
        <f t="shared" si="2"/>
        <v>3</v>
      </c>
      <c r="D19">
        <f t="shared" si="3"/>
        <v>3</v>
      </c>
      <c r="E19">
        <f t="shared" si="4"/>
        <v>2</v>
      </c>
      <c r="F19">
        <v>4646</v>
      </c>
      <c r="G19">
        <v>581</v>
      </c>
      <c r="H19">
        <v>348</v>
      </c>
      <c r="I19">
        <v>7.6</v>
      </c>
      <c r="J19">
        <v>7.6</v>
      </c>
      <c r="K19">
        <v>7.6</v>
      </c>
      <c r="L19">
        <v>7.6</v>
      </c>
      <c r="M19">
        <v>0.141</v>
      </c>
      <c r="N19">
        <v>0.141</v>
      </c>
    </row>
    <row r="20" spans="1:14">
      <c r="A20">
        <f t="shared" si="0"/>
        <v>70204</v>
      </c>
      <c r="B20">
        <f t="shared" si="5"/>
        <v>2</v>
      </c>
      <c r="C20">
        <f t="shared" si="2"/>
        <v>4</v>
      </c>
      <c r="D20">
        <f t="shared" si="3"/>
        <v>3</v>
      </c>
      <c r="E20">
        <f t="shared" si="4"/>
        <v>3</v>
      </c>
      <c r="F20">
        <v>5808</v>
      </c>
      <c r="G20">
        <v>726</v>
      </c>
      <c r="H20">
        <v>436</v>
      </c>
      <c r="I20">
        <v>9.5</v>
      </c>
      <c r="J20">
        <v>9.5</v>
      </c>
      <c r="K20">
        <v>9.5</v>
      </c>
      <c r="L20">
        <v>9.5</v>
      </c>
      <c r="M20">
        <v>0.1763</v>
      </c>
      <c r="N20">
        <v>0.1763</v>
      </c>
    </row>
    <row r="21" spans="1:14">
      <c r="A21">
        <f t="shared" si="0"/>
        <v>70205</v>
      </c>
      <c r="B21">
        <f t="shared" si="5"/>
        <v>2</v>
      </c>
      <c r="C21">
        <f t="shared" si="2"/>
        <v>5</v>
      </c>
      <c r="D21">
        <f t="shared" si="3"/>
        <v>3</v>
      </c>
      <c r="E21">
        <f t="shared" si="4"/>
        <v>4</v>
      </c>
      <c r="F21">
        <v>7260</v>
      </c>
      <c r="G21">
        <v>908</v>
      </c>
      <c r="H21">
        <v>545</v>
      </c>
      <c r="I21">
        <v>11.8</v>
      </c>
      <c r="J21">
        <v>11.8</v>
      </c>
      <c r="K21">
        <v>11.8</v>
      </c>
      <c r="L21">
        <v>11.8</v>
      </c>
      <c r="M21">
        <v>0.2204</v>
      </c>
      <c r="N21">
        <v>0.2204</v>
      </c>
    </row>
    <row r="22" spans="1:14">
      <c r="A22">
        <f t="shared" si="0"/>
        <v>70206</v>
      </c>
      <c r="B22">
        <f t="shared" si="5"/>
        <v>2</v>
      </c>
      <c r="C22">
        <f t="shared" si="2"/>
        <v>6</v>
      </c>
      <c r="D22">
        <f t="shared" si="3"/>
        <v>3</v>
      </c>
      <c r="E22">
        <f t="shared" si="4"/>
        <v>5</v>
      </c>
      <c r="F22">
        <v>9075</v>
      </c>
      <c r="G22">
        <v>1134</v>
      </c>
      <c r="H22">
        <v>681</v>
      </c>
      <c r="I22">
        <v>14.8</v>
      </c>
      <c r="J22">
        <v>14.8</v>
      </c>
      <c r="K22">
        <v>14.8</v>
      </c>
      <c r="L22">
        <v>14.8</v>
      </c>
      <c r="M22">
        <v>0.2755</v>
      </c>
      <c r="N22">
        <v>0.2755</v>
      </c>
    </row>
    <row r="23" spans="1:14">
      <c r="A23">
        <f t="shared" si="0"/>
        <v>70207</v>
      </c>
      <c r="B23">
        <f t="shared" si="5"/>
        <v>2</v>
      </c>
      <c r="C23">
        <f t="shared" si="2"/>
        <v>7</v>
      </c>
      <c r="D23">
        <f t="shared" si="3"/>
        <v>4</v>
      </c>
      <c r="E23">
        <f t="shared" si="4"/>
        <v>0</v>
      </c>
      <c r="F23">
        <v>13962</v>
      </c>
      <c r="G23">
        <v>1745</v>
      </c>
      <c r="H23">
        <v>1047</v>
      </c>
      <c r="I23">
        <v>22.7</v>
      </c>
      <c r="J23">
        <v>22.7</v>
      </c>
      <c r="K23">
        <v>22.7</v>
      </c>
      <c r="L23">
        <v>22.7</v>
      </c>
      <c r="M23">
        <v>0.4238</v>
      </c>
      <c r="N23">
        <v>0.4238</v>
      </c>
    </row>
    <row r="24" spans="1:14">
      <c r="A24">
        <f t="shared" si="0"/>
        <v>70208</v>
      </c>
      <c r="B24">
        <f t="shared" si="5"/>
        <v>2</v>
      </c>
      <c r="C24">
        <f t="shared" si="2"/>
        <v>8</v>
      </c>
      <c r="D24">
        <f t="shared" si="3"/>
        <v>4</v>
      </c>
      <c r="E24">
        <f t="shared" si="4"/>
        <v>1</v>
      </c>
      <c r="F24">
        <v>17452</v>
      </c>
      <c r="G24">
        <v>2182</v>
      </c>
      <c r="H24">
        <v>1309</v>
      </c>
      <c r="I24">
        <v>28.4</v>
      </c>
      <c r="J24">
        <v>28.4</v>
      </c>
      <c r="K24">
        <v>28.4</v>
      </c>
      <c r="L24">
        <v>28.4</v>
      </c>
      <c r="M24">
        <v>0.5298</v>
      </c>
      <c r="N24">
        <v>0.5298</v>
      </c>
    </row>
    <row r="25" spans="1:14">
      <c r="A25">
        <f t="shared" si="0"/>
        <v>70209</v>
      </c>
      <c r="B25">
        <f t="shared" si="5"/>
        <v>2</v>
      </c>
      <c r="C25">
        <f t="shared" si="2"/>
        <v>9</v>
      </c>
      <c r="D25">
        <f t="shared" si="3"/>
        <v>4</v>
      </c>
      <c r="E25">
        <f t="shared" si="4"/>
        <v>2</v>
      </c>
      <c r="F25">
        <v>21816</v>
      </c>
      <c r="G25">
        <v>2727</v>
      </c>
      <c r="H25">
        <v>1636</v>
      </c>
      <c r="I25">
        <v>35.5</v>
      </c>
      <c r="J25">
        <v>35.5</v>
      </c>
      <c r="K25">
        <v>35.5</v>
      </c>
      <c r="L25">
        <v>35.5</v>
      </c>
      <c r="M25">
        <v>0.6622</v>
      </c>
      <c r="N25">
        <v>0.6622</v>
      </c>
    </row>
    <row r="26" spans="1:14">
      <c r="A26">
        <f t="shared" si="0"/>
        <v>70210</v>
      </c>
      <c r="B26">
        <f t="shared" si="5"/>
        <v>2</v>
      </c>
      <c r="C26">
        <f t="shared" si="2"/>
        <v>10</v>
      </c>
      <c r="D26">
        <f t="shared" si="3"/>
        <v>4</v>
      </c>
      <c r="E26">
        <f t="shared" si="4"/>
        <v>3</v>
      </c>
      <c r="F26">
        <v>27270</v>
      </c>
      <c r="G26">
        <v>3409</v>
      </c>
      <c r="H26">
        <v>2045</v>
      </c>
      <c r="I26">
        <v>44.4</v>
      </c>
      <c r="J26">
        <v>44.4</v>
      </c>
      <c r="K26">
        <v>44.4</v>
      </c>
      <c r="L26">
        <v>44.4</v>
      </c>
      <c r="M26">
        <v>0.8278</v>
      </c>
      <c r="N26">
        <v>0.8278</v>
      </c>
    </row>
    <row r="27" spans="1:14">
      <c r="A27">
        <f t="shared" si="0"/>
        <v>70211</v>
      </c>
      <c r="B27">
        <f t="shared" si="5"/>
        <v>2</v>
      </c>
      <c r="C27">
        <f t="shared" si="2"/>
        <v>11</v>
      </c>
      <c r="D27">
        <f t="shared" si="3"/>
        <v>4</v>
      </c>
      <c r="E27">
        <f t="shared" si="4"/>
        <v>4</v>
      </c>
      <c r="F27">
        <v>34087</v>
      </c>
      <c r="G27">
        <v>4261</v>
      </c>
      <c r="H27">
        <v>2557</v>
      </c>
      <c r="I27">
        <v>55.5</v>
      </c>
      <c r="J27">
        <v>55.5</v>
      </c>
      <c r="K27">
        <v>55.5</v>
      </c>
      <c r="L27">
        <v>55.5</v>
      </c>
      <c r="M27">
        <v>1.0347</v>
      </c>
      <c r="N27">
        <v>1.0347</v>
      </c>
    </row>
    <row r="28" spans="1:14">
      <c r="A28">
        <f t="shared" si="0"/>
        <v>70212</v>
      </c>
      <c r="B28">
        <f t="shared" si="5"/>
        <v>2</v>
      </c>
      <c r="C28">
        <f t="shared" si="2"/>
        <v>12</v>
      </c>
      <c r="D28">
        <f t="shared" si="3"/>
        <v>4</v>
      </c>
      <c r="E28">
        <f t="shared" si="4"/>
        <v>5</v>
      </c>
      <c r="F28">
        <v>42609</v>
      </c>
      <c r="G28">
        <v>5326</v>
      </c>
      <c r="H28">
        <v>3196</v>
      </c>
      <c r="I28">
        <v>69.4</v>
      </c>
      <c r="J28">
        <v>69.4</v>
      </c>
      <c r="K28">
        <v>69.4</v>
      </c>
      <c r="L28">
        <v>69.4</v>
      </c>
      <c r="M28">
        <v>1.2934</v>
      </c>
      <c r="N28">
        <v>1.2934</v>
      </c>
    </row>
    <row r="29" spans="1:14">
      <c r="A29">
        <f t="shared" si="0"/>
        <v>70213</v>
      </c>
      <c r="B29">
        <f t="shared" si="5"/>
        <v>2</v>
      </c>
      <c r="C29">
        <f t="shared" si="2"/>
        <v>13</v>
      </c>
      <c r="D29">
        <f t="shared" si="3"/>
        <v>5</v>
      </c>
      <c r="E29">
        <f t="shared" si="4"/>
        <v>0</v>
      </c>
      <c r="F29">
        <v>65552</v>
      </c>
      <c r="G29">
        <v>8194</v>
      </c>
      <c r="H29">
        <v>4916</v>
      </c>
      <c r="I29">
        <v>106.8</v>
      </c>
      <c r="J29">
        <v>106.8</v>
      </c>
      <c r="K29">
        <v>106.8</v>
      </c>
      <c r="L29">
        <v>106.8</v>
      </c>
      <c r="M29">
        <v>1.9898</v>
      </c>
      <c r="N29">
        <v>1.9898</v>
      </c>
    </row>
    <row r="30" spans="1:14">
      <c r="A30">
        <f t="shared" si="0"/>
        <v>70301</v>
      </c>
      <c r="B30">
        <f t="shared" si="5"/>
        <v>3</v>
      </c>
      <c r="C30">
        <f t="shared" si="2"/>
        <v>1</v>
      </c>
      <c r="D30">
        <f t="shared" si="3"/>
        <v>3</v>
      </c>
      <c r="E30">
        <f t="shared" si="4"/>
        <v>0</v>
      </c>
      <c r="F30">
        <v>2974</v>
      </c>
      <c r="G30">
        <v>372</v>
      </c>
      <c r="H30">
        <v>223</v>
      </c>
      <c r="I30">
        <v>4.8</v>
      </c>
      <c r="J30">
        <v>4.8</v>
      </c>
      <c r="K30">
        <v>4.8</v>
      </c>
      <c r="L30">
        <v>4.8</v>
      </c>
      <c r="M30">
        <v>0.0903</v>
      </c>
      <c r="N30">
        <v>0.0903</v>
      </c>
    </row>
    <row r="31" spans="1:14">
      <c r="A31">
        <f t="shared" si="0"/>
        <v>70302</v>
      </c>
      <c r="B31">
        <f t="shared" si="5"/>
        <v>3</v>
      </c>
      <c r="C31">
        <f t="shared" si="2"/>
        <v>2</v>
      </c>
      <c r="D31">
        <f t="shared" si="3"/>
        <v>3</v>
      </c>
      <c r="E31">
        <f t="shared" si="4"/>
        <v>1</v>
      </c>
      <c r="F31">
        <v>3717</v>
      </c>
      <c r="G31">
        <v>465</v>
      </c>
      <c r="H31">
        <v>279</v>
      </c>
      <c r="I31">
        <v>6.1</v>
      </c>
      <c r="J31">
        <v>6.1</v>
      </c>
      <c r="K31">
        <v>6.1</v>
      </c>
      <c r="L31">
        <v>6.1</v>
      </c>
      <c r="M31">
        <v>0.1128</v>
      </c>
      <c r="N31">
        <v>0.1128</v>
      </c>
    </row>
    <row r="32" spans="1:14">
      <c r="A32">
        <f t="shared" si="0"/>
        <v>70303</v>
      </c>
      <c r="B32">
        <f t="shared" si="5"/>
        <v>3</v>
      </c>
      <c r="C32">
        <f t="shared" si="2"/>
        <v>3</v>
      </c>
      <c r="D32">
        <f t="shared" si="3"/>
        <v>3</v>
      </c>
      <c r="E32">
        <f t="shared" si="4"/>
        <v>2</v>
      </c>
      <c r="F32">
        <v>4646</v>
      </c>
      <c r="G32">
        <v>581</v>
      </c>
      <c r="H32">
        <v>348</v>
      </c>
      <c r="I32">
        <v>7.6</v>
      </c>
      <c r="J32">
        <v>7.6</v>
      </c>
      <c r="K32">
        <v>7.6</v>
      </c>
      <c r="L32">
        <v>7.6</v>
      </c>
      <c r="M32">
        <v>0.141</v>
      </c>
      <c r="N32">
        <v>0.141</v>
      </c>
    </row>
    <row r="33" spans="1:14">
      <c r="A33">
        <f t="shared" si="0"/>
        <v>70304</v>
      </c>
      <c r="B33">
        <f t="shared" si="5"/>
        <v>3</v>
      </c>
      <c r="C33">
        <f t="shared" si="2"/>
        <v>4</v>
      </c>
      <c r="D33">
        <f t="shared" si="3"/>
        <v>3</v>
      </c>
      <c r="E33">
        <f t="shared" si="4"/>
        <v>3</v>
      </c>
      <c r="F33">
        <v>5808</v>
      </c>
      <c r="G33">
        <v>726</v>
      </c>
      <c r="H33">
        <v>436</v>
      </c>
      <c r="I33">
        <v>9.5</v>
      </c>
      <c r="J33">
        <v>9.5</v>
      </c>
      <c r="K33">
        <v>9.5</v>
      </c>
      <c r="L33">
        <v>9.5</v>
      </c>
      <c r="M33">
        <v>0.1763</v>
      </c>
      <c r="N33">
        <v>0.1763</v>
      </c>
    </row>
    <row r="34" spans="1:14">
      <c r="A34">
        <f t="shared" si="0"/>
        <v>70305</v>
      </c>
      <c r="B34">
        <f t="shared" si="5"/>
        <v>3</v>
      </c>
      <c r="C34">
        <f t="shared" si="2"/>
        <v>5</v>
      </c>
      <c r="D34">
        <f t="shared" si="3"/>
        <v>3</v>
      </c>
      <c r="E34">
        <f t="shared" si="4"/>
        <v>4</v>
      </c>
      <c r="F34">
        <v>7260</v>
      </c>
      <c r="G34">
        <v>908</v>
      </c>
      <c r="H34">
        <v>545</v>
      </c>
      <c r="I34">
        <v>11.8</v>
      </c>
      <c r="J34">
        <v>11.8</v>
      </c>
      <c r="K34">
        <v>11.8</v>
      </c>
      <c r="L34">
        <v>11.8</v>
      </c>
      <c r="M34">
        <v>0.2204</v>
      </c>
      <c r="N34">
        <v>0.2204</v>
      </c>
    </row>
    <row r="35" spans="1:14">
      <c r="A35">
        <f t="shared" si="0"/>
        <v>70306</v>
      </c>
      <c r="B35">
        <f t="shared" si="5"/>
        <v>3</v>
      </c>
      <c r="C35">
        <f t="shared" si="2"/>
        <v>6</v>
      </c>
      <c r="D35">
        <f t="shared" si="3"/>
        <v>3</v>
      </c>
      <c r="E35">
        <f t="shared" si="4"/>
        <v>5</v>
      </c>
      <c r="F35">
        <v>9075</v>
      </c>
      <c r="G35">
        <v>1134</v>
      </c>
      <c r="H35">
        <v>681</v>
      </c>
      <c r="I35">
        <v>14.8</v>
      </c>
      <c r="J35">
        <v>14.8</v>
      </c>
      <c r="K35">
        <v>14.8</v>
      </c>
      <c r="L35">
        <v>14.8</v>
      </c>
      <c r="M35">
        <v>0.2755</v>
      </c>
      <c r="N35">
        <v>0.2755</v>
      </c>
    </row>
    <row r="36" spans="1:14">
      <c r="A36">
        <f t="shared" si="0"/>
        <v>70307</v>
      </c>
      <c r="B36">
        <f t="shared" si="5"/>
        <v>3</v>
      </c>
      <c r="C36">
        <f t="shared" si="2"/>
        <v>7</v>
      </c>
      <c r="D36">
        <f t="shared" si="3"/>
        <v>4</v>
      </c>
      <c r="E36">
        <f t="shared" si="4"/>
        <v>0</v>
      </c>
      <c r="F36">
        <v>13962</v>
      </c>
      <c r="G36">
        <v>1745</v>
      </c>
      <c r="H36">
        <v>1047</v>
      </c>
      <c r="I36">
        <v>22.7</v>
      </c>
      <c r="J36">
        <v>22.7</v>
      </c>
      <c r="K36">
        <v>22.7</v>
      </c>
      <c r="L36">
        <v>22.7</v>
      </c>
      <c r="M36">
        <v>0.4238</v>
      </c>
      <c r="N36">
        <v>0.4238</v>
      </c>
    </row>
    <row r="37" spans="1:14">
      <c r="A37">
        <f t="shared" ref="A37:A55" si="6">B37*100+C37+70000</f>
        <v>70308</v>
      </c>
      <c r="B37">
        <f t="shared" si="5"/>
        <v>3</v>
      </c>
      <c r="C37">
        <f t="shared" si="2"/>
        <v>8</v>
      </c>
      <c r="D37">
        <f t="shared" si="3"/>
        <v>4</v>
      </c>
      <c r="E37">
        <f t="shared" si="4"/>
        <v>1</v>
      </c>
      <c r="F37">
        <v>17452</v>
      </c>
      <c r="G37">
        <v>2182</v>
      </c>
      <c r="H37">
        <v>1309</v>
      </c>
      <c r="I37">
        <v>28.4</v>
      </c>
      <c r="J37">
        <v>28.4</v>
      </c>
      <c r="K37">
        <v>28.4</v>
      </c>
      <c r="L37">
        <v>28.4</v>
      </c>
      <c r="M37">
        <v>0.5298</v>
      </c>
      <c r="N37">
        <v>0.5298</v>
      </c>
    </row>
    <row r="38" spans="1:14">
      <c r="A38">
        <f t="shared" si="6"/>
        <v>70309</v>
      </c>
      <c r="B38">
        <f t="shared" si="5"/>
        <v>3</v>
      </c>
      <c r="C38">
        <f t="shared" si="2"/>
        <v>9</v>
      </c>
      <c r="D38">
        <f t="shared" si="3"/>
        <v>4</v>
      </c>
      <c r="E38">
        <f t="shared" si="4"/>
        <v>2</v>
      </c>
      <c r="F38">
        <v>21816</v>
      </c>
      <c r="G38">
        <v>2727</v>
      </c>
      <c r="H38">
        <v>1636</v>
      </c>
      <c r="I38">
        <v>35.5</v>
      </c>
      <c r="J38">
        <v>35.5</v>
      </c>
      <c r="K38">
        <v>35.5</v>
      </c>
      <c r="L38">
        <v>35.5</v>
      </c>
      <c r="M38">
        <v>0.6622</v>
      </c>
      <c r="N38">
        <v>0.6622</v>
      </c>
    </row>
    <row r="39" spans="1:14">
      <c r="A39">
        <f t="shared" si="6"/>
        <v>70310</v>
      </c>
      <c r="B39">
        <f t="shared" si="5"/>
        <v>3</v>
      </c>
      <c r="C39">
        <f t="shared" si="2"/>
        <v>10</v>
      </c>
      <c r="D39">
        <f t="shared" si="3"/>
        <v>4</v>
      </c>
      <c r="E39">
        <f t="shared" si="4"/>
        <v>3</v>
      </c>
      <c r="F39">
        <v>27270</v>
      </c>
      <c r="G39">
        <v>3409</v>
      </c>
      <c r="H39">
        <v>2045</v>
      </c>
      <c r="I39">
        <v>44.4</v>
      </c>
      <c r="J39">
        <v>44.4</v>
      </c>
      <c r="K39">
        <v>44.4</v>
      </c>
      <c r="L39">
        <v>44.4</v>
      </c>
      <c r="M39">
        <v>0.8278</v>
      </c>
      <c r="N39">
        <v>0.8278</v>
      </c>
    </row>
    <row r="40" spans="1:14">
      <c r="A40">
        <f t="shared" si="6"/>
        <v>70311</v>
      </c>
      <c r="B40">
        <f t="shared" si="5"/>
        <v>3</v>
      </c>
      <c r="C40">
        <f t="shared" si="2"/>
        <v>11</v>
      </c>
      <c r="D40">
        <f t="shared" si="3"/>
        <v>4</v>
      </c>
      <c r="E40">
        <f t="shared" si="4"/>
        <v>4</v>
      </c>
      <c r="F40">
        <v>34087</v>
      </c>
      <c r="G40">
        <v>4261</v>
      </c>
      <c r="H40">
        <v>2557</v>
      </c>
      <c r="I40">
        <v>55.5</v>
      </c>
      <c r="J40">
        <v>55.5</v>
      </c>
      <c r="K40">
        <v>55.5</v>
      </c>
      <c r="L40">
        <v>55.5</v>
      </c>
      <c r="M40">
        <v>1.0347</v>
      </c>
      <c r="N40">
        <v>1.0347</v>
      </c>
    </row>
    <row r="41" spans="1:14">
      <c r="A41">
        <f t="shared" si="6"/>
        <v>70312</v>
      </c>
      <c r="B41">
        <f t="shared" si="5"/>
        <v>3</v>
      </c>
      <c r="C41">
        <f t="shared" si="2"/>
        <v>12</v>
      </c>
      <c r="D41">
        <f t="shared" si="3"/>
        <v>4</v>
      </c>
      <c r="E41">
        <f t="shared" si="4"/>
        <v>5</v>
      </c>
      <c r="F41">
        <v>42609</v>
      </c>
      <c r="G41">
        <v>5326</v>
      </c>
      <c r="H41">
        <v>3196</v>
      </c>
      <c r="I41">
        <v>69.4</v>
      </c>
      <c r="J41">
        <v>69.4</v>
      </c>
      <c r="K41">
        <v>69.4</v>
      </c>
      <c r="L41">
        <v>69.4</v>
      </c>
      <c r="M41">
        <v>1.2934</v>
      </c>
      <c r="N41">
        <v>1.2934</v>
      </c>
    </row>
    <row r="42" spans="1:14">
      <c r="A42">
        <f t="shared" si="6"/>
        <v>70313</v>
      </c>
      <c r="B42">
        <f t="shared" si="5"/>
        <v>3</v>
      </c>
      <c r="C42">
        <f t="shared" si="2"/>
        <v>13</v>
      </c>
      <c r="D42">
        <f t="shared" si="3"/>
        <v>5</v>
      </c>
      <c r="E42">
        <f t="shared" si="4"/>
        <v>0</v>
      </c>
      <c r="F42">
        <v>65552</v>
      </c>
      <c r="G42">
        <v>8194</v>
      </c>
      <c r="H42">
        <v>4916</v>
      </c>
      <c r="I42">
        <v>106.8</v>
      </c>
      <c r="J42">
        <v>106.8</v>
      </c>
      <c r="K42">
        <v>106.8</v>
      </c>
      <c r="L42">
        <v>106.8</v>
      </c>
      <c r="M42">
        <v>1.9898</v>
      </c>
      <c r="N42">
        <v>1.9898</v>
      </c>
    </row>
    <row r="43" spans="1:14">
      <c r="A43">
        <f t="shared" si="6"/>
        <v>70401</v>
      </c>
      <c r="B43">
        <f t="shared" si="5"/>
        <v>4</v>
      </c>
      <c r="C43">
        <f t="shared" ref="C43:C55" si="7">C30</f>
        <v>1</v>
      </c>
      <c r="D43">
        <f t="shared" ref="D43:D55" si="8">D30</f>
        <v>3</v>
      </c>
      <c r="E43">
        <f t="shared" ref="E43:E55" si="9">E30</f>
        <v>0</v>
      </c>
      <c r="F43">
        <v>2974</v>
      </c>
      <c r="G43">
        <v>372</v>
      </c>
      <c r="H43">
        <v>223</v>
      </c>
      <c r="I43">
        <v>4.8</v>
      </c>
      <c r="J43">
        <v>4.8</v>
      </c>
      <c r="K43">
        <v>4.8</v>
      </c>
      <c r="L43">
        <v>4.8</v>
      </c>
      <c r="M43">
        <v>0.0903</v>
      </c>
      <c r="N43">
        <v>0.0903</v>
      </c>
    </row>
    <row r="44" spans="1:14">
      <c r="A44">
        <f t="shared" si="6"/>
        <v>70402</v>
      </c>
      <c r="B44">
        <f t="shared" si="5"/>
        <v>4</v>
      </c>
      <c r="C44">
        <f t="shared" si="7"/>
        <v>2</v>
      </c>
      <c r="D44">
        <f t="shared" si="8"/>
        <v>3</v>
      </c>
      <c r="E44">
        <f t="shared" si="9"/>
        <v>1</v>
      </c>
      <c r="F44">
        <v>3717</v>
      </c>
      <c r="G44">
        <v>465</v>
      </c>
      <c r="H44">
        <v>279</v>
      </c>
      <c r="I44">
        <v>6.1</v>
      </c>
      <c r="J44">
        <v>6.1</v>
      </c>
      <c r="K44">
        <v>6.1</v>
      </c>
      <c r="L44">
        <v>6.1</v>
      </c>
      <c r="M44">
        <v>0.1128</v>
      </c>
      <c r="N44">
        <v>0.1128</v>
      </c>
    </row>
    <row r="45" spans="1:14">
      <c r="A45">
        <f t="shared" si="6"/>
        <v>70403</v>
      </c>
      <c r="B45">
        <f t="shared" si="5"/>
        <v>4</v>
      </c>
      <c r="C45">
        <f t="shared" si="7"/>
        <v>3</v>
      </c>
      <c r="D45">
        <f t="shared" si="8"/>
        <v>3</v>
      </c>
      <c r="E45">
        <f t="shared" si="9"/>
        <v>2</v>
      </c>
      <c r="F45">
        <v>4646</v>
      </c>
      <c r="G45">
        <v>581</v>
      </c>
      <c r="H45">
        <v>348</v>
      </c>
      <c r="I45">
        <v>7.6</v>
      </c>
      <c r="J45">
        <v>7.6</v>
      </c>
      <c r="K45">
        <v>7.6</v>
      </c>
      <c r="L45">
        <v>7.6</v>
      </c>
      <c r="M45">
        <v>0.141</v>
      </c>
      <c r="N45">
        <v>0.141</v>
      </c>
    </row>
    <row r="46" spans="1:14">
      <c r="A46">
        <f t="shared" si="6"/>
        <v>70404</v>
      </c>
      <c r="B46">
        <f t="shared" si="5"/>
        <v>4</v>
      </c>
      <c r="C46">
        <f t="shared" si="7"/>
        <v>4</v>
      </c>
      <c r="D46">
        <f t="shared" si="8"/>
        <v>3</v>
      </c>
      <c r="E46">
        <f t="shared" si="9"/>
        <v>3</v>
      </c>
      <c r="F46">
        <v>5808</v>
      </c>
      <c r="G46">
        <v>726</v>
      </c>
      <c r="H46">
        <v>436</v>
      </c>
      <c r="I46">
        <v>9.5</v>
      </c>
      <c r="J46">
        <v>9.5</v>
      </c>
      <c r="K46">
        <v>9.5</v>
      </c>
      <c r="L46">
        <v>9.5</v>
      </c>
      <c r="M46">
        <v>0.1763</v>
      </c>
      <c r="N46">
        <v>0.1763</v>
      </c>
    </row>
    <row r="47" spans="1:14">
      <c r="A47">
        <f t="shared" si="6"/>
        <v>70405</v>
      </c>
      <c r="B47">
        <f t="shared" si="5"/>
        <v>4</v>
      </c>
      <c r="C47">
        <f t="shared" si="7"/>
        <v>5</v>
      </c>
      <c r="D47">
        <f t="shared" si="8"/>
        <v>3</v>
      </c>
      <c r="E47">
        <f t="shared" si="9"/>
        <v>4</v>
      </c>
      <c r="F47">
        <v>7260</v>
      </c>
      <c r="G47">
        <v>908</v>
      </c>
      <c r="H47">
        <v>545</v>
      </c>
      <c r="I47">
        <v>11.8</v>
      </c>
      <c r="J47">
        <v>11.8</v>
      </c>
      <c r="K47">
        <v>11.8</v>
      </c>
      <c r="L47">
        <v>11.8</v>
      </c>
      <c r="M47">
        <v>0.2204</v>
      </c>
      <c r="N47">
        <v>0.2204</v>
      </c>
    </row>
    <row r="48" spans="1:14">
      <c r="A48">
        <f t="shared" si="6"/>
        <v>70406</v>
      </c>
      <c r="B48">
        <f t="shared" si="5"/>
        <v>4</v>
      </c>
      <c r="C48">
        <f t="shared" si="7"/>
        <v>6</v>
      </c>
      <c r="D48">
        <f t="shared" si="8"/>
        <v>3</v>
      </c>
      <c r="E48">
        <f t="shared" si="9"/>
        <v>5</v>
      </c>
      <c r="F48">
        <v>9075</v>
      </c>
      <c r="G48">
        <v>1134</v>
      </c>
      <c r="H48">
        <v>681</v>
      </c>
      <c r="I48">
        <v>14.8</v>
      </c>
      <c r="J48">
        <v>14.8</v>
      </c>
      <c r="K48">
        <v>14.8</v>
      </c>
      <c r="L48">
        <v>14.8</v>
      </c>
      <c r="M48">
        <v>0.2755</v>
      </c>
      <c r="N48">
        <v>0.2755</v>
      </c>
    </row>
    <row r="49" spans="1:14">
      <c r="A49">
        <f t="shared" si="6"/>
        <v>70407</v>
      </c>
      <c r="B49">
        <f t="shared" si="5"/>
        <v>4</v>
      </c>
      <c r="C49">
        <f t="shared" si="7"/>
        <v>7</v>
      </c>
      <c r="D49">
        <f t="shared" si="8"/>
        <v>4</v>
      </c>
      <c r="E49">
        <f t="shared" si="9"/>
        <v>0</v>
      </c>
      <c r="F49">
        <v>13962</v>
      </c>
      <c r="G49">
        <v>1745</v>
      </c>
      <c r="H49">
        <v>1047</v>
      </c>
      <c r="I49">
        <v>22.7</v>
      </c>
      <c r="J49">
        <v>22.7</v>
      </c>
      <c r="K49">
        <v>22.7</v>
      </c>
      <c r="L49">
        <v>22.7</v>
      </c>
      <c r="M49">
        <v>0.4238</v>
      </c>
      <c r="N49">
        <v>0.4238</v>
      </c>
    </row>
    <row r="50" spans="1:14">
      <c r="A50">
        <f t="shared" si="6"/>
        <v>70408</v>
      </c>
      <c r="B50">
        <f t="shared" si="5"/>
        <v>4</v>
      </c>
      <c r="C50">
        <f t="shared" si="7"/>
        <v>8</v>
      </c>
      <c r="D50">
        <f t="shared" si="8"/>
        <v>4</v>
      </c>
      <c r="E50">
        <f t="shared" si="9"/>
        <v>1</v>
      </c>
      <c r="F50">
        <v>17452</v>
      </c>
      <c r="G50">
        <v>2182</v>
      </c>
      <c r="H50">
        <v>1309</v>
      </c>
      <c r="I50">
        <v>28.4</v>
      </c>
      <c r="J50">
        <v>28.4</v>
      </c>
      <c r="K50">
        <v>28.4</v>
      </c>
      <c r="L50">
        <v>28.4</v>
      </c>
      <c r="M50">
        <v>0.5298</v>
      </c>
      <c r="N50">
        <v>0.5298</v>
      </c>
    </row>
    <row r="51" spans="1:14">
      <c r="A51">
        <f t="shared" si="6"/>
        <v>70409</v>
      </c>
      <c r="B51">
        <f t="shared" si="5"/>
        <v>4</v>
      </c>
      <c r="C51">
        <f t="shared" si="7"/>
        <v>9</v>
      </c>
      <c r="D51">
        <f t="shared" si="8"/>
        <v>4</v>
      </c>
      <c r="E51">
        <f t="shared" si="9"/>
        <v>2</v>
      </c>
      <c r="F51">
        <v>21816</v>
      </c>
      <c r="G51">
        <v>2727</v>
      </c>
      <c r="H51">
        <v>1636</v>
      </c>
      <c r="I51">
        <v>35.5</v>
      </c>
      <c r="J51">
        <v>35.5</v>
      </c>
      <c r="K51">
        <v>35.5</v>
      </c>
      <c r="L51">
        <v>35.5</v>
      </c>
      <c r="M51">
        <v>0.6622</v>
      </c>
      <c r="N51">
        <v>0.6622</v>
      </c>
    </row>
    <row r="52" spans="1:14">
      <c r="A52">
        <f t="shared" si="6"/>
        <v>70410</v>
      </c>
      <c r="B52">
        <f t="shared" si="5"/>
        <v>4</v>
      </c>
      <c r="C52">
        <f t="shared" si="7"/>
        <v>10</v>
      </c>
      <c r="D52">
        <f t="shared" si="8"/>
        <v>4</v>
      </c>
      <c r="E52">
        <f t="shared" si="9"/>
        <v>3</v>
      </c>
      <c r="F52">
        <v>27270</v>
      </c>
      <c r="G52">
        <v>3409</v>
      </c>
      <c r="H52">
        <v>2045</v>
      </c>
      <c r="I52">
        <v>44.4</v>
      </c>
      <c r="J52">
        <v>44.4</v>
      </c>
      <c r="K52">
        <v>44.4</v>
      </c>
      <c r="L52">
        <v>44.4</v>
      </c>
      <c r="M52">
        <v>0.8278</v>
      </c>
      <c r="N52">
        <v>0.8278</v>
      </c>
    </row>
    <row r="53" spans="1:14">
      <c r="A53">
        <f t="shared" si="6"/>
        <v>70411</v>
      </c>
      <c r="B53">
        <f t="shared" si="5"/>
        <v>4</v>
      </c>
      <c r="C53">
        <f t="shared" si="7"/>
        <v>11</v>
      </c>
      <c r="D53">
        <f t="shared" si="8"/>
        <v>4</v>
      </c>
      <c r="E53">
        <f t="shared" si="9"/>
        <v>4</v>
      </c>
      <c r="F53">
        <v>34087</v>
      </c>
      <c r="G53">
        <v>4261</v>
      </c>
      <c r="H53">
        <v>2557</v>
      </c>
      <c r="I53">
        <v>55.5</v>
      </c>
      <c r="J53">
        <v>55.5</v>
      </c>
      <c r="K53">
        <v>55.5</v>
      </c>
      <c r="L53">
        <v>55.5</v>
      </c>
      <c r="M53">
        <v>1.0347</v>
      </c>
      <c r="N53">
        <v>1.0347</v>
      </c>
    </row>
    <row r="54" spans="1:14">
      <c r="A54">
        <f t="shared" si="6"/>
        <v>70412</v>
      </c>
      <c r="B54">
        <f t="shared" si="5"/>
        <v>4</v>
      </c>
      <c r="C54">
        <f t="shared" si="7"/>
        <v>12</v>
      </c>
      <c r="D54">
        <f t="shared" si="8"/>
        <v>4</v>
      </c>
      <c r="E54">
        <f t="shared" si="9"/>
        <v>5</v>
      </c>
      <c r="F54">
        <v>42609</v>
      </c>
      <c r="G54">
        <v>5326</v>
      </c>
      <c r="H54">
        <v>3196</v>
      </c>
      <c r="I54">
        <v>69.4</v>
      </c>
      <c r="J54">
        <v>69.4</v>
      </c>
      <c r="K54">
        <v>69.4</v>
      </c>
      <c r="L54">
        <v>69.4</v>
      </c>
      <c r="M54">
        <v>1.2934</v>
      </c>
      <c r="N54">
        <v>1.2934</v>
      </c>
    </row>
    <row r="55" spans="1:14">
      <c r="A55">
        <f t="shared" si="6"/>
        <v>70413</v>
      </c>
      <c r="B55">
        <f t="shared" si="5"/>
        <v>4</v>
      </c>
      <c r="C55">
        <f t="shared" si="7"/>
        <v>13</v>
      </c>
      <c r="D55">
        <f t="shared" si="8"/>
        <v>5</v>
      </c>
      <c r="E55">
        <f t="shared" si="9"/>
        <v>0</v>
      </c>
      <c r="F55">
        <v>65552</v>
      </c>
      <c r="G55">
        <v>8194</v>
      </c>
      <c r="H55">
        <v>4916</v>
      </c>
      <c r="I55">
        <v>106.8</v>
      </c>
      <c r="J55">
        <v>106.8</v>
      </c>
      <c r="K55">
        <v>106.8</v>
      </c>
      <c r="L55">
        <v>106.8</v>
      </c>
      <c r="M55">
        <v>1.9898</v>
      </c>
      <c r="N55">
        <v>1.9898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H11" sqref="H11"/>
    </sheetView>
  </sheetViews>
  <sheetFormatPr defaultColWidth="9" defaultRowHeight="13.8" outlineLevelCol="7"/>
  <cols>
    <col min="5" max="5" width="12.25" customWidth="1"/>
    <col min="7" max="7" width="16" customWidth="1"/>
  </cols>
  <sheetData>
    <row r="1" ht="28.35" spans="1:7">
      <c r="A1" t="s">
        <v>1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6" t="s">
        <v>35</v>
      </c>
    </row>
    <row r="2" ht="14.55" spans="1:7">
      <c r="A2" s="7" t="s">
        <v>14</v>
      </c>
      <c r="B2" s="4"/>
      <c r="C2" s="4" t="s">
        <v>14</v>
      </c>
      <c r="D2" s="4" t="s">
        <v>14</v>
      </c>
      <c r="E2" s="4" t="s">
        <v>14</v>
      </c>
      <c r="F2" s="4" t="s">
        <v>14</v>
      </c>
      <c r="G2" t="s">
        <v>14</v>
      </c>
    </row>
    <row r="3" ht="28.35" spans="1:7">
      <c r="A3" s="7" t="s">
        <v>17</v>
      </c>
      <c r="B3" s="4"/>
      <c r="C3" s="4" t="s">
        <v>36</v>
      </c>
      <c r="D3" s="4" t="s">
        <v>37</v>
      </c>
      <c r="E3" s="4" t="s">
        <v>38</v>
      </c>
      <c r="F3" s="4" t="s">
        <v>39</v>
      </c>
      <c r="G3" s="8" t="s">
        <v>40</v>
      </c>
    </row>
    <row r="4" ht="15.6" spans="1:7">
      <c r="A4">
        <v>1</v>
      </c>
      <c r="B4" s="9" t="s">
        <v>41</v>
      </c>
      <c r="C4" s="9">
        <v>470001</v>
      </c>
      <c r="D4">
        <v>3</v>
      </c>
      <c r="E4">
        <v>13</v>
      </c>
      <c r="F4" s="10">
        <v>610001</v>
      </c>
      <c r="G4">
        <v>600001</v>
      </c>
    </row>
    <row r="5" ht="15.6" spans="1:7">
      <c r="A5">
        <v>2</v>
      </c>
      <c r="B5" s="9" t="s">
        <v>42</v>
      </c>
      <c r="C5" s="9">
        <v>470002</v>
      </c>
      <c r="D5">
        <v>3</v>
      </c>
      <c r="E5">
        <v>13</v>
      </c>
      <c r="F5" s="10">
        <v>610002</v>
      </c>
      <c r="G5">
        <v>600002</v>
      </c>
    </row>
    <row r="6" ht="15.6" spans="1:7">
      <c r="A6">
        <v>3</v>
      </c>
      <c r="B6" s="9" t="s">
        <v>43</v>
      </c>
      <c r="C6" s="9">
        <v>470003</v>
      </c>
      <c r="D6">
        <v>3</v>
      </c>
      <c r="E6">
        <v>13</v>
      </c>
      <c r="F6" s="10">
        <v>610003</v>
      </c>
      <c r="G6">
        <v>600003</v>
      </c>
    </row>
    <row r="7" ht="15.6" spans="1:7">
      <c r="A7">
        <v>4</v>
      </c>
      <c r="B7" s="9" t="s">
        <v>44</v>
      </c>
      <c r="C7" s="9">
        <v>470004</v>
      </c>
      <c r="D7">
        <v>3</v>
      </c>
      <c r="E7">
        <v>13</v>
      </c>
      <c r="F7" s="10">
        <v>610004</v>
      </c>
      <c r="G7">
        <v>600004</v>
      </c>
    </row>
    <row r="8" ht="15.6" spans="1:7">
      <c r="A8">
        <v>5</v>
      </c>
      <c r="B8" s="9" t="s">
        <v>45</v>
      </c>
      <c r="C8" s="9">
        <v>470005</v>
      </c>
      <c r="D8">
        <v>3</v>
      </c>
      <c r="E8">
        <v>13</v>
      </c>
      <c r="F8" s="10">
        <v>610005</v>
      </c>
      <c r="G8">
        <v>600005</v>
      </c>
    </row>
    <row r="9" ht="15.6" spans="1:7">
      <c r="A9">
        <v>6</v>
      </c>
      <c r="B9" s="9" t="s">
        <v>46</v>
      </c>
      <c r="C9" s="9">
        <v>470006</v>
      </c>
      <c r="D9">
        <v>3</v>
      </c>
      <c r="E9">
        <v>13</v>
      </c>
      <c r="F9" s="10">
        <v>610006</v>
      </c>
      <c r="G9">
        <v>600006</v>
      </c>
    </row>
    <row r="10" ht="15.6" spans="1:8">
      <c r="A10">
        <v>7</v>
      </c>
      <c r="B10" s="9" t="s">
        <v>47</v>
      </c>
      <c r="C10" s="9">
        <v>470007</v>
      </c>
      <c r="D10">
        <v>3</v>
      </c>
      <c r="E10">
        <v>13</v>
      </c>
      <c r="F10" s="10">
        <v>610007</v>
      </c>
      <c r="G10">
        <v>600007</v>
      </c>
      <c r="H10" s="11"/>
    </row>
    <row r="11" ht="15.6" spans="2:8">
      <c r="B11" s="10"/>
      <c r="C11" s="9"/>
      <c r="F11" s="10"/>
      <c r="H11" s="11"/>
    </row>
    <row r="12" ht="15.6" spans="2:8">
      <c r="B12" s="10"/>
      <c r="C12" s="9"/>
      <c r="F12" s="10"/>
      <c r="H12" s="11"/>
    </row>
    <row r="13" ht="15.6" spans="2:6">
      <c r="B13" s="10"/>
      <c r="C13" s="9"/>
      <c r="F13" s="10"/>
    </row>
    <row r="14" ht="15.6" spans="2:6">
      <c r="B14" s="10"/>
      <c r="C14" s="9"/>
      <c r="F14" s="10"/>
    </row>
    <row r="15" ht="15.6" spans="2:6">
      <c r="B15" s="10"/>
      <c r="C15" s="9"/>
      <c r="F15" s="10"/>
    </row>
    <row r="16" ht="15.6" spans="2:6">
      <c r="B16" s="10"/>
      <c r="C16" s="9"/>
      <c r="F16" s="10"/>
    </row>
    <row r="17" ht="15.6" spans="2:6">
      <c r="B17" s="10"/>
      <c r="C17" s="9"/>
      <c r="F17" s="10"/>
    </row>
    <row r="18" ht="15.6" spans="2:6">
      <c r="B18" s="10"/>
      <c r="C18" s="9"/>
      <c r="F18" s="10"/>
    </row>
    <row r="19" ht="15.6" spans="2:6">
      <c r="B19" s="10"/>
      <c r="C19" s="9"/>
      <c r="F19" s="10"/>
    </row>
    <row r="20" ht="15.6" spans="2:6">
      <c r="B20" s="10"/>
      <c r="C20" s="9"/>
      <c r="F20" s="10"/>
    </row>
    <row r="21" ht="15.6" spans="2:6">
      <c r="B21" s="10"/>
      <c r="C21" s="9"/>
      <c r="F21" s="10"/>
    </row>
    <row r="22" ht="15.6" spans="2:6">
      <c r="B22" s="10"/>
      <c r="C22" s="9"/>
      <c r="F22" s="10"/>
    </row>
    <row r="23" ht="15.6" spans="2:6">
      <c r="B23" s="10"/>
      <c r="C23" s="9"/>
      <c r="F23" s="10"/>
    </row>
    <row r="24" ht="15.6" spans="2:6">
      <c r="B24" s="10"/>
      <c r="C24" s="9"/>
      <c r="F24" s="10"/>
    </row>
  </sheetData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pane ySplit="3" topLeftCell="A4" activePane="bottomLeft" state="frozen"/>
      <selection/>
      <selection pane="bottomLeft" activeCell="I10" sqref="I10"/>
    </sheetView>
  </sheetViews>
  <sheetFormatPr defaultColWidth="9" defaultRowHeight="13.8" outlineLevelCol="6"/>
  <cols>
    <col min="4" max="4" width="11.5" customWidth="1"/>
  </cols>
  <sheetData>
    <row r="1" ht="28.35" spans="1:7">
      <c r="A1" s="4" t="s">
        <v>48</v>
      </c>
      <c r="B1" s="5" t="s">
        <v>1</v>
      </c>
      <c r="C1" s="5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ht="14.55" spans="1:7">
      <c r="A2" s="4" t="s">
        <v>14</v>
      </c>
      <c r="B2" s="5" t="s">
        <v>14</v>
      </c>
      <c r="C2" s="5" t="s">
        <v>14</v>
      </c>
      <c r="D2" s="4" t="s">
        <v>15</v>
      </c>
      <c r="E2" s="4" t="s">
        <v>15</v>
      </c>
      <c r="F2" s="4" t="s">
        <v>15</v>
      </c>
      <c r="G2" s="4" t="s">
        <v>15</v>
      </c>
    </row>
    <row r="3" ht="28.35" spans="1:7">
      <c r="A3" s="4" t="s">
        <v>54</v>
      </c>
      <c r="B3" s="5" t="s">
        <v>17</v>
      </c>
      <c r="C3" s="5" t="s">
        <v>55</v>
      </c>
      <c r="D3" s="4" t="s">
        <v>56</v>
      </c>
      <c r="E3" s="4" t="s">
        <v>57</v>
      </c>
      <c r="F3" s="4" t="s">
        <v>58</v>
      </c>
      <c r="G3" s="4" t="s">
        <v>59</v>
      </c>
    </row>
    <row r="4" spans="1:7">
      <c r="A4">
        <v>101</v>
      </c>
      <c r="B4">
        <v>1</v>
      </c>
      <c r="C4">
        <v>1</v>
      </c>
      <c r="D4">
        <v>10</v>
      </c>
      <c r="E4">
        <v>180</v>
      </c>
      <c r="F4">
        <v>1.1</v>
      </c>
      <c r="G4">
        <v>0.5</v>
      </c>
    </row>
    <row r="5" spans="1:7">
      <c r="A5">
        <v>102</v>
      </c>
      <c r="B5">
        <v>1</v>
      </c>
      <c r="C5">
        <v>2</v>
      </c>
      <c r="D5">
        <v>10</v>
      </c>
      <c r="E5">
        <v>190</v>
      </c>
      <c r="F5">
        <v>1.36</v>
      </c>
      <c r="G5">
        <v>0.5</v>
      </c>
    </row>
    <row r="6" spans="1:7">
      <c r="A6">
        <v>103</v>
      </c>
      <c r="B6">
        <v>1</v>
      </c>
      <c r="C6">
        <v>3</v>
      </c>
      <c r="D6">
        <v>10</v>
      </c>
      <c r="E6">
        <v>200</v>
      </c>
      <c r="F6">
        <v>1.67</v>
      </c>
      <c r="G6">
        <v>0.5</v>
      </c>
    </row>
    <row r="7" spans="1:7">
      <c r="A7">
        <v>201</v>
      </c>
      <c r="B7">
        <v>2</v>
      </c>
      <c r="C7">
        <v>1</v>
      </c>
      <c r="D7">
        <v>10</v>
      </c>
      <c r="E7">
        <v>180</v>
      </c>
      <c r="F7">
        <v>0.45</v>
      </c>
      <c r="G7">
        <v>3.5</v>
      </c>
    </row>
    <row r="8" spans="1:7">
      <c r="A8">
        <v>202</v>
      </c>
      <c r="B8">
        <v>2</v>
      </c>
      <c r="C8">
        <v>2</v>
      </c>
      <c r="D8">
        <v>10</v>
      </c>
      <c r="E8">
        <v>190</v>
      </c>
      <c r="F8">
        <v>0.55</v>
      </c>
      <c r="G8">
        <v>3.5</v>
      </c>
    </row>
    <row r="9" spans="1:7">
      <c r="A9">
        <v>203</v>
      </c>
      <c r="B9">
        <v>2</v>
      </c>
      <c r="C9">
        <v>3</v>
      </c>
      <c r="D9">
        <v>10</v>
      </c>
      <c r="E9">
        <v>200</v>
      </c>
      <c r="F9">
        <v>0.68</v>
      </c>
      <c r="G9">
        <v>3.5</v>
      </c>
    </row>
    <row r="10" spans="1:7">
      <c r="A10">
        <v>301</v>
      </c>
      <c r="B10">
        <v>3</v>
      </c>
      <c r="C10">
        <v>1</v>
      </c>
      <c r="D10">
        <v>10</v>
      </c>
      <c r="E10">
        <v>0.53</v>
      </c>
      <c r="F10">
        <v>5</v>
      </c>
      <c r="G10">
        <v>0</v>
      </c>
    </row>
    <row r="11" spans="1:7">
      <c r="A11">
        <v>302</v>
      </c>
      <c r="B11">
        <v>3</v>
      </c>
      <c r="C11">
        <v>2</v>
      </c>
      <c r="D11">
        <v>10</v>
      </c>
      <c r="E11">
        <v>0.67</v>
      </c>
      <c r="F11">
        <v>5</v>
      </c>
      <c r="G11">
        <v>0</v>
      </c>
    </row>
    <row r="12" spans="1:7">
      <c r="A12">
        <v>303</v>
      </c>
      <c r="B12">
        <v>3</v>
      </c>
      <c r="C12">
        <v>3</v>
      </c>
      <c r="D12">
        <v>10</v>
      </c>
      <c r="E12">
        <v>0.83</v>
      </c>
      <c r="F12">
        <v>5</v>
      </c>
      <c r="G12">
        <v>0</v>
      </c>
    </row>
    <row r="13" spans="1:7">
      <c r="A13">
        <v>401</v>
      </c>
      <c r="B13">
        <v>4</v>
      </c>
      <c r="C13">
        <v>1</v>
      </c>
      <c r="D13">
        <v>0</v>
      </c>
      <c r="E13">
        <v>0.1</v>
      </c>
      <c r="F13">
        <v>4</v>
      </c>
      <c r="G13">
        <v>1</v>
      </c>
    </row>
    <row r="14" spans="1:7">
      <c r="A14">
        <v>402</v>
      </c>
      <c r="B14">
        <v>4</v>
      </c>
      <c r="C14">
        <v>2</v>
      </c>
      <c r="D14">
        <v>0</v>
      </c>
      <c r="E14">
        <v>0.1</v>
      </c>
      <c r="F14">
        <v>5</v>
      </c>
      <c r="G14">
        <v>1.1</v>
      </c>
    </row>
    <row r="15" spans="1:7">
      <c r="A15">
        <v>403</v>
      </c>
      <c r="B15">
        <v>4</v>
      </c>
      <c r="C15">
        <v>3</v>
      </c>
      <c r="D15">
        <v>0</v>
      </c>
      <c r="E15">
        <v>0.1</v>
      </c>
      <c r="F15">
        <v>6</v>
      </c>
      <c r="G15">
        <v>1.25</v>
      </c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4"/>
  <sheetViews>
    <sheetView tabSelected="1" workbookViewId="0">
      <selection activeCell="C10" sqref="C10:C14"/>
    </sheetView>
  </sheetViews>
  <sheetFormatPr defaultColWidth="9" defaultRowHeight="13.8" outlineLevelCol="4"/>
  <cols>
    <col min="1" max="1" width="14.25" style="1" customWidth="1"/>
    <col min="2" max="2" width="15.25" style="1" customWidth="1"/>
    <col min="3" max="3" width="14.1296296296296" style="1" customWidth="1"/>
    <col min="4" max="4" width="24.6666666666667" style="1" customWidth="1"/>
    <col min="5" max="5" width="15.3333333333333" style="1" customWidth="1"/>
    <col min="6" max="16384" width="9" style="1"/>
  </cols>
  <sheetData>
    <row r="1" spans="1:5">
      <c r="A1" s="2" t="s">
        <v>60</v>
      </c>
      <c r="B1" s="1" t="s">
        <v>61</v>
      </c>
      <c r="C1" s="1" t="s">
        <v>62</v>
      </c>
      <c r="D1" s="1" t="s">
        <v>63</v>
      </c>
      <c r="E1" s="1" t="s">
        <v>64</v>
      </c>
    </row>
    <row r="2" spans="1:5">
      <c r="A2" s="2" t="s">
        <v>14</v>
      </c>
      <c r="B2" s="1" t="s">
        <v>14</v>
      </c>
      <c r="C2" s="1" t="s">
        <v>14</v>
      </c>
      <c r="D2" s="1" t="s">
        <v>14</v>
      </c>
      <c r="E2" s="1" t="s">
        <v>14</v>
      </c>
    </row>
    <row r="3" spans="1:5">
      <c r="A3" s="2" t="s">
        <v>18</v>
      </c>
      <c r="B3" s="1" t="s">
        <v>65</v>
      </c>
      <c r="C3" s="1" t="s">
        <v>66</v>
      </c>
      <c r="D3" s="1" t="s">
        <v>67</v>
      </c>
      <c r="E3" s="1" t="s">
        <v>68</v>
      </c>
    </row>
    <row r="4" spans="1:5">
      <c r="A4" s="1">
        <v>1</v>
      </c>
      <c r="B4" s="1">
        <v>220</v>
      </c>
      <c r="C4" s="3">
        <v>6000</v>
      </c>
      <c r="D4" s="1">
        <f>IF(MOD(A4,6)=0,A4/6,0)</f>
        <v>0</v>
      </c>
      <c r="E4" s="1">
        <v>0</v>
      </c>
    </row>
    <row r="5" spans="1:5">
      <c r="A5" s="1">
        <v>2</v>
      </c>
      <c r="B5" s="1">
        <v>380</v>
      </c>
      <c r="C5" s="3">
        <v>9000</v>
      </c>
      <c r="D5" s="1">
        <f>IF(MOD(A5,6)=0,A5/6,0)</f>
        <v>0</v>
      </c>
      <c r="E5" s="1">
        <v>0</v>
      </c>
    </row>
    <row r="6" spans="1:5">
      <c r="A6" s="1">
        <v>3</v>
      </c>
      <c r="B6" s="1">
        <v>650</v>
      </c>
      <c r="C6" s="3">
        <v>12000</v>
      </c>
      <c r="D6" s="1">
        <f>IF(MOD(A6,6)=0,A6/6,0)</f>
        <v>0</v>
      </c>
      <c r="E6" s="1">
        <v>0</v>
      </c>
    </row>
    <row r="7" spans="1:5">
      <c r="A7" s="1">
        <v>4</v>
      </c>
      <c r="B7" s="1">
        <v>950</v>
      </c>
      <c r="C7" s="3">
        <v>15000</v>
      </c>
      <c r="D7" s="1">
        <f>IF(MOD(A7,6)=0,A7/6,0)</f>
        <v>0</v>
      </c>
      <c r="E7" s="1">
        <v>0</v>
      </c>
    </row>
    <row r="8" spans="1:5">
      <c r="A8" s="1">
        <v>5</v>
      </c>
      <c r="B8" s="1">
        <v>1500</v>
      </c>
      <c r="C8" s="3">
        <v>20000</v>
      </c>
      <c r="D8" s="1">
        <f>IF(MOD(A8,6)=0,A8/6,0)</f>
        <v>0</v>
      </c>
      <c r="E8" s="1">
        <v>0</v>
      </c>
    </row>
    <row r="9" spans="1:5">
      <c r="A9" s="1">
        <v>6</v>
      </c>
      <c r="B9" s="1">
        <v>0</v>
      </c>
      <c r="C9" s="3">
        <v>0</v>
      </c>
      <c r="D9" s="1">
        <v>3</v>
      </c>
      <c r="E9" s="1">
        <v>600</v>
      </c>
    </row>
    <row r="10" spans="1:5">
      <c r="A10" s="1">
        <v>7</v>
      </c>
      <c r="B10" s="1">
        <v>2500</v>
      </c>
      <c r="C10" s="3">
        <v>33000</v>
      </c>
      <c r="D10" s="1">
        <f>IF(MOD(A10,6)=0,A10/6,0)</f>
        <v>0</v>
      </c>
      <c r="E10" s="1">
        <v>0</v>
      </c>
    </row>
    <row r="11" spans="1:5">
      <c r="A11" s="1">
        <v>8</v>
      </c>
      <c r="B11" s="1">
        <v>3500</v>
      </c>
      <c r="C11" s="3">
        <v>45000</v>
      </c>
      <c r="D11" s="1">
        <f>IF(MOD(A11,6)=0,A11/6,0)</f>
        <v>0</v>
      </c>
      <c r="E11" s="1">
        <v>0</v>
      </c>
    </row>
    <row r="12" spans="1:5">
      <c r="A12" s="1">
        <v>9</v>
      </c>
      <c r="B12" s="1">
        <v>4800</v>
      </c>
      <c r="C12" s="3">
        <v>57000</v>
      </c>
      <c r="D12" s="1">
        <f>IF(MOD(A12,6)=0,A12/6,0)</f>
        <v>0</v>
      </c>
      <c r="E12" s="1">
        <v>0</v>
      </c>
    </row>
    <row r="13" spans="1:5">
      <c r="A13" s="1">
        <v>10</v>
      </c>
      <c r="B13" s="1">
        <v>6200</v>
      </c>
      <c r="C13" s="3">
        <v>73000</v>
      </c>
      <c r="D13" s="1">
        <f>IF(MOD(A13,6)=0,A13/6,0)</f>
        <v>0</v>
      </c>
      <c r="E13" s="1">
        <v>0</v>
      </c>
    </row>
    <row r="14" spans="1:5">
      <c r="A14" s="1">
        <v>11</v>
      </c>
      <c r="B14" s="1">
        <v>8000</v>
      </c>
      <c r="C14" s="3">
        <v>96000</v>
      </c>
      <c r="D14" s="1">
        <f>IF(MOD(A14,6)=0,A14/6,0)</f>
        <v>0</v>
      </c>
      <c r="E14" s="1">
        <v>0</v>
      </c>
    </row>
    <row r="15" spans="1:5">
      <c r="A15" s="1">
        <v>12</v>
      </c>
      <c r="B15" s="1">
        <v>0</v>
      </c>
      <c r="C15" s="3">
        <v>0</v>
      </c>
      <c r="D15" s="1">
        <v>10</v>
      </c>
      <c r="E15" s="1">
        <v>1200</v>
      </c>
    </row>
    <row r="16" spans="1:5">
      <c r="A16" s="1">
        <v>13</v>
      </c>
      <c r="B16" s="1">
        <v>0</v>
      </c>
      <c r="C16" s="1">
        <v>0</v>
      </c>
      <c r="D16" s="1">
        <v>0</v>
      </c>
      <c r="E16" s="1">
        <v>0</v>
      </c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灵宠属性,SpiritAttribute</vt:lpstr>
      <vt:lpstr>灵宠信息,SpiritMessage</vt:lpstr>
      <vt:lpstr>灵宠技能,SpiritSkill</vt:lpstr>
      <vt:lpstr>灵宠养成表,SpiritCultivate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luojian</dc:creator>
  <cp:lastModifiedBy>Quality</cp:lastModifiedBy>
  <dcterms:created xsi:type="dcterms:W3CDTF">2015-06-05T18:19:00Z</dcterms:created>
  <dcterms:modified xsi:type="dcterms:W3CDTF">2022-12-15T06:25:32Z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6B71CA680240400DBAA1766D725B03A7</vt:lpwstr>
  </property>
</Properties>
</file>