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D:\superGunnerGit\SuperGunner\excel\"/>
    </mc:Choice>
  </mc:AlternateContent>
  <xr:revisionPtr revIDLastSave="0" documentId="13_ncr:1_{7B2D2E3A-1DC3-4E4F-9BC6-EC565A6324E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1" i="2" l="1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J6" i="2"/>
  <c r="M5" i="2"/>
  <c r="M4" i="2"/>
  <c r="M3" i="2"/>
  <c r="M2" i="2"/>
  <c r="R4" i="2" s="1"/>
  <c r="S4" i="2" s="1"/>
  <c r="N2" i="2" l="1"/>
  <c r="O2" i="2" l="1"/>
  <c r="P2" i="2" s="1"/>
  <c r="N3" i="2"/>
  <c r="N4" i="2" l="1"/>
  <c r="O3" i="2"/>
  <c r="P3" i="2" s="1"/>
  <c r="O4" i="2" l="1"/>
  <c r="P4" i="2" s="1"/>
  <c r="N5" i="2"/>
  <c r="N6" i="2" l="1"/>
  <c r="O5" i="2"/>
  <c r="P5" i="2" s="1"/>
  <c r="N7" i="2" l="1"/>
  <c r="O6" i="2"/>
  <c r="P6" i="2" s="1"/>
  <c r="N8" i="2" l="1"/>
  <c r="O7" i="2"/>
  <c r="P7" i="2" s="1"/>
  <c r="N9" i="2" l="1"/>
  <c r="O8" i="2"/>
  <c r="P8" i="2" s="1"/>
  <c r="N10" i="2" l="1"/>
  <c r="O9" i="2"/>
  <c r="P9" i="2" s="1"/>
  <c r="N11" i="2" l="1"/>
  <c r="O10" i="2"/>
  <c r="P10" i="2" s="1"/>
  <c r="N12" i="2" l="1"/>
  <c r="O11" i="2"/>
  <c r="P11" i="2" s="1"/>
  <c r="N13" i="2" l="1"/>
  <c r="O12" i="2"/>
  <c r="P12" i="2" s="1"/>
  <c r="N14" i="2" l="1"/>
  <c r="O13" i="2"/>
  <c r="P13" i="2" s="1"/>
  <c r="N15" i="2" l="1"/>
  <c r="O14" i="2"/>
  <c r="P14" i="2" s="1"/>
  <c r="N16" i="2" l="1"/>
  <c r="O15" i="2"/>
  <c r="P15" i="2" s="1"/>
  <c r="N17" i="2" l="1"/>
  <c r="O16" i="2"/>
  <c r="P16" i="2" s="1"/>
  <c r="N18" i="2" l="1"/>
  <c r="O17" i="2"/>
  <c r="P17" i="2" s="1"/>
  <c r="N19" i="2" l="1"/>
  <c r="O18" i="2"/>
  <c r="P18" i="2" s="1"/>
  <c r="N20" i="2" l="1"/>
  <c r="O19" i="2"/>
  <c r="P19" i="2" s="1"/>
  <c r="N21" i="2" l="1"/>
  <c r="O20" i="2"/>
  <c r="P20" i="2" s="1"/>
  <c r="N22" i="2" l="1"/>
  <c r="O21" i="2"/>
  <c r="P21" i="2" s="1"/>
  <c r="N23" i="2" l="1"/>
  <c r="O22" i="2"/>
  <c r="P22" i="2" s="1"/>
  <c r="N24" i="2" l="1"/>
  <c r="O23" i="2"/>
  <c r="P23" i="2" s="1"/>
  <c r="N25" i="2" l="1"/>
  <c r="O24" i="2"/>
  <c r="P24" i="2" s="1"/>
  <c r="N26" i="2" l="1"/>
  <c r="O25" i="2"/>
  <c r="P25" i="2" s="1"/>
  <c r="N27" i="2" l="1"/>
  <c r="O26" i="2"/>
  <c r="P26" i="2" s="1"/>
  <c r="N28" i="2" l="1"/>
  <c r="O27" i="2"/>
  <c r="P27" i="2" s="1"/>
  <c r="N29" i="2" l="1"/>
  <c r="O28" i="2"/>
  <c r="P28" i="2" s="1"/>
  <c r="N30" i="2" l="1"/>
  <c r="O29" i="2"/>
  <c r="P29" i="2" s="1"/>
  <c r="N31" i="2" l="1"/>
  <c r="O30" i="2"/>
  <c r="P30" i="2" s="1"/>
  <c r="N32" i="2" l="1"/>
  <c r="O31" i="2"/>
  <c r="P31" i="2" s="1"/>
  <c r="N33" i="2" l="1"/>
  <c r="O32" i="2"/>
  <c r="P32" i="2" s="1"/>
  <c r="N34" i="2" l="1"/>
  <c r="O33" i="2"/>
  <c r="P33" i="2" s="1"/>
  <c r="O34" i="2" l="1"/>
  <c r="P34" i="2" s="1"/>
  <c r="N35" i="2"/>
  <c r="N36" i="2" l="1"/>
  <c r="O35" i="2"/>
  <c r="P35" i="2" s="1"/>
  <c r="N37" i="2" l="1"/>
  <c r="O36" i="2"/>
  <c r="P36" i="2" s="1"/>
  <c r="N38" i="2" l="1"/>
  <c r="O37" i="2"/>
  <c r="P37" i="2" s="1"/>
  <c r="N39" i="2" l="1"/>
  <c r="O38" i="2"/>
  <c r="P38" i="2" s="1"/>
  <c r="N40" i="2" l="1"/>
  <c r="O39" i="2"/>
  <c r="P39" i="2" s="1"/>
  <c r="O40" i="2" l="1"/>
  <c r="P40" i="2" s="1"/>
  <c r="N41" i="2"/>
  <c r="N42" i="2" l="1"/>
  <c r="O41" i="2"/>
  <c r="P41" i="2" s="1"/>
  <c r="N43" i="2" l="1"/>
  <c r="O42" i="2"/>
  <c r="P42" i="2" s="1"/>
  <c r="N44" i="2" l="1"/>
  <c r="O43" i="2"/>
  <c r="P43" i="2" s="1"/>
  <c r="N45" i="2" l="1"/>
  <c r="O44" i="2"/>
  <c r="P44" i="2" s="1"/>
  <c r="N46" i="2" l="1"/>
  <c r="O45" i="2"/>
  <c r="P45" i="2" s="1"/>
  <c r="O46" i="2" l="1"/>
  <c r="P46" i="2" s="1"/>
  <c r="N47" i="2"/>
  <c r="N48" i="2" l="1"/>
  <c r="O47" i="2"/>
  <c r="P47" i="2" s="1"/>
  <c r="N49" i="2" l="1"/>
  <c r="O48" i="2"/>
  <c r="P48" i="2" s="1"/>
  <c r="N50" i="2" l="1"/>
  <c r="O49" i="2"/>
  <c r="P49" i="2" s="1"/>
  <c r="N51" i="2" l="1"/>
  <c r="O50" i="2"/>
  <c r="P50" i="2" s="1"/>
  <c r="N52" i="2" l="1"/>
  <c r="O51" i="2"/>
  <c r="P51" i="2" s="1"/>
  <c r="N53" i="2" l="1"/>
  <c r="O52" i="2"/>
  <c r="P52" i="2" s="1"/>
  <c r="N54" i="2" l="1"/>
  <c r="O53" i="2"/>
  <c r="P53" i="2" s="1"/>
  <c r="N55" i="2" l="1"/>
  <c r="O54" i="2"/>
  <c r="P54" i="2" s="1"/>
  <c r="N56" i="2" l="1"/>
  <c r="O55" i="2"/>
  <c r="P55" i="2" s="1"/>
  <c r="N57" i="2" l="1"/>
  <c r="O56" i="2"/>
  <c r="P56" i="2" s="1"/>
  <c r="N58" i="2" l="1"/>
  <c r="O57" i="2"/>
  <c r="P57" i="2" s="1"/>
  <c r="N59" i="2" l="1"/>
  <c r="O58" i="2"/>
  <c r="P58" i="2" s="1"/>
  <c r="N60" i="2" l="1"/>
  <c r="O59" i="2"/>
  <c r="P59" i="2" s="1"/>
  <c r="N61" i="2" l="1"/>
  <c r="O60" i="2"/>
  <c r="P60" i="2" s="1"/>
  <c r="N62" i="2" l="1"/>
  <c r="O61" i="2"/>
  <c r="P61" i="2" s="1"/>
  <c r="N63" i="2" l="1"/>
  <c r="O62" i="2"/>
  <c r="P62" i="2" s="1"/>
  <c r="N64" i="2" l="1"/>
  <c r="O63" i="2"/>
  <c r="P63" i="2" s="1"/>
  <c r="N65" i="2" l="1"/>
  <c r="O64" i="2"/>
  <c r="P64" i="2" s="1"/>
  <c r="N66" i="2" l="1"/>
  <c r="O65" i="2"/>
  <c r="P65" i="2" s="1"/>
  <c r="N67" i="2" l="1"/>
  <c r="O66" i="2"/>
  <c r="P66" i="2" s="1"/>
  <c r="N68" i="2" l="1"/>
  <c r="O67" i="2"/>
  <c r="P67" i="2" s="1"/>
  <c r="N69" i="2" l="1"/>
  <c r="O68" i="2"/>
  <c r="P68" i="2" s="1"/>
  <c r="N70" i="2" l="1"/>
  <c r="O69" i="2"/>
  <c r="P69" i="2" s="1"/>
  <c r="N71" i="2" l="1"/>
  <c r="O70" i="2"/>
  <c r="P70" i="2" s="1"/>
  <c r="N72" i="2" l="1"/>
  <c r="O71" i="2"/>
  <c r="P71" i="2" s="1"/>
  <c r="N73" i="2" l="1"/>
  <c r="O72" i="2"/>
  <c r="P72" i="2" s="1"/>
  <c r="N74" i="2" l="1"/>
  <c r="O73" i="2"/>
  <c r="P73" i="2" s="1"/>
  <c r="N75" i="2" l="1"/>
  <c r="O74" i="2"/>
  <c r="P74" i="2" s="1"/>
  <c r="N76" i="2" l="1"/>
  <c r="O75" i="2"/>
  <c r="P75" i="2" s="1"/>
  <c r="N77" i="2" l="1"/>
  <c r="O76" i="2"/>
  <c r="P76" i="2" s="1"/>
  <c r="N78" i="2" l="1"/>
  <c r="O77" i="2"/>
  <c r="P77" i="2" s="1"/>
  <c r="N79" i="2" l="1"/>
  <c r="O78" i="2"/>
  <c r="P78" i="2" s="1"/>
  <c r="N80" i="2" l="1"/>
  <c r="O79" i="2"/>
  <c r="P79" i="2" s="1"/>
  <c r="N81" i="2" l="1"/>
  <c r="O80" i="2"/>
  <c r="P80" i="2" s="1"/>
  <c r="N82" i="2" l="1"/>
  <c r="O81" i="2"/>
  <c r="P81" i="2" s="1"/>
  <c r="O82" i="2" l="1"/>
  <c r="P82" i="2" s="1"/>
  <c r="N83" i="2"/>
  <c r="N84" i="2" l="1"/>
  <c r="O83" i="2"/>
  <c r="P83" i="2" s="1"/>
  <c r="N85" i="2" l="1"/>
  <c r="O84" i="2"/>
  <c r="P84" i="2" s="1"/>
  <c r="N86" i="2" l="1"/>
  <c r="O85" i="2"/>
  <c r="P85" i="2" s="1"/>
  <c r="O86" i="2" l="1"/>
  <c r="P86" i="2" s="1"/>
  <c r="N87" i="2"/>
  <c r="N88" i="2" l="1"/>
  <c r="O87" i="2"/>
  <c r="P87" i="2" s="1"/>
  <c r="O88" i="2" l="1"/>
  <c r="P88" i="2" s="1"/>
  <c r="N89" i="2"/>
  <c r="N90" i="2" l="1"/>
  <c r="O89" i="2"/>
  <c r="P89" i="2" s="1"/>
  <c r="N91" i="2" l="1"/>
  <c r="O90" i="2"/>
  <c r="P90" i="2" s="1"/>
  <c r="N92" i="2" l="1"/>
  <c r="O91" i="2"/>
  <c r="P91" i="2" s="1"/>
  <c r="N93" i="2" l="1"/>
  <c r="O92" i="2"/>
  <c r="P92" i="2" s="1"/>
  <c r="N94" i="2" l="1"/>
  <c r="O93" i="2"/>
  <c r="P93" i="2" s="1"/>
  <c r="O94" i="2" l="1"/>
  <c r="P94" i="2" s="1"/>
  <c r="N95" i="2"/>
  <c r="N96" i="2" l="1"/>
  <c r="O95" i="2"/>
  <c r="P95" i="2" s="1"/>
  <c r="N97" i="2" l="1"/>
  <c r="O96" i="2"/>
  <c r="P96" i="2" s="1"/>
  <c r="N98" i="2" l="1"/>
  <c r="O97" i="2"/>
  <c r="P97" i="2" s="1"/>
  <c r="N99" i="2" l="1"/>
  <c r="O98" i="2"/>
  <c r="P98" i="2" s="1"/>
  <c r="N100" i="2" l="1"/>
  <c r="O99" i="2"/>
  <c r="P99" i="2" s="1"/>
  <c r="N101" i="2" l="1"/>
  <c r="O101" i="2" s="1"/>
  <c r="P101" i="2" s="1"/>
  <c r="O100" i="2"/>
  <c r="P100" i="2" s="1"/>
</calcChain>
</file>

<file path=xl/sharedStrings.xml><?xml version="1.0" encoding="utf-8"?>
<sst xmlns="http://schemas.openxmlformats.org/spreadsheetml/2006/main" count="89" uniqueCount="42">
  <si>
    <t>编号【KEY】</t>
  </si>
  <si>
    <t>id</t>
  </si>
  <si>
    <t>weaponType</t>
  </si>
  <si>
    <t>int</t>
  </si>
  <si>
    <t>string</t>
  </si>
  <si>
    <t>any</t>
  </si>
  <si>
    <t>serve_no</t>
  </si>
  <si>
    <t>client</t>
  </si>
  <si>
    <t>[1]</t>
  </si>
  <si>
    <t>[10,11,12]</t>
  </si>
  <si>
    <t>怪物名称</t>
    <phoneticPr fontId="1" type="noConversion"/>
  </si>
  <si>
    <t>monsterName</t>
    <phoneticPr fontId="1" type="noConversion"/>
  </si>
  <si>
    <t>骷髅怪</t>
    <phoneticPr fontId="1" type="noConversion"/>
  </si>
  <si>
    <t>飞天怪</t>
    <phoneticPr fontId="1" type="noConversion"/>
  </si>
  <si>
    <t>等级</t>
    <phoneticPr fontId="1" type="noConversion"/>
  </si>
  <si>
    <t>血量</t>
    <phoneticPr fontId="1" type="noConversion"/>
  </si>
  <si>
    <t>技能个数</t>
    <phoneticPr fontId="1" type="noConversion"/>
  </si>
  <si>
    <t>防御</t>
    <phoneticPr fontId="1" type="noConversion"/>
  </si>
  <si>
    <t>攻击</t>
    <phoneticPr fontId="1" type="noConversion"/>
  </si>
  <si>
    <t>移动速度</t>
    <phoneticPr fontId="1" type="noConversion"/>
  </si>
  <si>
    <t>攻击距离</t>
    <phoneticPr fontId="1" type="noConversion"/>
  </si>
  <si>
    <t>攻击速度</t>
    <phoneticPr fontId="1" type="noConversion"/>
  </si>
  <si>
    <t>命中</t>
    <phoneticPr fontId="1" type="noConversion"/>
  </si>
  <si>
    <t>闪避</t>
    <phoneticPr fontId="1" type="noConversion"/>
  </si>
  <si>
    <t>暴击率</t>
    <phoneticPr fontId="1" type="noConversion"/>
  </si>
  <si>
    <t>暴击增幅</t>
    <phoneticPr fontId="1" type="noConversion"/>
  </si>
  <si>
    <t>必杀概率</t>
    <phoneticPr fontId="1" type="noConversion"/>
  </si>
  <si>
    <t>grade</t>
    <phoneticPr fontId="1" type="noConversion"/>
  </si>
  <si>
    <t>attackMode</t>
    <phoneticPr fontId="1" type="noConversion"/>
  </si>
  <si>
    <t>health</t>
    <phoneticPr fontId="1" type="noConversion"/>
  </si>
  <si>
    <t>defense</t>
    <phoneticPr fontId="1" type="noConversion"/>
  </si>
  <si>
    <t>attack</t>
    <phoneticPr fontId="1" type="noConversion"/>
  </si>
  <si>
    <t>speed</t>
    <phoneticPr fontId="1" type="noConversion"/>
  </si>
  <si>
    <t>attackDistance</t>
    <phoneticPr fontId="1" type="noConversion"/>
  </si>
  <si>
    <t>attackSpeed</t>
    <phoneticPr fontId="1" type="noConversion"/>
  </si>
  <si>
    <t>hit</t>
    <phoneticPr fontId="1" type="noConversion"/>
  </si>
  <si>
    <t>miss</t>
    <phoneticPr fontId="1" type="noConversion"/>
  </si>
  <si>
    <t>critical</t>
    <phoneticPr fontId="1" type="noConversion"/>
  </si>
  <si>
    <t>extraCritical</t>
    <phoneticPr fontId="1" type="noConversion"/>
  </si>
  <si>
    <t>攻击方式(近战远程)</t>
    <phoneticPr fontId="1" type="noConversion"/>
  </si>
  <si>
    <t>移动方式(步行，飞天)</t>
    <phoneticPr fontId="1" type="noConversion"/>
  </si>
  <si>
    <t>zxc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</si>
</sst>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2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tabSelected="1" workbookViewId="0">
      <selection activeCell="L17" sqref="L17"/>
    </sheetView>
  </sheetViews>
  <sheetFormatPr defaultColWidth="9" defaultRowHeight="14.25" x14ac:dyDescent="0.2"/>
  <cols>
    <col min="1" max="1" width="9" style="1"/>
    <col min="2" max="2" width="13" style="1" customWidth="1"/>
    <col min="3" max="3" width="12.375" customWidth="1"/>
    <col min="16" max="16" width="23.25" customWidth="1"/>
    <col min="17" max="17" width="28.875" customWidth="1"/>
  </cols>
  <sheetData>
    <row r="1" spans="1:17" ht="16.5" x14ac:dyDescent="0.2">
      <c r="A1" s="5" t="s">
        <v>0</v>
      </c>
      <c r="B1" s="5" t="s">
        <v>10</v>
      </c>
      <c r="C1" s="5" t="s">
        <v>16</v>
      </c>
      <c r="D1" s="5" t="s">
        <v>14</v>
      </c>
      <c r="E1" s="5" t="s">
        <v>15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5" t="s">
        <v>23</v>
      </c>
      <c r="M1" s="5" t="s">
        <v>24</v>
      </c>
      <c r="N1" s="5" t="s">
        <v>25</v>
      </c>
      <c r="O1" s="5" t="s">
        <v>26</v>
      </c>
      <c r="P1" s="5" t="s">
        <v>39</v>
      </c>
      <c r="Q1" s="5" t="s">
        <v>40</v>
      </c>
    </row>
    <row r="2" spans="1:17" ht="16.5" x14ac:dyDescent="0.2">
      <c r="A2" s="5" t="s">
        <v>1</v>
      </c>
      <c r="B2" s="5" t="s">
        <v>11</v>
      </c>
      <c r="C2" s="5" t="s">
        <v>2</v>
      </c>
      <c r="D2" s="5" t="s">
        <v>27</v>
      </c>
      <c r="E2" s="5" t="s">
        <v>29</v>
      </c>
      <c r="F2" s="5" t="s">
        <v>30</v>
      </c>
      <c r="G2" s="5" t="s">
        <v>31</v>
      </c>
      <c r="H2" s="5" t="s">
        <v>32</v>
      </c>
      <c r="I2" s="5" t="s">
        <v>33</v>
      </c>
      <c r="J2" s="5" t="s">
        <v>34</v>
      </c>
      <c r="K2" s="5" t="s">
        <v>35</v>
      </c>
      <c r="L2" s="5" t="s">
        <v>36</v>
      </c>
      <c r="M2" s="5" t="s">
        <v>37</v>
      </c>
      <c r="N2" s="5" t="s">
        <v>38</v>
      </c>
      <c r="O2" s="5" t="s">
        <v>41</v>
      </c>
      <c r="P2" s="5" t="s">
        <v>28</v>
      </c>
      <c r="Q2" s="5" t="s">
        <v>28</v>
      </c>
    </row>
    <row r="3" spans="1:17" ht="16.5" x14ac:dyDescent="0.2">
      <c r="A3" s="6" t="s">
        <v>3</v>
      </c>
      <c r="B3" s="6" t="s">
        <v>4</v>
      </c>
      <c r="C3" s="6" t="s">
        <v>5</v>
      </c>
      <c r="D3" s="6" t="s">
        <v>3</v>
      </c>
      <c r="E3" s="6" t="s">
        <v>3</v>
      </c>
      <c r="F3" s="6" t="s">
        <v>3</v>
      </c>
      <c r="G3" s="6" t="s">
        <v>3</v>
      </c>
      <c r="H3" s="6" t="s">
        <v>3</v>
      </c>
      <c r="I3" s="6" t="s">
        <v>3</v>
      </c>
      <c r="J3" s="6" t="s">
        <v>3</v>
      </c>
      <c r="K3" s="6" t="s">
        <v>3</v>
      </c>
      <c r="L3" s="6" t="s">
        <v>3</v>
      </c>
      <c r="M3" s="6" t="s">
        <v>3</v>
      </c>
      <c r="N3" s="6" t="s">
        <v>3</v>
      </c>
      <c r="O3" s="6" t="s">
        <v>3</v>
      </c>
      <c r="P3" s="6" t="s">
        <v>3</v>
      </c>
      <c r="Q3" s="6" t="s">
        <v>3</v>
      </c>
    </row>
    <row r="4" spans="1:17" ht="16.5" x14ac:dyDescent="0.2">
      <c r="A4" s="6" t="s">
        <v>6</v>
      </c>
      <c r="B4" s="6" t="s">
        <v>6</v>
      </c>
      <c r="C4" s="6" t="s">
        <v>6</v>
      </c>
      <c r="D4" s="6" t="s">
        <v>6</v>
      </c>
      <c r="E4" s="6" t="s">
        <v>6</v>
      </c>
      <c r="F4" s="6" t="s">
        <v>6</v>
      </c>
      <c r="G4" s="6" t="s">
        <v>6</v>
      </c>
      <c r="H4" s="6" t="s">
        <v>6</v>
      </c>
      <c r="I4" s="6" t="s">
        <v>6</v>
      </c>
      <c r="J4" s="6" t="s">
        <v>6</v>
      </c>
      <c r="K4" s="6" t="s">
        <v>6</v>
      </c>
      <c r="L4" s="6" t="s">
        <v>6</v>
      </c>
      <c r="M4" s="6" t="s">
        <v>6</v>
      </c>
      <c r="N4" s="6" t="s">
        <v>6</v>
      </c>
      <c r="O4" s="6" t="s">
        <v>6</v>
      </c>
      <c r="P4" s="6" t="s">
        <v>6</v>
      </c>
      <c r="Q4" s="6" t="s">
        <v>6</v>
      </c>
    </row>
    <row r="5" spans="1:17" ht="16.5" x14ac:dyDescent="0.2">
      <c r="A5" s="6" t="s">
        <v>7</v>
      </c>
      <c r="B5" s="6" t="s">
        <v>7</v>
      </c>
      <c r="C5" s="6" t="s">
        <v>7</v>
      </c>
      <c r="D5" s="6" t="s">
        <v>7</v>
      </c>
      <c r="E5" s="6" t="s">
        <v>7</v>
      </c>
      <c r="F5" s="6" t="s">
        <v>7</v>
      </c>
      <c r="G5" s="6" t="s">
        <v>7</v>
      </c>
      <c r="H5" s="6" t="s">
        <v>7</v>
      </c>
      <c r="I5" s="6" t="s">
        <v>7</v>
      </c>
      <c r="J5" s="6" t="s">
        <v>7</v>
      </c>
      <c r="K5" s="6" t="s">
        <v>7</v>
      </c>
      <c r="L5" s="6" t="s">
        <v>7</v>
      </c>
      <c r="M5" s="6" t="s">
        <v>7</v>
      </c>
      <c r="N5" s="6" t="s">
        <v>7</v>
      </c>
      <c r="O5" s="6" t="s">
        <v>7</v>
      </c>
      <c r="P5" s="6" t="s">
        <v>7</v>
      </c>
      <c r="Q5" s="6" t="s">
        <v>7</v>
      </c>
    </row>
    <row r="6" spans="1:17" x14ac:dyDescent="0.2">
      <c r="A6" s="2">
        <v>1</v>
      </c>
      <c r="B6" s="4" t="s">
        <v>12</v>
      </c>
      <c r="C6" s="3" t="s">
        <v>8</v>
      </c>
      <c r="D6" s="3">
        <v>1</v>
      </c>
      <c r="E6" s="3">
        <v>1000</v>
      </c>
      <c r="F6" s="7">
        <v>20</v>
      </c>
      <c r="G6" s="7">
        <v>20</v>
      </c>
      <c r="H6" s="7">
        <v>3</v>
      </c>
      <c r="I6" s="7">
        <v>400</v>
      </c>
      <c r="J6" s="7">
        <v>0.5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0</v>
      </c>
      <c r="Q6" s="7">
        <v>0</v>
      </c>
    </row>
    <row r="7" spans="1:17" x14ac:dyDescent="0.2">
      <c r="A7" s="2">
        <v>2</v>
      </c>
      <c r="B7" s="4" t="s">
        <v>13</v>
      </c>
      <c r="C7" s="3" t="s">
        <v>9</v>
      </c>
      <c r="D7" s="3">
        <v>1</v>
      </c>
      <c r="E7" s="3">
        <v>1000</v>
      </c>
      <c r="F7" s="7">
        <v>20</v>
      </c>
      <c r="G7" s="7">
        <v>20</v>
      </c>
      <c r="H7" s="7">
        <v>3</v>
      </c>
      <c r="I7" s="7">
        <v>100</v>
      </c>
      <c r="J7" s="7">
        <v>0.5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</row>
    <row r="8" spans="1:17" x14ac:dyDescent="0.2">
      <c r="A8"/>
      <c r="B8"/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H2:T101"/>
  <sheetViews>
    <sheetView topLeftCell="A64" workbookViewId="0">
      <selection activeCell="M2" sqref="M2:M101"/>
    </sheetView>
  </sheetViews>
  <sheetFormatPr defaultColWidth="9" defaultRowHeight="14.25" x14ac:dyDescent="0.2"/>
  <cols>
    <col min="10" max="10" width="9.5" customWidth="1"/>
    <col min="19" max="19" width="9.5" customWidth="1"/>
  </cols>
  <sheetData>
    <row r="2" spans="8:20" x14ac:dyDescent="0.2">
      <c r="H2">
        <v>1</v>
      </c>
      <c r="I2">
        <v>100</v>
      </c>
      <c r="L2">
        <v>1</v>
      </c>
      <c r="M2">
        <f>CEILING($S$2*L2^$R$2+$T$2,10)</f>
        <v>0</v>
      </c>
      <c r="N2">
        <f>N1+M2</f>
        <v>0</v>
      </c>
      <c r="O2">
        <f>N2/2000</f>
        <v>0</v>
      </c>
      <c r="P2">
        <f t="shared" ref="P2:P33" si="0">O2/12</f>
        <v>0</v>
      </c>
      <c r="R2">
        <v>2.15</v>
      </c>
      <c r="S2">
        <v>3.73</v>
      </c>
      <c r="T2">
        <v>-10</v>
      </c>
    </row>
    <row r="3" spans="8:20" x14ac:dyDescent="0.2">
      <c r="H3">
        <v>2</v>
      </c>
      <c r="I3">
        <v>200</v>
      </c>
      <c r="L3">
        <v>2</v>
      </c>
      <c r="M3">
        <f t="shared" ref="M3:M66" si="1">CEILING($S$2*L3^$R$2+$T$2,10)</f>
        <v>10</v>
      </c>
      <c r="N3">
        <f t="shared" ref="N3:N66" si="2">N2+M3</f>
        <v>10</v>
      </c>
      <c r="O3">
        <f t="shared" ref="O3:O66" si="3">N3/2000</f>
        <v>5.0000000000000001E-3</v>
      </c>
      <c r="P3">
        <f t="shared" si="0"/>
        <v>4.1666666666666669E-4</v>
      </c>
    </row>
    <row r="4" spans="8:20" x14ac:dyDescent="0.2">
      <c r="H4">
        <v>3</v>
      </c>
      <c r="I4">
        <v>500</v>
      </c>
      <c r="L4">
        <v>3</v>
      </c>
      <c r="M4">
        <f t="shared" si="1"/>
        <v>30</v>
      </c>
      <c r="N4">
        <f t="shared" si="2"/>
        <v>40</v>
      </c>
      <c r="O4">
        <f t="shared" si="3"/>
        <v>0.02</v>
      </c>
      <c r="P4">
        <f t="shared" si="0"/>
        <v>1.6666666666666668E-3</v>
      </c>
      <c r="R4">
        <f>SUM(M2:M101)</f>
        <v>2399400</v>
      </c>
      <c r="S4">
        <f>J6-R4</f>
        <v>600</v>
      </c>
    </row>
    <row r="5" spans="8:20" x14ac:dyDescent="0.2">
      <c r="H5">
        <v>4</v>
      </c>
      <c r="I5">
        <v>1000</v>
      </c>
      <c r="L5">
        <v>4</v>
      </c>
      <c r="M5">
        <f t="shared" si="1"/>
        <v>70</v>
      </c>
      <c r="N5">
        <f t="shared" si="2"/>
        <v>110</v>
      </c>
      <c r="O5">
        <f t="shared" si="3"/>
        <v>5.5E-2</v>
      </c>
      <c r="P5">
        <f t="shared" si="0"/>
        <v>4.5833333333333334E-3</v>
      </c>
    </row>
    <row r="6" spans="8:20" x14ac:dyDescent="0.2">
      <c r="H6">
        <v>5</v>
      </c>
      <c r="I6">
        <v>2000</v>
      </c>
      <c r="J6">
        <f>I6*1200</f>
        <v>2400000</v>
      </c>
      <c r="L6">
        <v>5</v>
      </c>
      <c r="M6">
        <f t="shared" si="1"/>
        <v>110</v>
      </c>
      <c r="N6">
        <f t="shared" si="2"/>
        <v>220</v>
      </c>
      <c r="O6">
        <f t="shared" si="3"/>
        <v>0.11</v>
      </c>
      <c r="P6">
        <f t="shared" si="0"/>
        <v>9.1666666666666667E-3</v>
      </c>
    </row>
    <row r="7" spans="8:20" x14ac:dyDescent="0.2">
      <c r="L7">
        <v>6</v>
      </c>
      <c r="M7">
        <f t="shared" si="1"/>
        <v>170</v>
      </c>
      <c r="N7">
        <f t="shared" si="2"/>
        <v>390</v>
      </c>
      <c r="O7">
        <f t="shared" si="3"/>
        <v>0.19500000000000001</v>
      </c>
      <c r="P7">
        <f t="shared" si="0"/>
        <v>1.6250000000000001E-2</v>
      </c>
    </row>
    <row r="8" spans="8:20" x14ac:dyDescent="0.2">
      <c r="L8">
        <v>7</v>
      </c>
      <c r="M8">
        <f t="shared" si="1"/>
        <v>240</v>
      </c>
      <c r="N8">
        <f t="shared" si="2"/>
        <v>630</v>
      </c>
      <c r="O8">
        <f t="shared" si="3"/>
        <v>0.315</v>
      </c>
      <c r="P8">
        <f t="shared" si="0"/>
        <v>2.6249999999999999E-2</v>
      </c>
    </row>
    <row r="9" spans="8:20" x14ac:dyDescent="0.2">
      <c r="L9">
        <v>8</v>
      </c>
      <c r="M9">
        <f t="shared" si="1"/>
        <v>320</v>
      </c>
      <c r="N9">
        <f t="shared" si="2"/>
        <v>950</v>
      </c>
      <c r="O9">
        <f t="shared" si="3"/>
        <v>0.47499999999999998</v>
      </c>
      <c r="P9">
        <f t="shared" si="0"/>
        <v>3.9583333333333331E-2</v>
      </c>
    </row>
    <row r="10" spans="8:20" x14ac:dyDescent="0.2">
      <c r="L10">
        <v>9</v>
      </c>
      <c r="M10">
        <f t="shared" si="1"/>
        <v>420</v>
      </c>
      <c r="N10">
        <f t="shared" si="2"/>
        <v>1370</v>
      </c>
      <c r="O10">
        <f t="shared" si="3"/>
        <v>0.68500000000000005</v>
      </c>
      <c r="P10">
        <f t="shared" si="0"/>
        <v>5.708333333333334E-2</v>
      </c>
    </row>
    <row r="11" spans="8:20" x14ac:dyDescent="0.2">
      <c r="L11">
        <v>10</v>
      </c>
      <c r="M11">
        <f t="shared" si="1"/>
        <v>520</v>
      </c>
      <c r="N11">
        <f t="shared" si="2"/>
        <v>1890</v>
      </c>
      <c r="O11">
        <f t="shared" si="3"/>
        <v>0.94499999999999995</v>
      </c>
      <c r="P11">
        <f t="shared" si="0"/>
        <v>7.8750000000000001E-2</v>
      </c>
    </row>
    <row r="12" spans="8:20" x14ac:dyDescent="0.2">
      <c r="L12">
        <v>11</v>
      </c>
      <c r="M12">
        <f t="shared" si="1"/>
        <v>640</v>
      </c>
      <c r="N12">
        <f t="shared" si="2"/>
        <v>2530</v>
      </c>
      <c r="O12">
        <f t="shared" si="3"/>
        <v>1.2649999999999999</v>
      </c>
      <c r="P12">
        <f t="shared" si="0"/>
        <v>0.10541666666666666</v>
      </c>
    </row>
    <row r="13" spans="8:20" x14ac:dyDescent="0.2">
      <c r="L13">
        <v>12</v>
      </c>
      <c r="M13">
        <f t="shared" si="1"/>
        <v>770</v>
      </c>
      <c r="N13">
        <f t="shared" si="2"/>
        <v>3300</v>
      </c>
      <c r="O13">
        <f t="shared" si="3"/>
        <v>1.65</v>
      </c>
      <c r="P13">
        <f t="shared" si="0"/>
        <v>0.13749999999999998</v>
      </c>
    </row>
    <row r="14" spans="8:20" x14ac:dyDescent="0.2">
      <c r="L14">
        <v>13</v>
      </c>
      <c r="M14">
        <f t="shared" si="1"/>
        <v>920</v>
      </c>
      <c r="N14">
        <f t="shared" si="2"/>
        <v>4220</v>
      </c>
      <c r="O14">
        <f t="shared" si="3"/>
        <v>2.11</v>
      </c>
      <c r="P14">
        <f t="shared" si="0"/>
        <v>0.17583333333333331</v>
      </c>
    </row>
    <row r="15" spans="8:20" x14ac:dyDescent="0.2">
      <c r="L15">
        <v>14</v>
      </c>
      <c r="M15">
        <f t="shared" si="1"/>
        <v>1080</v>
      </c>
      <c r="N15">
        <f t="shared" si="2"/>
        <v>5300</v>
      </c>
      <c r="O15">
        <f t="shared" si="3"/>
        <v>2.65</v>
      </c>
      <c r="P15">
        <f t="shared" si="0"/>
        <v>0.22083333333333333</v>
      </c>
    </row>
    <row r="16" spans="8:20" x14ac:dyDescent="0.2">
      <c r="L16">
        <v>15</v>
      </c>
      <c r="M16">
        <f t="shared" si="1"/>
        <v>1250</v>
      </c>
      <c r="N16">
        <f t="shared" si="2"/>
        <v>6550</v>
      </c>
      <c r="O16">
        <f t="shared" si="3"/>
        <v>3.2749999999999999</v>
      </c>
      <c r="P16">
        <f t="shared" si="0"/>
        <v>0.27291666666666664</v>
      </c>
    </row>
    <row r="17" spans="12:16" x14ac:dyDescent="0.2">
      <c r="L17">
        <v>16</v>
      </c>
      <c r="M17">
        <f t="shared" si="1"/>
        <v>1440</v>
      </c>
      <c r="N17">
        <f t="shared" si="2"/>
        <v>7990</v>
      </c>
      <c r="O17">
        <f t="shared" si="3"/>
        <v>3.9950000000000001</v>
      </c>
      <c r="P17">
        <f t="shared" si="0"/>
        <v>0.33291666666666669</v>
      </c>
    </row>
    <row r="18" spans="12:16" x14ac:dyDescent="0.2">
      <c r="L18">
        <v>17</v>
      </c>
      <c r="M18">
        <f t="shared" si="1"/>
        <v>1640</v>
      </c>
      <c r="N18">
        <f t="shared" si="2"/>
        <v>9630</v>
      </c>
      <c r="O18">
        <f t="shared" si="3"/>
        <v>4.8150000000000004</v>
      </c>
      <c r="P18">
        <f t="shared" si="0"/>
        <v>0.40125000000000005</v>
      </c>
    </row>
    <row r="19" spans="12:16" x14ac:dyDescent="0.2">
      <c r="L19">
        <v>18</v>
      </c>
      <c r="M19">
        <f t="shared" si="1"/>
        <v>1860</v>
      </c>
      <c r="N19">
        <f t="shared" si="2"/>
        <v>11490</v>
      </c>
      <c r="O19">
        <f t="shared" si="3"/>
        <v>5.7450000000000001</v>
      </c>
      <c r="P19">
        <f t="shared" si="0"/>
        <v>0.47875000000000001</v>
      </c>
    </row>
    <row r="20" spans="12:16" x14ac:dyDescent="0.2">
      <c r="L20">
        <v>19</v>
      </c>
      <c r="M20">
        <f t="shared" si="1"/>
        <v>2090</v>
      </c>
      <c r="N20">
        <f t="shared" si="2"/>
        <v>13580</v>
      </c>
      <c r="O20">
        <f t="shared" si="3"/>
        <v>6.79</v>
      </c>
      <c r="P20">
        <f t="shared" si="0"/>
        <v>0.5658333333333333</v>
      </c>
    </row>
    <row r="21" spans="12:16" x14ac:dyDescent="0.2">
      <c r="L21">
        <v>20</v>
      </c>
      <c r="M21">
        <f t="shared" si="1"/>
        <v>2330</v>
      </c>
      <c r="N21">
        <f t="shared" si="2"/>
        <v>15910</v>
      </c>
      <c r="O21">
        <f t="shared" si="3"/>
        <v>7.9550000000000001</v>
      </c>
      <c r="P21">
        <f t="shared" si="0"/>
        <v>0.66291666666666671</v>
      </c>
    </row>
    <row r="22" spans="12:16" x14ac:dyDescent="0.2">
      <c r="L22">
        <v>21</v>
      </c>
      <c r="M22">
        <f t="shared" si="1"/>
        <v>2590</v>
      </c>
      <c r="N22">
        <f t="shared" si="2"/>
        <v>18500</v>
      </c>
      <c r="O22">
        <f t="shared" si="3"/>
        <v>9.25</v>
      </c>
      <c r="P22">
        <f t="shared" si="0"/>
        <v>0.77083333333333337</v>
      </c>
    </row>
    <row r="23" spans="12:16" x14ac:dyDescent="0.2">
      <c r="L23">
        <v>22</v>
      </c>
      <c r="M23">
        <f t="shared" si="1"/>
        <v>2870</v>
      </c>
      <c r="N23">
        <f t="shared" si="2"/>
        <v>21370</v>
      </c>
      <c r="O23">
        <f t="shared" si="3"/>
        <v>10.685</v>
      </c>
      <c r="P23">
        <f t="shared" si="0"/>
        <v>0.89041666666666675</v>
      </c>
    </row>
    <row r="24" spans="12:16" x14ac:dyDescent="0.2">
      <c r="L24">
        <v>23</v>
      </c>
      <c r="M24">
        <f t="shared" si="1"/>
        <v>3150</v>
      </c>
      <c r="N24">
        <f t="shared" si="2"/>
        <v>24520</v>
      </c>
      <c r="O24">
        <f t="shared" si="3"/>
        <v>12.26</v>
      </c>
      <c r="P24">
        <f t="shared" si="0"/>
        <v>1.0216666666666667</v>
      </c>
    </row>
    <row r="25" spans="12:16" x14ac:dyDescent="0.2">
      <c r="L25">
        <v>24</v>
      </c>
      <c r="M25">
        <f t="shared" si="1"/>
        <v>3460</v>
      </c>
      <c r="N25">
        <f t="shared" si="2"/>
        <v>27980</v>
      </c>
      <c r="O25">
        <f t="shared" si="3"/>
        <v>13.99</v>
      </c>
      <c r="P25">
        <f t="shared" si="0"/>
        <v>1.1658333333333333</v>
      </c>
    </row>
    <row r="26" spans="12:16" x14ac:dyDescent="0.2">
      <c r="L26">
        <v>25</v>
      </c>
      <c r="M26">
        <f t="shared" si="1"/>
        <v>3770</v>
      </c>
      <c r="N26">
        <f t="shared" si="2"/>
        <v>31750</v>
      </c>
      <c r="O26">
        <f t="shared" si="3"/>
        <v>15.875</v>
      </c>
      <c r="P26">
        <f t="shared" si="0"/>
        <v>1.3229166666666667</v>
      </c>
    </row>
    <row r="27" spans="12:16" x14ac:dyDescent="0.2">
      <c r="L27">
        <v>26</v>
      </c>
      <c r="M27">
        <f t="shared" si="1"/>
        <v>4110</v>
      </c>
      <c r="N27">
        <f t="shared" si="2"/>
        <v>35860</v>
      </c>
      <c r="O27">
        <f t="shared" si="3"/>
        <v>17.93</v>
      </c>
      <c r="P27">
        <f t="shared" si="0"/>
        <v>1.4941666666666666</v>
      </c>
    </row>
    <row r="28" spans="12:16" x14ac:dyDescent="0.2">
      <c r="L28">
        <v>27</v>
      </c>
      <c r="M28">
        <f t="shared" si="1"/>
        <v>4450</v>
      </c>
      <c r="N28">
        <f t="shared" si="2"/>
        <v>40310</v>
      </c>
      <c r="O28">
        <f t="shared" si="3"/>
        <v>20.155000000000001</v>
      </c>
      <c r="P28">
        <f t="shared" si="0"/>
        <v>1.6795833333333334</v>
      </c>
    </row>
    <row r="29" spans="12:16" x14ac:dyDescent="0.2">
      <c r="L29">
        <v>28</v>
      </c>
      <c r="M29">
        <f t="shared" si="1"/>
        <v>4820</v>
      </c>
      <c r="N29">
        <f t="shared" si="2"/>
        <v>45130</v>
      </c>
      <c r="O29">
        <f t="shared" si="3"/>
        <v>22.565000000000001</v>
      </c>
      <c r="P29">
        <f t="shared" si="0"/>
        <v>1.8804166666666668</v>
      </c>
    </row>
    <row r="30" spans="12:16" x14ac:dyDescent="0.2">
      <c r="L30">
        <v>29</v>
      </c>
      <c r="M30">
        <f t="shared" si="1"/>
        <v>5190</v>
      </c>
      <c r="N30">
        <f t="shared" si="2"/>
        <v>50320</v>
      </c>
      <c r="O30">
        <f t="shared" si="3"/>
        <v>25.16</v>
      </c>
      <c r="P30">
        <f t="shared" si="0"/>
        <v>2.0966666666666667</v>
      </c>
    </row>
    <row r="31" spans="12:16" x14ac:dyDescent="0.2">
      <c r="L31">
        <v>30</v>
      </c>
      <c r="M31">
        <f t="shared" si="1"/>
        <v>5590</v>
      </c>
      <c r="N31">
        <f t="shared" si="2"/>
        <v>55910</v>
      </c>
      <c r="O31">
        <f t="shared" si="3"/>
        <v>27.954999999999998</v>
      </c>
      <c r="P31">
        <f t="shared" si="0"/>
        <v>2.3295833333333333</v>
      </c>
    </row>
    <row r="32" spans="12:16" x14ac:dyDescent="0.2">
      <c r="L32">
        <v>31</v>
      </c>
      <c r="M32">
        <f t="shared" si="1"/>
        <v>5990</v>
      </c>
      <c r="N32">
        <f t="shared" si="2"/>
        <v>61900</v>
      </c>
      <c r="O32">
        <f t="shared" si="3"/>
        <v>30.95</v>
      </c>
      <c r="P32">
        <f t="shared" si="0"/>
        <v>2.5791666666666666</v>
      </c>
    </row>
    <row r="33" spans="12:16" x14ac:dyDescent="0.2">
      <c r="L33">
        <v>32</v>
      </c>
      <c r="M33">
        <f t="shared" si="1"/>
        <v>6420</v>
      </c>
      <c r="N33">
        <f t="shared" si="2"/>
        <v>68320</v>
      </c>
      <c r="O33">
        <f t="shared" si="3"/>
        <v>34.159999999999997</v>
      </c>
      <c r="P33">
        <f t="shared" si="0"/>
        <v>2.8466666666666662</v>
      </c>
    </row>
    <row r="34" spans="12:16" x14ac:dyDescent="0.2">
      <c r="L34">
        <v>33</v>
      </c>
      <c r="M34">
        <f t="shared" si="1"/>
        <v>6860</v>
      </c>
      <c r="N34">
        <f t="shared" si="2"/>
        <v>75180</v>
      </c>
      <c r="O34">
        <f t="shared" si="3"/>
        <v>37.590000000000003</v>
      </c>
      <c r="P34">
        <f t="shared" ref="P34:P65" si="4">O34/12</f>
        <v>3.1325000000000003</v>
      </c>
    </row>
    <row r="35" spans="12:16" x14ac:dyDescent="0.2">
      <c r="L35">
        <v>34</v>
      </c>
      <c r="M35">
        <f t="shared" si="1"/>
        <v>7310</v>
      </c>
      <c r="N35">
        <f t="shared" si="2"/>
        <v>82490</v>
      </c>
      <c r="O35">
        <f t="shared" si="3"/>
        <v>41.244999999999997</v>
      </c>
      <c r="P35">
        <f t="shared" si="4"/>
        <v>3.4370833333333333</v>
      </c>
    </row>
    <row r="36" spans="12:16" x14ac:dyDescent="0.2">
      <c r="L36">
        <v>35</v>
      </c>
      <c r="M36">
        <f t="shared" si="1"/>
        <v>7780</v>
      </c>
      <c r="N36">
        <f t="shared" si="2"/>
        <v>90270</v>
      </c>
      <c r="O36">
        <f t="shared" si="3"/>
        <v>45.134999999999998</v>
      </c>
      <c r="P36">
        <f t="shared" si="4"/>
        <v>3.76125</v>
      </c>
    </row>
    <row r="37" spans="12:16" x14ac:dyDescent="0.2">
      <c r="L37">
        <v>36</v>
      </c>
      <c r="M37">
        <f t="shared" si="1"/>
        <v>8270</v>
      </c>
      <c r="N37">
        <f t="shared" si="2"/>
        <v>98540</v>
      </c>
      <c r="O37">
        <f t="shared" si="3"/>
        <v>49.27</v>
      </c>
      <c r="P37">
        <f t="shared" si="4"/>
        <v>4.1058333333333339</v>
      </c>
    </row>
    <row r="38" spans="12:16" x14ac:dyDescent="0.2">
      <c r="L38">
        <v>37</v>
      </c>
      <c r="M38">
        <f t="shared" si="1"/>
        <v>8770</v>
      </c>
      <c r="N38">
        <f t="shared" si="2"/>
        <v>107310</v>
      </c>
      <c r="O38">
        <f t="shared" si="3"/>
        <v>53.655000000000001</v>
      </c>
      <c r="P38">
        <f t="shared" si="4"/>
        <v>4.4712500000000004</v>
      </c>
    </row>
    <row r="39" spans="12:16" x14ac:dyDescent="0.2">
      <c r="L39">
        <v>38</v>
      </c>
      <c r="M39">
        <f t="shared" si="1"/>
        <v>9290</v>
      </c>
      <c r="N39">
        <f t="shared" si="2"/>
        <v>116600</v>
      </c>
      <c r="O39">
        <f t="shared" si="3"/>
        <v>58.3</v>
      </c>
      <c r="P39">
        <f t="shared" si="4"/>
        <v>4.8583333333333334</v>
      </c>
    </row>
    <row r="40" spans="12:16" x14ac:dyDescent="0.2">
      <c r="L40">
        <v>39</v>
      </c>
      <c r="M40">
        <f t="shared" si="1"/>
        <v>9820</v>
      </c>
      <c r="N40">
        <f t="shared" si="2"/>
        <v>126420</v>
      </c>
      <c r="O40">
        <f t="shared" si="3"/>
        <v>63.21</v>
      </c>
      <c r="P40">
        <f t="shared" si="4"/>
        <v>5.2675000000000001</v>
      </c>
    </row>
    <row r="41" spans="12:16" x14ac:dyDescent="0.2">
      <c r="L41">
        <v>40</v>
      </c>
      <c r="M41">
        <f t="shared" si="1"/>
        <v>10370</v>
      </c>
      <c r="N41">
        <f t="shared" si="2"/>
        <v>136790</v>
      </c>
      <c r="O41">
        <f t="shared" si="3"/>
        <v>68.394999999999996</v>
      </c>
      <c r="P41">
        <f t="shared" si="4"/>
        <v>5.699583333333333</v>
      </c>
    </row>
    <row r="42" spans="12:16" x14ac:dyDescent="0.2">
      <c r="L42">
        <v>41</v>
      </c>
      <c r="M42">
        <f t="shared" si="1"/>
        <v>10940</v>
      </c>
      <c r="N42">
        <f t="shared" si="2"/>
        <v>147730</v>
      </c>
      <c r="O42">
        <f t="shared" si="3"/>
        <v>73.864999999999995</v>
      </c>
      <c r="P42">
        <f t="shared" si="4"/>
        <v>6.1554166666666665</v>
      </c>
    </row>
    <row r="43" spans="12:16" x14ac:dyDescent="0.2">
      <c r="L43">
        <v>42</v>
      </c>
      <c r="M43">
        <f t="shared" si="1"/>
        <v>11520</v>
      </c>
      <c r="N43">
        <f t="shared" si="2"/>
        <v>159250</v>
      </c>
      <c r="O43">
        <f t="shared" si="3"/>
        <v>79.625</v>
      </c>
      <c r="P43">
        <f t="shared" si="4"/>
        <v>6.635416666666667</v>
      </c>
    </row>
    <row r="44" spans="12:16" x14ac:dyDescent="0.2">
      <c r="L44">
        <v>43</v>
      </c>
      <c r="M44">
        <f t="shared" si="1"/>
        <v>12120</v>
      </c>
      <c r="N44">
        <f t="shared" si="2"/>
        <v>171370</v>
      </c>
      <c r="O44">
        <f t="shared" si="3"/>
        <v>85.685000000000002</v>
      </c>
      <c r="P44">
        <f t="shared" si="4"/>
        <v>7.1404166666666669</v>
      </c>
    </row>
    <row r="45" spans="12:16" x14ac:dyDescent="0.2">
      <c r="L45">
        <v>44</v>
      </c>
      <c r="M45">
        <f t="shared" si="1"/>
        <v>12730</v>
      </c>
      <c r="N45">
        <f t="shared" si="2"/>
        <v>184100</v>
      </c>
      <c r="O45">
        <f t="shared" si="3"/>
        <v>92.05</v>
      </c>
      <c r="P45">
        <f t="shared" si="4"/>
        <v>7.6708333333333334</v>
      </c>
    </row>
    <row r="46" spans="12:16" x14ac:dyDescent="0.2">
      <c r="L46">
        <v>45</v>
      </c>
      <c r="M46">
        <f t="shared" si="1"/>
        <v>13360</v>
      </c>
      <c r="N46">
        <f t="shared" si="2"/>
        <v>197460</v>
      </c>
      <c r="O46">
        <f t="shared" si="3"/>
        <v>98.73</v>
      </c>
      <c r="P46">
        <f t="shared" si="4"/>
        <v>8.2275000000000009</v>
      </c>
    </row>
    <row r="47" spans="12:16" x14ac:dyDescent="0.2">
      <c r="L47">
        <v>46</v>
      </c>
      <c r="M47">
        <f t="shared" si="1"/>
        <v>14010</v>
      </c>
      <c r="N47">
        <f t="shared" si="2"/>
        <v>211470</v>
      </c>
      <c r="O47">
        <f t="shared" si="3"/>
        <v>105.735</v>
      </c>
      <c r="P47">
        <f t="shared" si="4"/>
        <v>8.8112499999999994</v>
      </c>
    </row>
    <row r="48" spans="12:16" x14ac:dyDescent="0.2">
      <c r="L48">
        <v>47</v>
      </c>
      <c r="M48">
        <f t="shared" si="1"/>
        <v>14670</v>
      </c>
      <c r="N48">
        <f t="shared" si="2"/>
        <v>226140</v>
      </c>
      <c r="O48">
        <f t="shared" si="3"/>
        <v>113.07</v>
      </c>
      <c r="P48">
        <f t="shared" si="4"/>
        <v>9.4224999999999994</v>
      </c>
    </row>
    <row r="49" spans="12:16" x14ac:dyDescent="0.2">
      <c r="L49">
        <v>48</v>
      </c>
      <c r="M49">
        <f t="shared" si="1"/>
        <v>15350</v>
      </c>
      <c r="N49">
        <f t="shared" si="2"/>
        <v>241490</v>
      </c>
      <c r="O49">
        <f t="shared" si="3"/>
        <v>120.745</v>
      </c>
      <c r="P49">
        <f t="shared" si="4"/>
        <v>10.062083333333334</v>
      </c>
    </row>
    <row r="50" spans="12:16" x14ac:dyDescent="0.2">
      <c r="L50">
        <v>49</v>
      </c>
      <c r="M50">
        <f t="shared" si="1"/>
        <v>16050</v>
      </c>
      <c r="N50">
        <f t="shared" si="2"/>
        <v>257540</v>
      </c>
      <c r="O50">
        <f t="shared" si="3"/>
        <v>128.77000000000001</v>
      </c>
      <c r="P50">
        <f t="shared" si="4"/>
        <v>10.730833333333335</v>
      </c>
    </row>
    <row r="51" spans="12:16" x14ac:dyDescent="0.2">
      <c r="L51">
        <v>50</v>
      </c>
      <c r="M51">
        <f t="shared" si="1"/>
        <v>16760</v>
      </c>
      <c r="N51">
        <f t="shared" si="2"/>
        <v>274300</v>
      </c>
      <c r="O51">
        <f t="shared" si="3"/>
        <v>137.15</v>
      </c>
      <c r="P51">
        <f t="shared" si="4"/>
        <v>11.429166666666667</v>
      </c>
    </row>
    <row r="52" spans="12:16" x14ac:dyDescent="0.2">
      <c r="L52">
        <v>51</v>
      </c>
      <c r="M52">
        <f t="shared" si="1"/>
        <v>17490</v>
      </c>
      <c r="N52">
        <f t="shared" si="2"/>
        <v>291790</v>
      </c>
      <c r="O52">
        <f t="shared" si="3"/>
        <v>145.89500000000001</v>
      </c>
      <c r="P52">
        <f t="shared" si="4"/>
        <v>12.157916666666667</v>
      </c>
    </row>
    <row r="53" spans="12:16" x14ac:dyDescent="0.2">
      <c r="L53">
        <v>52</v>
      </c>
      <c r="M53">
        <f t="shared" si="1"/>
        <v>18240</v>
      </c>
      <c r="N53">
        <f t="shared" si="2"/>
        <v>310030</v>
      </c>
      <c r="O53">
        <f t="shared" si="3"/>
        <v>155.01499999999999</v>
      </c>
      <c r="P53">
        <f t="shared" si="4"/>
        <v>12.917916666666665</v>
      </c>
    </row>
    <row r="54" spans="12:16" x14ac:dyDescent="0.2">
      <c r="L54">
        <v>53</v>
      </c>
      <c r="M54">
        <f t="shared" si="1"/>
        <v>19000</v>
      </c>
      <c r="N54">
        <f t="shared" si="2"/>
        <v>329030</v>
      </c>
      <c r="O54">
        <f t="shared" si="3"/>
        <v>164.51499999999999</v>
      </c>
      <c r="P54">
        <f t="shared" si="4"/>
        <v>13.709583333333333</v>
      </c>
    </row>
    <row r="55" spans="12:16" x14ac:dyDescent="0.2">
      <c r="L55">
        <v>54</v>
      </c>
      <c r="M55">
        <f t="shared" si="1"/>
        <v>19780</v>
      </c>
      <c r="N55">
        <f t="shared" si="2"/>
        <v>348810</v>
      </c>
      <c r="O55">
        <f t="shared" si="3"/>
        <v>174.405</v>
      </c>
      <c r="P55">
        <f t="shared" si="4"/>
        <v>14.53375</v>
      </c>
    </row>
    <row r="56" spans="12:16" x14ac:dyDescent="0.2">
      <c r="L56">
        <v>55</v>
      </c>
      <c r="M56">
        <f t="shared" si="1"/>
        <v>20580</v>
      </c>
      <c r="N56">
        <f t="shared" si="2"/>
        <v>369390</v>
      </c>
      <c r="O56">
        <f t="shared" si="3"/>
        <v>184.69499999999999</v>
      </c>
      <c r="P56">
        <f t="shared" si="4"/>
        <v>15.391249999999999</v>
      </c>
    </row>
    <row r="57" spans="12:16" x14ac:dyDescent="0.2">
      <c r="L57">
        <v>56</v>
      </c>
      <c r="M57">
        <f t="shared" si="1"/>
        <v>21390</v>
      </c>
      <c r="N57">
        <f t="shared" si="2"/>
        <v>390780</v>
      </c>
      <c r="O57">
        <f t="shared" si="3"/>
        <v>195.39</v>
      </c>
      <c r="P57">
        <f t="shared" si="4"/>
        <v>16.282499999999999</v>
      </c>
    </row>
    <row r="58" spans="12:16" x14ac:dyDescent="0.2">
      <c r="L58">
        <v>57</v>
      </c>
      <c r="M58">
        <f t="shared" si="1"/>
        <v>22220</v>
      </c>
      <c r="N58">
        <f t="shared" si="2"/>
        <v>413000</v>
      </c>
      <c r="O58">
        <f t="shared" si="3"/>
        <v>206.5</v>
      </c>
      <c r="P58">
        <f t="shared" si="4"/>
        <v>17.208333333333332</v>
      </c>
    </row>
    <row r="59" spans="12:16" x14ac:dyDescent="0.2">
      <c r="L59">
        <v>58</v>
      </c>
      <c r="M59">
        <f t="shared" si="1"/>
        <v>23070</v>
      </c>
      <c r="N59">
        <f t="shared" si="2"/>
        <v>436070</v>
      </c>
      <c r="O59">
        <f t="shared" si="3"/>
        <v>218.035</v>
      </c>
      <c r="P59">
        <f t="shared" si="4"/>
        <v>18.169583333333332</v>
      </c>
    </row>
    <row r="60" spans="12:16" x14ac:dyDescent="0.2">
      <c r="L60">
        <v>59</v>
      </c>
      <c r="M60">
        <f t="shared" si="1"/>
        <v>23930</v>
      </c>
      <c r="N60">
        <f t="shared" si="2"/>
        <v>460000</v>
      </c>
      <c r="O60">
        <f t="shared" si="3"/>
        <v>230</v>
      </c>
      <c r="P60">
        <f t="shared" si="4"/>
        <v>19.166666666666668</v>
      </c>
    </row>
    <row r="61" spans="12:16" x14ac:dyDescent="0.2">
      <c r="L61">
        <v>60</v>
      </c>
      <c r="M61">
        <f t="shared" si="1"/>
        <v>24810</v>
      </c>
      <c r="N61">
        <f t="shared" si="2"/>
        <v>484810</v>
      </c>
      <c r="O61">
        <f t="shared" si="3"/>
        <v>242.405</v>
      </c>
      <c r="P61">
        <f t="shared" si="4"/>
        <v>20.200416666666666</v>
      </c>
    </row>
    <row r="62" spans="12:16" x14ac:dyDescent="0.2">
      <c r="L62">
        <v>61</v>
      </c>
      <c r="M62">
        <f t="shared" si="1"/>
        <v>25710</v>
      </c>
      <c r="N62">
        <f t="shared" si="2"/>
        <v>510520</v>
      </c>
      <c r="O62">
        <f t="shared" si="3"/>
        <v>255.26</v>
      </c>
      <c r="P62">
        <f t="shared" si="4"/>
        <v>21.271666666666665</v>
      </c>
    </row>
    <row r="63" spans="12:16" x14ac:dyDescent="0.2">
      <c r="L63">
        <v>62</v>
      </c>
      <c r="M63">
        <f t="shared" si="1"/>
        <v>26620</v>
      </c>
      <c r="N63">
        <f t="shared" si="2"/>
        <v>537140</v>
      </c>
      <c r="O63">
        <f t="shared" si="3"/>
        <v>268.57</v>
      </c>
      <c r="P63">
        <f t="shared" si="4"/>
        <v>22.380833333333332</v>
      </c>
    </row>
    <row r="64" spans="12:16" x14ac:dyDescent="0.2">
      <c r="L64">
        <v>63</v>
      </c>
      <c r="M64">
        <f t="shared" si="1"/>
        <v>27560</v>
      </c>
      <c r="N64">
        <f t="shared" si="2"/>
        <v>564700</v>
      </c>
      <c r="O64">
        <f t="shared" si="3"/>
        <v>282.35000000000002</v>
      </c>
      <c r="P64">
        <f t="shared" si="4"/>
        <v>23.529166666666669</v>
      </c>
    </row>
    <row r="65" spans="12:16" x14ac:dyDescent="0.2">
      <c r="L65">
        <v>64</v>
      </c>
      <c r="M65">
        <f t="shared" si="1"/>
        <v>28500</v>
      </c>
      <c r="N65">
        <f t="shared" si="2"/>
        <v>593200</v>
      </c>
      <c r="O65">
        <f t="shared" si="3"/>
        <v>296.60000000000002</v>
      </c>
      <c r="P65">
        <f t="shared" si="4"/>
        <v>24.716666666666669</v>
      </c>
    </row>
    <row r="66" spans="12:16" x14ac:dyDescent="0.2">
      <c r="L66">
        <v>65</v>
      </c>
      <c r="M66">
        <f t="shared" si="1"/>
        <v>29470</v>
      </c>
      <c r="N66">
        <f t="shared" si="2"/>
        <v>622670</v>
      </c>
      <c r="O66">
        <f t="shared" si="3"/>
        <v>311.33499999999998</v>
      </c>
      <c r="P66">
        <f t="shared" ref="P66:P97" si="5">O66/12</f>
        <v>25.94458333333333</v>
      </c>
    </row>
    <row r="67" spans="12:16" x14ac:dyDescent="0.2">
      <c r="L67">
        <v>66</v>
      </c>
      <c r="M67">
        <f t="shared" ref="M67:M101" si="6">CEILING($S$2*L67^$R$2+$T$2,10)</f>
        <v>30450</v>
      </c>
      <c r="N67">
        <f t="shared" ref="N67:N101" si="7">N66+M67</f>
        <v>653120</v>
      </c>
      <c r="O67">
        <f t="shared" ref="O67:O101" si="8">N67/2000</f>
        <v>326.56</v>
      </c>
      <c r="P67">
        <f t="shared" si="5"/>
        <v>27.213333333333335</v>
      </c>
    </row>
    <row r="68" spans="12:16" x14ac:dyDescent="0.2">
      <c r="L68">
        <v>67</v>
      </c>
      <c r="M68">
        <f t="shared" si="6"/>
        <v>31460</v>
      </c>
      <c r="N68">
        <f t="shared" si="7"/>
        <v>684580</v>
      </c>
      <c r="O68">
        <f t="shared" si="8"/>
        <v>342.29</v>
      </c>
      <c r="P68">
        <f t="shared" si="5"/>
        <v>28.52416666666667</v>
      </c>
    </row>
    <row r="69" spans="12:16" x14ac:dyDescent="0.2">
      <c r="L69">
        <v>68</v>
      </c>
      <c r="M69">
        <f t="shared" si="6"/>
        <v>32470</v>
      </c>
      <c r="N69">
        <f t="shared" si="7"/>
        <v>717050</v>
      </c>
      <c r="O69">
        <f t="shared" si="8"/>
        <v>358.52499999999998</v>
      </c>
      <c r="P69">
        <f t="shared" si="5"/>
        <v>29.877083333333331</v>
      </c>
    </row>
    <row r="70" spans="12:16" x14ac:dyDescent="0.2">
      <c r="L70">
        <v>69</v>
      </c>
      <c r="M70">
        <f t="shared" si="6"/>
        <v>33510</v>
      </c>
      <c r="N70">
        <f t="shared" si="7"/>
        <v>750560</v>
      </c>
      <c r="O70">
        <f t="shared" si="8"/>
        <v>375.28</v>
      </c>
      <c r="P70">
        <f t="shared" si="5"/>
        <v>31.27333333333333</v>
      </c>
    </row>
    <row r="71" spans="12:16" x14ac:dyDescent="0.2">
      <c r="L71">
        <v>70</v>
      </c>
      <c r="M71">
        <f t="shared" si="6"/>
        <v>34560</v>
      </c>
      <c r="N71">
        <f t="shared" si="7"/>
        <v>785120</v>
      </c>
      <c r="O71">
        <f t="shared" si="8"/>
        <v>392.56</v>
      </c>
      <c r="P71">
        <f t="shared" si="5"/>
        <v>32.713333333333331</v>
      </c>
    </row>
    <row r="72" spans="12:16" x14ac:dyDescent="0.2">
      <c r="L72">
        <v>71</v>
      </c>
      <c r="M72">
        <f t="shared" si="6"/>
        <v>35630</v>
      </c>
      <c r="N72">
        <f t="shared" si="7"/>
        <v>820750</v>
      </c>
      <c r="O72">
        <f t="shared" si="8"/>
        <v>410.375</v>
      </c>
      <c r="P72">
        <f t="shared" si="5"/>
        <v>34.197916666666664</v>
      </c>
    </row>
    <row r="73" spans="12:16" x14ac:dyDescent="0.2">
      <c r="L73">
        <v>72</v>
      </c>
      <c r="M73">
        <f t="shared" si="6"/>
        <v>36720</v>
      </c>
      <c r="N73">
        <f t="shared" si="7"/>
        <v>857470</v>
      </c>
      <c r="O73">
        <f t="shared" si="8"/>
        <v>428.73500000000001</v>
      </c>
      <c r="P73">
        <f t="shared" si="5"/>
        <v>35.727916666666665</v>
      </c>
    </row>
    <row r="74" spans="12:16" x14ac:dyDescent="0.2">
      <c r="L74">
        <v>73</v>
      </c>
      <c r="M74">
        <f t="shared" si="6"/>
        <v>37830</v>
      </c>
      <c r="N74">
        <f t="shared" si="7"/>
        <v>895300</v>
      </c>
      <c r="O74">
        <f t="shared" si="8"/>
        <v>447.65</v>
      </c>
      <c r="P74">
        <f t="shared" si="5"/>
        <v>37.304166666666667</v>
      </c>
    </row>
    <row r="75" spans="12:16" x14ac:dyDescent="0.2">
      <c r="L75">
        <v>74</v>
      </c>
      <c r="M75">
        <f t="shared" si="6"/>
        <v>38950</v>
      </c>
      <c r="N75">
        <f t="shared" si="7"/>
        <v>934250</v>
      </c>
      <c r="O75">
        <f t="shared" si="8"/>
        <v>467.125</v>
      </c>
      <c r="P75">
        <f t="shared" si="5"/>
        <v>38.927083333333336</v>
      </c>
    </row>
    <row r="76" spans="12:16" x14ac:dyDescent="0.2">
      <c r="L76">
        <v>75</v>
      </c>
      <c r="M76">
        <f t="shared" si="6"/>
        <v>40090</v>
      </c>
      <c r="N76">
        <f t="shared" si="7"/>
        <v>974340</v>
      </c>
      <c r="O76">
        <f t="shared" si="8"/>
        <v>487.17</v>
      </c>
      <c r="P76">
        <f t="shared" si="5"/>
        <v>40.597500000000004</v>
      </c>
    </row>
    <row r="77" spans="12:16" x14ac:dyDescent="0.2">
      <c r="L77">
        <v>76</v>
      </c>
      <c r="M77">
        <f t="shared" si="6"/>
        <v>41250</v>
      </c>
      <c r="N77">
        <f t="shared" si="7"/>
        <v>1015590</v>
      </c>
      <c r="O77">
        <f t="shared" si="8"/>
        <v>507.79500000000002</v>
      </c>
      <c r="P77">
        <f t="shared" si="5"/>
        <v>42.316250000000004</v>
      </c>
    </row>
    <row r="78" spans="12:16" x14ac:dyDescent="0.2">
      <c r="L78">
        <v>77</v>
      </c>
      <c r="M78">
        <f t="shared" si="6"/>
        <v>42420</v>
      </c>
      <c r="N78">
        <f t="shared" si="7"/>
        <v>1058010</v>
      </c>
      <c r="O78">
        <f t="shared" si="8"/>
        <v>529.005</v>
      </c>
      <c r="P78">
        <f t="shared" si="5"/>
        <v>44.083750000000002</v>
      </c>
    </row>
    <row r="79" spans="12:16" x14ac:dyDescent="0.2">
      <c r="L79">
        <v>78</v>
      </c>
      <c r="M79">
        <f t="shared" si="6"/>
        <v>43620</v>
      </c>
      <c r="N79">
        <f t="shared" si="7"/>
        <v>1101630</v>
      </c>
      <c r="O79">
        <f t="shared" si="8"/>
        <v>550.81500000000005</v>
      </c>
      <c r="P79">
        <f t="shared" si="5"/>
        <v>45.901250000000005</v>
      </c>
    </row>
    <row r="80" spans="12:16" x14ac:dyDescent="0.2">
      <c r="L80">
        <v>79</v>
      </c>
      <c r="M80">
        <f t="shared" si="6"/>
        <v>44830</v>
      </c>
      <c r="N80">
        <f t="shared" si="7"/>
        <v>1146460</v>
      </c>
      <c r="O80">
        <f t="shared" si="8"/>
        <v>573.23</v>
      </c>
      <c r="P80">
        <f t="shared" si="5"/>
        <v>47.769166666666671</v>
      </c>
    </row>
    <row r="81" spans="12:16" x14ac:dyDescent="0.2">
      <c r="L81">
        <v>80</v>
      </c>
      <c r="M81">
        <f t="shared" si="6"/>
        <v>46060</v>
      </c>
      <c r="N81">
        <f t="shared" si="7"/>
        <v>1192520</v>
      </c>
      <c r="O81">
        <f t="shared" si="8"/>
        <v>596.26</v>
      </c>
      <c r="P81">
        <f t="shared" si="5"/>
        <v>49.688333333333333</v>
      </c>
    </row>
    <row r="82" spans="12:16" x14ac:dyDescent="0.2">
      <c r="L82">
        <v>81</v>
      </c>
      <c r="M82">
        <f t="shared" si="6"/>
        <v>47300</v>
      </c>
      <c r="N82">
        <f t="shared" si="7"/>
        <v>1239820</v>
      </c>
      <c r="O82">
        <f t="shared" si="8"/>
        <v>619.91</v>
      </c>
      <c r="P82">
        <f t="shared" si="5"/>
        <v>51.659166666666664</v>
      </c>
    </row>
    <row r="83" spans="12:16" x14ac:dyDescent="0.2">
      <c r="L83">
        <v>82</v>
      </c>
      <c r="M83">
        <f t="shared" si="6"/>
        <v>48570</v>
      </c>
      <c r="N83">
        <f t="shared" si="7"/>
        <v>1288390</v>
      </c>
      <c r="O83">
        <f t="shared" si="8"/>
        <v>644.19500000000005</v>
      </c>
      <c r="P83">
        <f t="shared" si="5"/>
        <v>53.682916666666671</v>
      </c>
    </row>
    <row r="84" spans="12:16" x14ac:dyDescent="0.2">
      <c r="L84">
        <v>83</v>
      </c>
      <c r="M84">
        <f t="shared" si="6"/>
        <v>49850</v>
      </c>
      <c r="N84">
        <f t="shared" si="7"/>
        <v>1338240</v>
      </c>
      <c r="O84">
        <f t="shared" si="8"/>
        <v>669.12</v>
      </c>
      <c r="P84">
        <f t="shared" si="5"/>
        <v>55.76</v>
      </c>
    </row>
    <row r="85" spans="12:16" x14ac:dyDescent="0.2">
      <c r="L85">
        <v>84</v>
      </c>
      <c r="M85">
        <f t="shared" si="6"/>
        <v>51150</v>
      </c>
      <c r="N85">
        <f t="shared" si="7"/>
        <v>1389390</v>
      </c>
      <c r="O85">
        <f t="shared" si="8"/>
        <v>694.69500000000005</v>
      </c>
      <c r="P85">
        <f t="shared" si="5"/>
        <v>57.891250000000007</v>
      </c>
    </row>
    <row r="86" spans="12:16" x14ac:dyDescent="0.2">
      <c r="L86">
        <v>85</v>
      </c>
      <c r="M86">
        <f t="shared" si="6"/>
        <v>52470</v>
      </c>
      <c r="N86">
        <f t="shared" si="7"/>
        <v>1441860</v>
      </c>
      <c r="O86">
        <f t="shared" si="8"/>
        <v>720.93</v>
      </c>
      <c r="P86">
        <f t="shared" si="5"/>
        <v>60.077499999999993</v>
      </c>
    </row>
    <row r="87" spans="12:16" x14ac:dyDescent="0.2">
      <c r="L87">
        <v>86</v>
      </c>
      <c r="M87">
        <f t="shared" si="6"/>
        <v>53810</v>
      </c>
      <c r="N87">
        <f t="shared" si="7"/>
        <v>1495670</v>
      </c>
      <c r="O87">
        <f t="shared" si="8"/>
        <v>747.83500000000004</v>
      </c>
      <c r="P87">
        <f t="shared" si="5"/>
        <v>62.319583333333334</v>
      </c>
    </row>
    <row r="88" spans="12:16" x14ac:dyDescent="0.2">
      <c r="L88">
        <v>87</v>
      </c>
      <c r="M88">
        <f t="shared" si="6"/>
        <v>55160</v>
      </c>
      <c r="N88">
        <f t="shared" si="7"/>
        <v>1550830</v>
      </c>
      <c r="O88">
        <f t="shared" si="8"/>
        <v>775.41499999999996</v>
      </c>
      <c r="P88">
        <f t="shared" si="5"/>
        <v>64.617916666666659</v>
      </c>
    </row>
    <row r="89" spans="12:16" x14ac:dyDescent="0.2">
      <c r="L89">
        <v>88</v>
      </c>
      <c r="M89">
        <f t="shared" si="6"/>
        <v>56530</v>
      </c>
      <c r="N89">
        <f t="shared" si="7"/>
        <v>1607360</v>
      </c>
      <c r="O89">
        <f t="shared" si="8"/>
        <v>803.68</v>
      </c>
      <c r="P89">
        <f t="shared" si="5"/>
        <v>66.973333333333329</v>
      </c>
    </row>
    <row r="90" spans="12:16" x14ac:dyDescent="0.2">
      <c r="L90">
        <v>89</v>
      </c>
      <c r="M90">
        <f t="shared" si="6"/>
        <v>57920</v>
      </c>
      <c r="N90">
        <f t="shared" si="7"/>
        <v>1665280</v>
      </c>
      <c r="O90">
        <f t="shared" si="8"/>
        <v>832.64</v>
      </c>
      <c r="P90">
        <f t="shared" si="5"/>
        <v>69.38666666666667</v>
      </c>
    </row>
    <row r="91" spans="12:16" x14ac:dyDescent="0.2">
      <c r="L91">
        <v>90</v>
      </c>
      <c r="M91">
        <f t="shared" si="6"/>
        <v>59330</v>
      </c>
      <c r="N91">
        <f t="shared" si="7"/>
        <v>1724610</v>
      </c>
      <c r="O91">
        <f t="shared" si="8"/>
        <v>862.30499999999995</v>
      </c>
      <c r="P91">
        <f t="shared" si="5"/>
        <v>71.858750000000001</v>
      </c>
    </row>
    <row r="92" spans="12:16" x14ac:dyDescent="0.2">
      <c r="L92">
        <v>91</v>
      </c>
      <c r="M92">
        <f t="shared" si="6"/>
        <v>60760</v>
      </c>
      <c r="N92">
        <f t="shared" si="7"/>
        <v>1785370</v>
      </c>
      <c r="O92">
        <f t="shared" si="8"/>
        <v>892.68499999999995</v>
      </c>
      <c r="P92">
        <f t="shared" si="5"/>
        <v>74.390416666666667</v>
      </c>
    </row>
    <row r="93" spans="12:16" x14ac:dyDescent="0.2">
      <c r="L93">
        <v>92</v>
      </c>
      <c r="M93">
        <f t="shared" si="6"/>
        <v>62200</v>
      </c>
      <c r="N93">
        <f t="shared" si="7"/>
        <v>1847570</v>
      </c>
      <c r="O93">
        <f t="shared" si="8"/>
        <v>923.78499999999997</v>
      </c>
      <c r="P93">
        <f t="shared" si="5"/>
        <v>76.982083333333335</v>
      </c>
    </row>
    <row r="94" spans="12:16" x14ac:dyDescent="0.2">
      <c r="L94">
        <v>93</v>
      </c>
      <c r="M94">
        <f t="shared" si="6"/>
        <v>63670</v>
      </c>
      <c r="N94">
        <f t="shared" si="7"/>
        <v>1911240</v>
      </c>
      <c r="O94">
        <f t="shared" si="8"/>
        <v>955.62</v>
      </c>
      <c r="P94">
        <f t="shared" si="5"/>
        <v>79.635000000000005</v>
      </c>
    </row>
    <row r="95" spans="12:16" x14ac:dyDescent="0.2">
      <c r="L95">
        <v>94</v>
      </c>
      <c r="M95">
        <f t="shared" si="6"/>
        <v>65150</v>
      </c>
      <c r="N95">
        <f t="shared" si="7"/>
        <v>1976390</v>
      </c>
      <c r="O95">
        <f t="shared" si="8"/>
        <v>988.19500000000005</v>
      </c>
      <c r="P95">
        <f t="shared" si="5"/>
        <v>82.349583333333342</v>
      </c>
    </row>
    <row r="96" spans="12:16" x14ac:dyDescent="0.2">
      <c r="L96">
        <v>95</v>
      </c>
      <c r="M96">
        <f t="shared" si="6"/>
        <v>66650</v>
      </c>
      <c r="N96">
        <f t="shared" si="7"/>
        <v>2043040</v>
      </c>
      <c r="O96">
        <f t="shared" si="8"/>
        <v>1021.52</v>
      </c>
      <c r="P96">
        <f t="shared" si="5"/>
        <v>85.126666666666665</v>
      </c>
    </row>
    <row r="97" spans="12:16" x14ac:dyDescent="0.2">
      <c r="L97">
        <v>96</v>
      </c>
      <c r="M97">
        <f t="shared" si="6"/>
        <v>68160</v>
      </c>
      <c r="N97">
        <f t="shared" si="7"/>
        <v>2111200</v>
      </c>
      <c r="O97">
        <f t="shared" si="8"/>
        <v>1055.5999999999999</v>
      </c>
      <c r="P97">
        <f t="shared" si="5"/>
        <v>87.966666666666654</v>
      </c>
    </row>
    <row r="98" spans="12:16" x14ac:dyDescent="0.2">
      <c r="L98">
        <v>97</v>
      </c>
      <c r="M98">
        <f t="shared" si="6"/>
        <v>69700</v>
      </c>
      <c r="N98">
        <f t="shared" si="7"/>
        <v>2180900</v>
      </c>
      <c r="O98">
        <f t="shared" si="8"/>
        <v>1090.45</v>
      </c>
      <c r="P98">
        <f t="shared" ref="P98:P101" si="9">O98/12</f>
        <v>90.870833333333337</v>
      </c>
    </row>
    <row r="99" spans="12:16" x14ac:dyDescent="0.2">
      <c r="L99">
        <v>98</v>
      </c>
      <c r="M99">
        <f t="shared" si="6"/>
        <v>71250</v>
      </c>
      <c r="N99">
        <f t="shared" si="7"/>
        <v>2252150</v>
      </c>
      <c r="O99">
        <f t="shared" si="8"/>
        <v>1126.075</v>
      </c>
      <c r="P99">
        <f t="shared" si="9"/>
        <v>93.839583333333337</v>
      </c>
    </row>
    <row r="100" spans="12:16" x14ac:dyDescent="0.2">
      <c r="L100">
        <v>99</v>
      </c>
      <c r="M100">
        <f t="shared" si="6"/>
        <v>72830</v>
      </c>
      <c r="N100">
        <f t="shared" si="7"/>
        <v>2324980</v>
      </c>
      <c r="O100">
        <f t="shared" si="8"/>
        <v>1162.49</v>
      </c>
      <c r="P100">
        <f t="shared" si="9"/>
        <v>96.874166666666667</v>
      </c>
    </row>
    <row r="101" spans="12:16" x14ac:dyDescent="0.2">
      <c r="L101">
        <v>100</v>
      </c>
      <c r="M101">
        <f t="shared" si="6"/>
        <v>74420</v>
      </c>
      <c r="N101">
        <f t="shared" si="7"/>
        <v>2399400</v>
      </c>
      <c r="O101">
        <f t="shared" si="8"/>
        <v>1199.7</v>
      </c>
      <c r="P101">
        <f t="shared" si="9"/>
        <v>99.975000000000009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Sicong Dong</dc:creator>
  <cp:lastModifiedBy>kai huang</cp:lastModifiedBy>
  <dcterms:created xsi:type="dcterms:W3CDTF">2015-06-05T18:19:00Z</dcterms:created>
  <dcterms:modified xsi:type="dcterms:W3CDTF">2023-08-28T08:48:51Z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