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950" yWindow="3330" windowWidth="23475" windowHeight="9345" activeTab="1"/>
  </bookViews>
  <sheets>
    <sheet name="confirm_matrix_region" sheetId="1" r:id="rId1"/>
    <sheet name="confirm dod" sheetId="3" r:id="rId2"/>
    <sheet name="log confirmed dod" sheetId="4" r:id="rId3"/>
    <sheet name="GDP weighted score" sheetId="5" r:id="rId4"/>
    <sheet name="GDP" sheetId="2" r:id="rId5"/>
  </sheets>
  <definedNames>
    <definedName name="_xlnm._FilterDatabase" localSheetId="1" hidden="1">'confirm dod'!$A$1:$O$36</definedName>
  </definedNames>
  <calcPr calcId="125725"/>
</workbook>
</file>

<file path=xl/calcChain.xml><?xml version="1.0" encoding="utf-8"?>
<calcChain xmlns="http://schemas.openxmlformats.org/spreadsheetml/2006/main">
  <c r="R40" i="3"/>
  <c r="Q40"/>
  <c r="P40"/>
  <c r="O40"/>
  <c r="N40"/>
  <c r="M40"/>
  <c r="L40"/>
  <c r="K40"/>
  <c r="J40"/>
  <c r="I40"/>
  <c r="H40"/>
  <c r="G40"/>
  <c r="F40"/>
  <c r="E40"/>
  <c r="D40"/>
  <c r="C40"/>
  <c r="B40"/>
  <c r="R39"/>
  <c r="R38"/>
  <c r="R37"/>
  <c r="Q39"/>
  <c r="Q38"/>
  <c r="Q37"/>
  <c r="R35"/>
  <c r="R34"/>
  <c r="R33"/>
  <c r="R32"/>
  <c r="R31"/>
  <c r="R30"/>
  <c r="R29"/>
  <c r="R28"/>
  <c r="R27"/>
  <c r="R26"/>
  <c r="R25"/>
  <c r="R24"/>
  <c r="R23"/>
  <c r="R22"/>
  <c r="R21"/>
  <c r="R20"/>
  <c r="R19"/>
  <c r="R18"/>
  <c r="R17"/>
  <c r="R16"/>
  <c r="R15"/>
  <c r="R14"/>
  <c r="R13"/>
  <c r="R12"/>
  <c r="R11"/>
  <c r="R10"/>
  <c r="R9"/>
  <c r="R8"/>
  <c r="R7"/>
  <c r="R6"/>
  <c r="R5"/>
  <c r="R4"/>
  <c r="R3"/>
  <c r="R2"/>
  <c r="R1"/>
  <c r="Q35"/>
  <c r="Q34"/>
  <c r="Q33"/>
  <c r="Q32"/>
  <c r="Q31"/>
  <c r="Q30"/>
  <c r="Q29"/>
  <c r="Q28"/>
  <c r="Q27"/>
  <c r="Q26"/>
  <c r="Q25"/>
  <c r="Q24"/>
  <c r="Q23"/>
  <c r="Q22"/>
  <c r="Q21"/>
  <c r="Q20"/>
  <c r="Q19"/>
  <c r="Q18"/>
  <c r="Q17"/>
  <c r="Q16"/>
  <c r="Q15"/>
  <c r="Q14"/>
  <c r="Q13"/>
  <c r="Q12"/>
  <c r="Q11"/>
  <c r="Q10"/>
  <c r="Q9"/>
  <c r="Q8"/>
  <c r="Q7"/>
  <c r="Q6"/>
  <c r="Q5"/>
  <c r="Q4"/>
  <c r="Q3"/>
  <c r="Q2"/>
  <c r="Q1"/>
  <c r="P34" i="4"/>
  <c r="P32"/>
  <c r="P30"/>
  <c r="P28"/>
  <c r="P26"/>
  <c r="P24"/>
  <c r="P22"/>
  <c r="P20"/>
  <c r="P18"/>
  <c r="P16"/>
  <c r="P14"/>
  <c r="P12"/>
  <c r="P10"/>
  <c r="P8"/>
  <c r="P6"/>
  <c r="P4"/>
  <c r="P2"/>
  <c r="O35"/>
  <c r="M35"/>
  <c r="K35"/>
  <c r="I35"/>
  <c r="G35"/>
  <c r="E35"/>
  <c r="C35"/>
  <c r="O33"/>
  <c r="M33"/>
  <c r="K33"/>
  <c r="I33"/>
  <c r="G33"/>
  <c r="E33"/>
  <c r="C33"/>
  <c r="O32"/>
  <c r="K32"/>
  <c r="G32"/>
  <c r="O31"/>
  <c r="M31"/>
  <c r="K31"/>
  <c r="I31"/>
  <c r="G31"/>
  <c r="E31"/>
  <c r="O30"/>
  <c r="K30"/>
  <c r="G30"/>
  <c r="C30"/>
  <c r="O29"/>
  <c r="M29"/>
  <c r="K29"/>
  <c r="I29"/>
  <c r="G29"/>
  <c r="E29"/>
  <c r="O28"/>
  <c r="K28"/>
  <c r="G28"/>
  <c r="O27"/>
  <c r="M27"/>
  <c r="K27"/>
  <c r="I27"/>
  <c r="G27"/>
  <c r="E27"/>
  <c r="O26"/>
  <c r="K26"/>
  <c r="G26"/>
  <c r="C26"/>
  <c r="O25"/>
  <c r="M25"/>
  <c r="K25"/>
  <c r="I25"/>
  <c r="G25"/>
  <c r="E25"/>
  <c r="O24"/>
  <c r="K24"/>
  <c r="G24"/>
  <c r="O23"/>
  <c r="M23"/>
  <c r="K23"/>
  <c r="I23"/>
  <c r="G23"/>
  <c r="E23"/>
  <c r="O22"/>
  <c r="K22"/>
  <c r="G22"/>
  <c r="C22"/>
  <c r="O21"/>
  <c r="M21"/>
  <c r="K21"/>
  <c r="I21"/>
  <c r="G21"/>
  <c r="E21"/>
  <c r="O20"/>
  <c r="K20"/>
  <c r="G20"/>
  <c r="O19"/>
  <c r="M19"/>
  <c r="K19"/>
  <c r="I19"/>
  <c r="G19"/>
  <c r="E19"/>
  <c r="O18"/>
  <c r="K18"/>
  <c r="G18"/>
  <c r="C18"/>
  <c r="O17"/>
  <c r="M17"/>
  <c r="K17"/>
  <c r="I17"/>
  <c r="G17"/>
  <c r="E17"/>
  <c r="O16"/>
  <c r="K16"/>
  <c r="G16"/>
  <c r="O15"/>
  <c r="M15"/>
  <c r="I15"/>
  <c r="E15"/>
  <c r="C14"/>
  <c r="M13"/>
  <c r="I13"/>
  <c r="E13"/>
  <c r="M11"/>
  <c r="I11"/>
  <c r="E11"/>
  <c r="C10"/>
  <c r="M9"/>
  <c r="I9"/>
  <c r="E9"/>
  <c r="M7"/>
  <c r="I7"/>
  <c r="E7"/>
  <c r="C6"/>
  <c r="M5"/>
  <c r="I5"/>
  <c r="E5"/>
  <c r="M3"/>
  <c r="I3"/>
  <c r="E3"/>
  <c r="M37" i="3"/>
  <c r="I37"/>
  <c r="E37"/>
  <c r="P35"/>
  <c r="P35" i="4" s="1"/>
  <c r="O35" i="3"/>
  <c r="N35"/>
  <c r="N35" i="4" s="1"/>
  <c r="M35" i="3"/>
  <c r="L35"/>
  <c r="L35" i="4" s="1"/>
  <c r="K35" i="3"/>
  <c r="J35"/>
  <c r="J35" i="4" s="1"/>
  <c r="I35" i="3"/>
  <c r="H35"/>
  <c r="H35" i="4" s="1"/>
  <c r="G35" i="3"/>
  <c r="F35"/>
  <c r="F35" i="4" s="1"/>
  <c r="E35" i="3"/>
  <c r="D35"/>
  <c r="D35" i="4" s="1"/>
  <c r="C35" i="3"/>
  <c r="B35"/>
  <c r="B35" i="4" s="1"/>
  <c r="P34" i="3"/>
  <c r="O34"/>
  <c r="O34" i="4" s="1"/>
  <c r="N34" i="3"/>
  <c r="N34" i="4" s="1"/>
  <c r="M34" i="3"/>
  <c r="M34" i="4" s="1"/>
  <c r="L34" i="3"/>
  <c r="L34" i="4" s="1"/>
  <c r="K34" i="3"/>
  <c r="K34" i="4" s="1"/>
  <c r="J34" i="3"/>
  <c r="J34" i="4" s="1"/>
  <c r="I34" i="3"/>
  <c r="I34" i="4" s="1"/>
  <c r="H34" i="3"/>
  <c r="H34" i="4" s="1"/>
  <c r="G34" i="3"/>
  <c r="G34" i="4" s="1"/>
  <c r="F34" i="3"/>
  <c r="F34" i="4" s="1"/>
  <c r="E34" i="3"/>
  <c r="E34" i="4" s="1"/>
  <c r="D34" i="3"/>
  <c r="D34" i="4" s="1"/>
  <c r="C34" i="3"/>
  <c r="C34" i="4" s="1"/>
  <c r="B34" i="3"/>
  <c r="B34" i="4" s="1"/>
  <c r="P33" i="3"/>
  <c r="P33" i="4" s="1"/>
  <c r="O33" i="3"/>
  <c r="N33"/>
  <c r="N33" i="4" s="1"/>
  <c r="M33" i="3"/>
  <c r="L33"/>
  <c r="L33" i="4" s="1"/>
  <c r="K33" i="3"/>
  <c r="J33"/>
  <c r="J33" i="4" s="1"/>
  <c r="I33" i="3"/>
  <c r="H33"/>
  <c r="H33" i="4" s="1"/>
  <c r="G33" i="3"/>
  <c r="F33"/>
  <c r="F33" i="4" s="1"/>
  <c r="E33" i="3"/>
  <c r="D33"/>
  <c r="D33" i="4" s="1"/>
  <c r="C33" i="3"/>
  <c r="B33"/>
  <c r="B33" i="4" s="1"/>
  <c r="P32" i="3"/>
  <c r="P31"/>
  <c r="P31" i="4" s="1"/>
  <c r="P30" i="3"/>
  <c r="P29"/>
  <c r="P29" i="4" s="1"/>
  <c r="P28" i="3"/>
  <c r="P27"/>
  <c r="P27" i="4" s="1"/>
  <c r="P26" i="3"/>
  <c r="P25"/>
  <c r="P25" i="4" s="1"/>
  <c r="P24" i="3"/>
  <c r="P23"/>
  <c r="P23" i="4" s="1"/>
  <c r="P22" i="3"/>
  <c r="P21"/>
  <c r="P21" i="4" s="1"/>
  <c r="P20" i="3"/>
  <c r="P19"/>
  <c r="P19" i="4" s="1"/>
  <c r="P18" i="3"/>
  <c r="P17"/>
  <c r="P17" i="4" s="1"/>
  <c r="P16" i="3"/>
  <c r="P15"/>
  <c r="P38" s="1"/>
  <c r="P39" s="1"/>
  <c r="P14"/>
  <c r="P13"/>
  <c r="P13" i="4" s="1"/>
  <c r="P12" i="3"/>
  <c r="P11"/>
  <c r="P11" i="4" s="1"/>
  <c r="P10" i="3"/>
  <c r="P9"/>
  <c r="P9" i="4" s="1"/>
  <c r="P8" i="3"/>
  <c r="P7"/>
  <c r="P7" i="4" s="1"/>
  <c r="P6" i="3"/>
  <c r="P5"/>
  <c r="P5" i="4" s="1"/>
  <c r="P4" i="3"/>
  <c r="P3"/>
  <c r="P37" s="1"/>
  <c r="P2"/>
  <c r="P1"/>
  <c r="P1" i="4" s="1"/>
  <c r="A35" i="3"/>
  <c r="A35" i="4" s="1"/>
  <c r="A34" i="3"/>
  <c r="A34" i="4" s="1"/>
  <c r="A33" i="3"/>
  <c r="A33" i="4" s="1"/>
  <c r="A32" i="3"/>
  <c r="A32" i="4" s="1"/>
  <c r="A31" i="3"/>
  <c r="A31" i="4" s="1"/>
  <c r="A30" i="3"/>
  <c r="A30" i="4" s="1"/>
  <c r="A29" i="3"/>
  <c r="A29" i="4" s="1"/>
  <c r="A28" i="3"/>
  <c r="A28" i="4" s="1"/>
  <c r="A27" i="3"/>
  <c r="A27" i="4" s="1"/>
  <c r="A26" i="3"/>
  <c r="A26" i="4" s="1"/>
  <c r="A25" i="3"/>
  <c r="A25" i="4" s="1"/>
  <c r="A24" i="3"/>
  <c r="A24" i="4" s="1"/>
  <c r="A23" i="3"/>
  <c r="A23" i="4" s="1"/>
  <c r="A22" i="3"/>
  <c r="A22" i="4" s="1"/>
  <c r="A21" i="3"/>
  <c r="A21" i="4" s="1"/>
  <c r="A20" i="3"/>
  <c r="A20" i="4" s="1"/>
  <c r="A19" i="3"/>
  <c r="A19" i="4" s="1"/>
  <c r="A18" i="3"/>
  <c r="A18" i="4" s="1"/>
  <c r="A17" i="3"/>
  <c r="A17" i="4" s="1"/>
  <c r="A16" i="3"/>
  <c r="A16" i="4" s="1"/>
  <c r="A15" i="3"/>
  <c r="A15" i="4" s="1"/>
  <c r="A14" i="3"/>
  <c r="A14" i="4" s="1"/>
  <c r="A13" i="3"/>
  <c r="A13" i="4" s="1"/>
  <c r="A12" i="3"/>
  <c r="A12" i="4" s="1"/>
  <c r="A11" i="3"/>
  <c r="A11" i="4" s="1"/>
  <c r="A10" i="3"/>
  <c r="A10" i="4" s="1"/>
  <c r="A9" i="3"/>
  <c r="A9" i="4" s="1"/>
  <c r="A8" i="3"/>
  <c r="A8" i="4" s="1"/>
  <c r="A7" i="3"/>
  <c r="A7" i="4" s="1"/>
  <c r="A6" i="3"/>
  <c r="A6" i="4" s="1"/>
  <c r="A5" i="3"/>
  <c r="A5" i="4" s="1"/>
  <c r="A4" i="3"/>
  <c r="A4" i="4" s="1"/>
  <c r="A3" i="3"/>
  <c r="A3" i="4" s="1"/>
  <c r="A2" i="3"/>
  <c r="A2" i="4" s="1"/>
  <c r="O32" i="3"/>
  <c r="N32"/>
  <c r="N32" i="4" s="1"/>
  <c r="M32" i="3"/>
  <c r="M32" i="4" s="1"/>
  <c r="L32" i="3"/>
  <c r="L32" i="4" s="1"/>
  <c r="K32" i="3"/>
  <c r="J32"/>
  <c r="J32" i="4" s="1"/>
  <c r="I32" i="3"/>
  <c r="I32" i="4" s="1"/>
  <c r="H32" i="3"/>
  <c r="H32" i="4" s="1"/>
  <c r="G32" i="3"/>
  <c r="F32"/>
  <c r="F32" i="4" s="1"/>
  <c r="E32" i="3"/>
  <c r="E32" i="4" s="1"/>
  <c r="D32" i="3"/>
  <c r="D32" i="4" s="1"/>
  <c r="O31" i="3"/>
  <c r="N31"/>
  <c r="N31" i="4" s="1"/>
  <c r="M31" i="3"/>
  <c r="L31"/>
  <c r="L31" i="4" s="1"/>
  <c r="K31" i="3"/>
  <c r="J31"/>
  <c r="J31" i="4" s="1"/>
  <c r="I31" i="3"/>
  <c r="H31"/>
  <c r="H31" i="4" s="1"/>
  <c r="G31" i="3"/>
  <c r="F31"/>
  <c r="F31" i="4" s="1"/>
  <c r="E31" i="3"/>
  <c r="D31"/>
  <c r="D31" i="4" s="1"/>
  <c r="O30" i="3"/>
  <c r="N30"/>
  <c r="N30" i="4" s="1"/>
  <c r="M30" i="3"/>
  <c r="M30" i="4" s="1"/>
  <c r="L30" i="3"/>
  <c r="L30" i="4" s="1"/>
  <c r="K30" i="3"/>
  <c r="J30"/>
  <c r="J30" i="4" s="1"/>
  <c r="I30" i="3"/>
  <c r="I30" i="4" s="1"/>
  <c r="H30" i="3"/>
  <c r="H30" i="4" s="1"/>
  <c r="G30" i="3"/>
  <c r="F30"/>
  <c r="F30" i="4" s="1"/>
  <c r="E30" i="3"/>
  <c r="E30" i="4" s="1"/>
  <c r="D30" i="3"/>
  <c r="D30" i="4" s="1"/>
  <c r="O29" i="3"/>
  <c r="N29"/>
  <c r="N29" i="4" s="1"/>
  <c r="M29" i="3"/>
  <c r="L29"/>
  <c r="L29" i="4" s="1"/>
  <c r="K29" i="3"/>
  <c r="J29"/>
  <c r="J29" i="4" s="1"/>
  <c r="I29" i="3"/>
  <c r="H29"/>
  <c r="H29" i="4" s="1"/>
  <c r="G29" i="3"/>
  <c r="F29"/>
  <c r="F29" i="4" s="1"/>
  <c r="E29" i="3"/>
  <c r="D29"/>
  <c r="D29" i="4" s="1"/>
  <c r="O28" i="3"/>
  <c r="N28"/>
  <c r="N28" i="4" s="1"/>
  <c r="M28" i="3"/>
  <c r="M28" i="4" s="1"/>
  <c r="L28" i="3"/>
  <c r="L28" i="4" s="1"/>
  <c r="K28" i="3"/>
  <c r="J28"/>
  <c r="J28" i="4" s="1"/>
  <c r="I28" i="3"/>
  <c r="I28" i="4" s="1"/>
  <c r="H28" i="3"/>
  <c r="H28" i="4" s="1"/>
  <c r="G28" i="3"/>
  <c r="F28"/>
  <c r="F28" i="4" s="1"/>
  <c r="E28" i="3"/>
  <c r="E28" i="4" s="1"/>
  <c r="D28" i="3"/>
  <c r="D28" i="4" s="1"/>
  <c r="O27" i="3"/>
  <c r="N27"/>
  <c r="N27" i="4" s="1"/>
  <c r="M27" i="3"/>
  <c r="L27"/>
  <c r="L27" i="4" s="1"/>
  <c r="K27" i="3"/>
  <c r="J27"/>
  <c r="J27" i="4" s="1"/>
  <c r="I27" i="3"/>
  <c r="H27"/>
  <c r="H27" i="4" s="1"/>
  <c r="G27" i="3"/>
  <c r="F27"/>
  <c r="F27" i="4" s="1"/>
  <c r="E27" i="3"/>
  <c r="D27"/>
  <c r="D27" i="4" s="1"/>
  <c r="O26" i="3"/>
  <c r="N26"/>
  <c r="N26" i="4" s="1"/>
  <c r="M26" i="3"/>
  <c r="M26" i="4" s="1"/>
  <c r="L26" i="3"/>
  <c r="L26" i="4" s="1"/>
  <c r="K26" i="3"/>
  <c r="J26"/>
  <c r="J26" i="4" s="1"/>
  <c r="I26" i="3"/>
  <c r="I26" i="4" s="1"/>
  <c r="H26" i="3"/>
  <c r="H26" i="4" s="1"/>
  <c r="G26" i="3"/>
  <c r="F26"/>
  <c r="F26" i="4" s="1"/>
  <c r="E26" i="3"/>
  <c r="E26" i="4" s="1"/>
  <c r="D26" i="3"/>
  <c r="D26" i="4" s="1"/>
  <c r="O25" i="3"/>
  <c r="N25"/>
  <c r="N25" i="4" s="1"/>
  <c r="M25" i="3"/>
  <c r="L25"/>
  <c r="L25" i="4" s="1"/>
  <c r="K25" i="3"/>
  <c r="J25"/>
  <c r="J25" i="4" s="1"/>
  <c r="I25" i="3"/>
  <c r="H25"/>
  <c r="H25" i="4" s="1"/>
  <c r="G25" i="3"/>
  <c r="F25"/>
  <c r="F25" i="4" s="1"/>
  <c r="E25" i="3"/>
  <c r="D25"/>
  <c r="D25" i="4" s="1"/>
  <c r="O24" i="3"/>
  <c r="N24"/>
  <c r="N24" i="4" s="1"/>
  <c r="M24" i="3"/>
  <c r="M24" i="4" s="1"/>
  <c r="L24" i="3"/>
  <c r="L24" i="4" s="1"/>
  <c r="K24" i="3"/>
  <c r="J24"/>
  <c r="J24" i="4" s="1"/>
  <c r="I24" i="3"/>
  <c r="I24" i="4" s="1"/>
  <c r="H24" i="3"/>
  <c r="H24" i="4" s="1"/>
  <c r="G24" i="3"/>
  <c r="F24"/>
  <c r="F24" i="4" s="1"/>
  <c r="E24" i="3"/>
  <c r="E24" i="4" s="1"/>
  <c r="D24" i="3"/>
  <c r="D24" i="4" s="1"/>
  <c r="O23" i="3"/>
  <c r="N23"/>
  <c r="N23" i="4" s="1"/>
  <c r="M23" i="3"/>
  <c r="L23"/>
  <c r="L23" i="4" s="1"/>
  <c r="K23" i="3"/>
  <c r="J23"/>
  <c r="J23" i="4" s="1"/>
  <c r="I23" i="3"/>
  <c r="H23"/>
  <c r="H23" i="4" s="1"/>
  <c r="G23" i="3"/>
  <c r="F23"/>
  <c r="F23" i="4" s="1"/>
  <c r="E23" i="3"/>
  <c r="D23"/>
  <c r="D23" i="4" s="1"/>
  <c r="O22" i="3"/>
  <c r="N22"/>
  <c r="N22" i="4" s="1"/>
  <c r="M22" i="3"/>
  <c r="M22" i="4" s="1"/>
  <c r="L22" i="3"/>
  <c r="L22" i="4" s="1"/>
  <c r="K22" i="3"/>
  <c r="J22"/>
  <c r="J22" i="4" s="1"/>
  <c r="I22" i="3"/>
  <c r="I22" i="4" s="1"/>
  <c r="H22" i="3"/>
  <c r="H22" i="4" s="1"/>
  <c r="G22" i="3"/>
  <c r="F22"/>
  <c r="F22" i="4" s="1"/>
  <c r="E22" i="3"/>
  <c r="E22" i="4" s="1"/>
  <c r="D22" i="3"/>
  <c r="D22" i="4" s="1"/>
  <c r="O21" i="3"/>
  <c r="N21"/>
  <c r="N21" i="4" s="1"/>
  <c r="M21" i="3"/>
  <c r="L21"/>
  <c r="L21" i="4" s="1"/>
  <c r="K21" i="3"/>
  <c r="J21"/>
  <c r="J21" i="4" s="1"/>
  <c r="I21" i="3"/>
  <c r="H21"/>
  <c r="H21" i="4" s="1"/>
  <c r="G21" i="3"/>
  <c r="F21"/>
  <c r="F21" i="4" s="1"/>
  <c r="E21" i="3"/>
  <c r="D21"/>
  <c r="D21" i="4" s="1"/>
  <c r="O20" i="3"/>
  <c r="N20"/>
  <c r="N20" i="4" s="1"/>
  <c r="M20" i="3"/>
  <c r="M20" i="4" s="1"/>
  <c r="L20" i="3"/>
  <c r="L20" i="4" s="1"/>
  <c r="K20" i="3"/>
  <c r="J20"/>
  <c r="J20" i="4" s="1"/>
  <c r="I20" i="3"/>
  <c r="I20" i="4" s="1"/>
  <c r="H20" i="3"/>
  <c r="H20" i="4" s="1"/>
  <c r="G20" i="3"/>
  <c r="F20"/>
  <c r="F20" i="4" s="1"/>
  <c r="E20" i="3"/>
  <c r="E20" i="4" s="1"/>
  <c r="D20" i="3"/>
  <c r="D20" i="4" s="1"/>
  <c r="O19" i="3"/>
  <c r="N19"/>
  <c r="N19" i="4" s="1"/>
  <c r="M19" i="3"/>
  <c r="L19"/>
  <c r="L19" i="4" s="1"/>
  <c r="K19" i="3"/>
  <c r="J19"/>
  <c r="J19" i="4" s="1"/>
  <c r="I19" i="3"/>
  <c r="H19"/>
  <c r="H19" i="4" s="1"/>
  <c r="G19" i="3"/>
  <c r="F19"/>
  <c r="F19" i="4" s="1"/>
  <c r="E19" i="3"/>
  <c r="D19"/>
  <c r="D19" i="4" s="1"/>
  <c r="O18" i="3"/>
  <c r="N18"/>
  <c r="N18" i="4" s="1"/>
  <c r="M18" i="3"/>
  <c r="L18"/>
  <c r="L18" i="4" s="1"/>
  <c r="K18" i="3"/>
  <c r="J18"/>
  <c r="I18"/>
  <c r="H18"/>
  <c r="H18" i="4" s="1"/>
  <c r="G18" i="3"/>
  <c r="F18"/>
  <c r="F18" i="4" s="1"/>
  <c r="E18" i="3"/>
  <c r="D18"/>
  <c r="D18" i="4" s="1"/>
  <c r="O17" i="3"/>
  <c r="N17"/>
  <c r="N17" i="4" s="1"/>
  <c r="M17" i="3"/>
  <c r="L17"/>
  <c r="L17" i="4" s="1"/>
  <c r="K17" i="3"/>
  <c r="J17"/>
  <c r="J17" i="4" s="1"/>
  <c r="I17" i="3"/>
  <c r="H17"/>
  <c r="H17" i="4" s="1"/>
  <c r="G17" i="3"/>
  <c r="F17"/>
  <c r="F17" i="4" s="1"/>
  <c r="E17" i="3"/>
  <c r="D17"/>
  <c r="D17" i="4" s="1"/>
  <c r="O16" i="3"/>
  <c r="N16"/>
  <c r="M16"/>
  <c r="L16"/>
  <c r="L16" i="4" s="1"/>
  <c r="K16" i="3"/>
  <c r="J16"/>
  <c r="J16" i="4" s="1"/>
  <c r="I16" i="3"/>
  <c r="H16"/>
  <c r="H16" i="4" s="1"/>
  <c r="G16" i="3"/>
  <c r="F16"/>
  <c r="E16"/>
  <c r="D16"/>
  <c r="D16" i="4" s="1"/>
  <c r="O15" i="3"/>
  <c r="O35" i="5" s="1"/>
  <c r="N15" i="3"/>
  <c r="N38" s="1"/>
  <c r="N39" s="1"/>
  <c r="M15"/>
  <c r="M38" s="1"/>
  <c r="M39" s="1"/>
  <c r="L15"/>
  <c r="L15" i="4" s="1"/>
  <c r="K15" i="3"/>
  <c r="K35" i="5" s="1"/>
  <c r="J15" i="3"/>
  <c r="J38" s="1"/>
  <c r="J39" s="1"/>
  <c r="I15"/>
  <c r="I38" s="1"/>
  <c r="I39" s="1"/>
  <c r="H15"/>
  <c r="H15" i="4" s="1"/>
  <c r="G15" i="3"/>
  <c r="G35" i="5" s="1"/>
  <c r="F15" i="3"/>
  <c r="F38" s="1"/>
  <c r="F39" s="1"/>
  <c r="E15"/>
  <c r="E38" s="1"/>
  <c r="E39" s="1"/>
  <c r="D15"/>
  <c r="D15" i="4" s="1"/>
  <c r="O14" i="3"/>
  <c r="O14" i="4" s="1"/>
  <c r="N14" i="3"/>
  <c r="N14" i="4" s="1"/>
  <c r="M14" i="3"/>
  <c r="M14" i="4" s="1"/>
  <c r="L14" i="3"/>
  <c r="L14" i="4" s="1"/>
  <c r="K14" i="3"/>
  <c r="K14" i="4" s="1"/>
  <c r="J14" i="3"/>
  <c r="J14" i="4" s="1"/>
  <c r="I14" i="3"/>
  <c r="I14" i="4" s="1"/>
  <c r="H14" i="3"/>
  <c r="H14" i="4" s="1"/>
  <c r="G14" i="3"/>
  <c r="G14" i="4" s="1"/>
  <c r="F14" i="3"/>
  <c r="F14" i="4" s="1"/>
  <c r="E14" i="3"/>
  <c r="E14" i="4" s="1"/>
  <c r="D14" i="3"/>
  <c r="D14" i="4" s="1"/>
  <c r="O13" i="3"/>
  <c r="N13"/>
  <c r="N13" i="4" s="1"/>
  <c r="M13" i="3"/>
  <c r="L13"/>
  <c r="L13" i="4" s="1"/>
  <c r="K13" i="3"/>
  <c r="J13"/>
  <c r="J13" i="4" s="1"/>
  <c r="I13" i="3"/>
  <c r="H13"/>
  <c r="H13" i="4" s="1"/>
  <c r="G13" i="3"/>
  <c r="F13"/>
  <c r="F13" i="4" s="1"/>
  <c r="E13" i="3"/>
  <c r="D13"/>
  <c r="D13" i="4" s="1"/>
  <c r="O12" i="3"/>
  <c r="O27" i="5" s="1"/>
  <c r="N12" i="3"/>
  <c r="N12" i="4" s="1"/>
  <c r="M12" i="3"/>
  <c r="M12" i="4" s="1"/>
  <c r="L12" i="3"/>
  <c r="L12" i="4" s="1"/>
  <c r="K12" i="3"/>
  <c r="K27" i="5" s="1"/>
  <c r="J12" i="3"/>
  <c r="J12" i="4" s="1"/>
  <c r="I12" i="3"/>
  <c r="I12" i="4" s="1"/>
  <c r="H12" i="3"/>
  <c r="H12" i="4" s="1"/>
  <c r="G12" i="3"/>
  <c r="G27" i="5" s="1"/>
  <c r="F12" i="3"/>
  <c r="F12" i="4" s="1"/>
  <c r="E12" i="3"/>
  <c r="E12" i="4" s="1"/>
  <c r="D12" i="3"/>
  <c r="D12" i="4" s="1"/>
  <c r="O11" i="3"/>
  <c r="O19" i="5" s="1"/>
  <c r="N11" i="3"/>
  <c r="N11" i="4" s="1"/>
  <c r="M11" i="3"/>
  <c r="L11"/>
  <c r="L11" i="4" s="1"/>
  <c r="K11" i="3"/>
  <c r="K19" i="5" s="1"/>
  <c r="J11" i="3"/>
  <c r="J11" i="4" s="1"/>
  <c r="I11" i="3"/>
  <c r="H11"/>
  <c r="H11" i="4" s="1"/>
  <c r="G11" i="3"/>
  <c r="G19" i="5" s="1"/>
  <c r="F11" i="3"/>
  <c r="F11" i="4" s="1"/>
  <c r="E11" i="3"/>
  <c r="D11"/>
  <c r="D11" i="4" s="1"/>
  <c r="O10" i="3"/>
  <c r="N10"/>
  <c r="M10"/>
  <c r="L10"/>
  <c r="L10" i="4" s="1"/>
  <c r="K10" i="3"/>
  <c r="J10"/>
  <c r="J10" i="4" s="1"/>
  <c r="I10" i="3"/>
  <c r="H10"/>
  <c r="H10" i="4" s="1"/>
  <c r="G10" i="3"/>
  <c r="F10"/>
  <c r="E10"/>
  <c r="D10"/>
  <c r="D10" i="4" s="1"/>
  <c r="O9" i="3"/>
  <c r="O18" i="5" s="1"/>
  <c r="N9" i="3"/>
  <c r="N9" i="4" s="1"/>
  <c r="M9" i="3"/>
  <c r="L9"/>
  <c r="L9" i="4" s="1"/>
  <c r="K9" i="3"/>
  <c r="K18" i="5" s="1"/>
  <c r="J9" i="3"/>
  <c r="J9" i="4" s="1"/>
  <c r="I9" i="3"/>
  <c r="H9"/>
  <c r="H9" i="4" s="1"/>
  <c r="G9" i="3"/>
  <c r="G18" i="5" s="1"/>
  <c r="F9" i="3"/>
  <c r="F9" i="4" s="1"/>
  <c r="E9" i="3"/>
  <c r="D9"/>
  <c r="D9" i="4" s="1"/>
  <c r="O8" i="3"/>
  <c r="O17" i="5" s="1"/>
  <c r="N8" i="3"/>
  <c r="N8" i="4" s="1"/>
  <c r="M8" i="3"/>
  <c r="M8" i="4" s="1"/>
  <c r="L8" i="3"/>
  <c r="L8" i="4" s="1"/>
  <c r="K8" i="3"/>
  <c r="K17" i="5" s="1"/>
  <c r="J8" i="3"/>
  <c r="J8" i="4" s="1"/>
  <c r="I8" i="3"/>
  <c r="I8" i="4" s="1"/>
  <c r="H8" i="3"/>
  <c r="H8" i="4" s="1"/>
  <c r="G8" i="3"/>
  <c r="G17" i="5" s="1"/>
  <c r="F8" i="3"/>
  <c r="F8" i="4" s="1"/>
  <c r="E8" i="3"/>
  <c r="E8" i="4" s="1"/>
  <c r="D8" i="3"/>
  <c r="D8" i="4" s="1"/>
  <c r="O7" i="3"/>
  <c r="O32" i="5" s="1"/>
  <c r="N7" i="3"/>
  <c r="N7" i="4" s="1"/>
  <c r="M7" i="3"/>
  <c r="L7"/>
  <c r="L7" i="4" s="1"/>
  <c r="K7" i="3"/>
  <c r="K32" i="5" s="1"/>
  <c r="J7" i="3"/>
  <c r="J7" i="4" s="1"/>
  <c r="I7" i="3"/>
  <c r="H7"/>
  <c r="H7" i="4" s="1"/>
  <c r="G7" i="3"/>
  <c r="G32" i="5" s="1"/>
  <c r="F7" i="3"/>
  <c r="F7" i="4" s="1"/>
  <c r="E7" i="3"/>
  <c r="D7"/>
  <c r="D7" i="4" s="1"/>
  <c r="O6" i="3"/>
  <c r="N6"/>
  <c r="N6" i="4" s="1"/>
  <c r="M6" i="3"/>
  <c r="M6" i="4" s="1"/>
  <c r="L6" i="3"/>
  <c r="L6" i="4" s="1"/>
  <c r="K6" i="3"/>
  <c r="J6"/>
  <c r="J6" i="4" s="1"/>
  <c r="I6" i="3"/>
  <c r="I6" i="4" s="1"/>
  <c r="H6" i="3"/>
  <c r="H6" i="4" s="1"/>
  <c r="G6" i="3"/>
  <c r="F6"/>
  <c r="F6" i="4" s="1"/>
  <c r="E6" i="3"/>
  <c r="E6" i="4" s="1"/>
  <c r="D6" i="3"/>
  <c r="D6" i="4" s="1"/>
  <c r="O5" i="3"/>
  <c r="O21" i="5" s="1"/>
  <c r="N5" i="3"/>
  <c r="N5" i="4" s="1"/>
  <c r="M5" i="3"/>
  <c r="L5"/>
  <c r="L5" i="4" s="1"/>
  <c r="K5" i="3"/>
  <c r="K21" i="5" s="1"/>
  <c r="J5" i="3"/>
  <c r="J5" i="4" s="1"/>
  <c r="I5" i="3"/>
  <c r="H5"/>
  <c r="H5" i="4" s="1"/>
  <c r="G5" i="3"/>
  <c r="G21" i="5" s="1"/>
  <c r="F5" i="3"/>
  <c r="F5" i="4" s="1"/>
  <c r="E5" i="3"/>
  <c r="D5"/>
  <c r="D5" i="4" s="1"/>
  <c r="O4" i="3"/>
  <c r="O26" i="5" s="1"/>
  <c r="N4" i="3"/>
  <c r="N4" i="4" s="1"/>
  <c r="M4" i="3"/>
  <c r="L4"/>
  <c r="L4" i="4" s="1"/>
  <c r="K4" i="3"/>
  <c r="K26" i="5" s="1"/>
  <c r="J4" i="3"/>
  <c r="I4"/>
  <c r="H4"/>
  <c r="H4" i="4" s="1"/>
  <c r="G4" i="3"/>
  <c r="G26" i="5" s="1"/>
  <c r="F4" i="3"/>
  <c r="F4" i="4" s="1"/>
  <c r="E4" i="3"/>
  <c r="D4"/>
  <c r="D4" i="4" s="1"/>
  <c r="O3" i="3"/>
  <c r="O22" i="5" s="1"/>
  <c r="N3" i="3"/>
  <c r="N3" i="4" s="1"/>
  <c r="M3" i="3"/>
  <c r="L3"/>
  <c r="L3" i="4" s="1"/>
  <c r="K3" i="3"/>
  <c r="K22" i="5" s="1"/>
  <c r="J3" i="3"/>
  <c r="J3" i="4" s="1"/>
  <c r="I3" i="3"/>
  <c r="H3"/>
  <c r="H3" i="4" s="1"/>
  <c r="G3" i="3"/>
  <c r="G22" i="5" s="1"/>
  <c r="F3" i="3"/>
  <c r="F3" i="4" s="1"/>
  <c r="E3" i="3"/>
  <c r="D3"/>
  <c r="D3" i="4" s="1"/>
  <c r="O2" i="3"/>
  <c r="O29" i="5" s="1"/>
  <c r="N2" i="3"/>
  <c r="N2" i="4" s="1"/>
  <c r="M2" i="3"/>
  <c r="M2" i="4" s="1"/>
  <c r="L2" i="3"/>
  <c r="L37" s="1"/>
  <c r="K2"/>
  <c r="K29" i="5" s="1"/>
  <c r="J2" i="3"/>
  <c r="J2" i="4" s="1"/>
  <c r="I2" i="3"/>
  <c r="I2" i="4" s="1"/>
  <c r="H2" i="3"/>
  <c r="H37" s="1"/>
  <c r="G2"/>
  <c r="G29" i="5" s="1"/>
  <c r="F2" i="3"/>
  <c r="F2" i="4" s="1"/>
  <c r="E2" i="3"/>
  <c r="E2" i="4" s="1"/>
  <c r="D2" i="3"/>
  <c r="D37" s="1"/>
  <c r="C32"/>
  <c r="C32" i="4" s="1"/>
  <c r="C31" i="3"/>
  <c r="C31" i="4" s="1"/>
  <c r="C30" i="3"/>
  <c r="C29"/>
  <c r="C29" i="4" s="1"/>
  <c r="C28" i="3"/>
  <c r="C28" i="4" s="1"/>
  <c r="C27" i="3"/>
  <c r="C27" i="4" s="1"/>
  <c r="C26" i="3"/>
  <c r="C25"/>
  <c r="C25" i="4" s="1"/>
  <c r="C24" i="3"/>
  <c r="C24" i="4" s="1"/>
  <c r="C23" i="3"/>
  <c r="C23" i="4" s="1"/>
  <c r="C22" i="3"/>
  <c r="C21"/>
  <c r="C21" i="4" s="1"/>
  <c r="C20" i="3"/>
  <c r="C20" i="4" s="1"/>
  <c r="C19" i="3"/>
  <c r="C18"/>
  <c r="C17"/>
  <c r="C17" i="4" s="1"/>
  <c r="C16" i="3"/>
  <c r="C16" i="4" s="1"/>
  <c r="C15" i="3"/>
  <c r="C15" i="4" s="1"/>
  <c r="C14" i="3"/>
  <c r="C13"/>
  <c r="C13" i="4" s="1"/>
  <c r="C12" i="3"/>
  <c r="C12" i="4" s="1"/>
  <c r="C11" i="3"/>
  <c r="C10"/>
  <c r="C9"/>
  <c r="C9" i="4" s="1"/>
  <c r="C8" i="3"/>
  <c r="C8" i="4" s="1"/>
  <c r="C7" i="3"/>
  <c r="C7" i="4" s="1"/>
  <c r="C6" i="3"/>
  <c r="C5"/>
  <c r="C4"/>
  <c r="C4" i="4" s="1"/>
  <c r="C3" i="3"/>
  <c r="C3" i="4" s="1"/>
  <c r="B32" i="3"/>
  <c r="B32" i="4" s="1"/>
  <c r="B31" i="3"/>
  <c r="B31" i="4" s="1"/>
  <c r="B30" i="3"/>
  <c r="B29"/>
  <c r="B29" i="4" s="1"/>
  <c r="B28" i="3"/>
  <c r="B28" i="4" s="1"/>
  <c r="B27" i="3"/>
  <c r="B27" i="4" s="1"/>
  <c r="B26" i="3"/>
  <c r="B25"/>
  <c r="B25" i="4" s="1"/>
  <c r="B24" i="3"/>
  <c r="B24" i="4" s="1"/>
  <c r="B23" i="3"/>
  <c r="B23" i="4" s="1"/>
  <c r="B22" i="3"/>
  <c r="B22" i="4" s="1"/>
  <c r="B21" i="3"/>
  <c r="B21" i="4" s="1"/>
  <c r="B20" i="3"/>
  <c r="B20" i="4" s="1"/>
  <c r="B19" i="3"/>
  <c r="B19" i="4" s="1"/>
  <c r="B18" i="3"/>
  <c r="B17"/>
  <c r="B17" i="4" s="1"/>
  <c r="B16" i="3"/>
  <c r="B16" i="4" s="1"/>
  <c r="B15" i="3"/>
  <c r="B15" i="4" s="1"/>
  <c r="B14" i="3"/>
  <c r="B13"/>
  <c r="B13" i="4" s="1"/>
  <c r="B12" i="3"/>
  <c r="B12" i="4" s="1"/>
  <c r="B11" i="3"/>
  <c r="B11" i="4" s="1"/>
  <c r="B10" i="3"/>
  <c r="B9"/>
  <c r="B9" i="4" s="1"/>
  <c r="B8" i="3"/>
  <c r="B8" i="4" s="1"/>
  <c r="B7" i="3"/>
  <c r="B7" i="4" s="1"/>
  <c r="B6" i="3"/>
  <c r="B6" i="4" s="1"/>
  <c r="B5" i="3"/>
  <c r="B5" i="4" s="1"/>
  <c r="B4" i="3"/>
  <c r="B4" i="4" s="1"/>
  <c r="B3" i="3"/>
  <c r="B3" i="4" s="1"/>
  <c r="B2" i="3"/>
  <c r="C2"/>
  <c r="C37" s="1"/>
  <c r="B29" i="5" l="1"/>
  <c r="B14"/>
  <c r="B28"/>
  <c r="B23"/>
  <c r="B4"/>
  <c r="G11"/>
  <c r="K11"/>
  <c r="G30"/>
  <c r="O30"/>
  <c r="G28"/>
  <c r="K28"/>
  <c r="O28"/>
  <c r="G31"/>
  <c r="K31"/>
  <c r="O31"/>
  <c r="K25"/>
  <c r="K30"/>
  <c r="B37" i="3"/>
  <c r="F37"/>
  <c r="J37"/>
  <c r="N37"/>
  <c r="C38"/>
  <c r="C39" s="1"/>
  <c r="G38"/>
  <c r="G39" s="1"/>
  <c r="K38"/>
  <c r="K39" s="1"/>
  <c r="O38"/>
  <c r="O39" s="1"/>
  <c r="D2" i="4"/>
  <c r="H2"/>
  <c r="L2"/>
  <c r="F15"/>
  <c r="F15" i="5" s="1"/>
  <c r="J15" i="4"/>
  <c r="J15" i="5" s="1"/>
  <c r="N15" i="4"/>
  <c r="P3"/>
  <c r="P15"/>
  <c r="P36" s="1"/>
  <c r="B5" i="5"/>
  <c r="G14"/>
  <c r="K14"/>
  <c r="O14"/>
  <c r="G34"/>
  <c r="K34"/>
  <c r="O34"/>
  <c r="J22"/>
  <c r="J26"/>
  <c r="N32"/>
  <c r="F18"/>
  <c r="N18"/>
  <c r="F14"/>
  <c r="N14"/>
  <c r="F30"/>
  <c r="N30"/>
  <c r="J28"/>
  <c r="G2" i="4"/>
  <c r="G4"/>
  <c r="G4" i="5" s="1"/>
  <c r="O4" i="4"/>
  <c r="G6"/>
  <c r="O6"/>
  <c r="G8"/>
  <c r="G8" i="5" s="1"/>
  <c r="G10" i="4"/>
  <c r="G10" i="5" s="1"/>
  <c r="O10" i="4"/>
  <c r="G12"/>
  <c r="O12"/>
  <c r="O12" i="5" s="1"/>
  <c r="E22"/>
  <c r="I22"/>
  <c r="M22"/>
  <c r="E26"/>
  <c r="I26"/>
  <c r="M26"/>
  <c r="E32"/>
  <c r="I32"/>
  <c r="M32"/>
  <c r="I18"/>
  <c r="M18"/>
  <c r="E14"/>
  <c r="I14"/>
  <c r="M14"/>
  <c r="E30"/>
  <c r="I30"/>
  <c r="M30"/>
  <c r="E28"/>
  <c r="I28"/>
  <c r="M28"/>
  <c r="J4" i="4"/>
  <c r="B10"/>
  <c r="B10" i="5" s="1"/>
  <c r="F10" i="4"/>
  <c r="F10" i="5" s="1"/>
  <c r="N10" i="4"/>
  <c r="B14"/>
  <c r="F16"/>
  <c r="F16" i="5" s="1"/>
  <c r="N16" i="4"/>
  <c r="B18"/>
  <c r="J18"/>
  <c r="B26"/>
  <c r="B26" i="5" s="1"/>
  <c r="B30" i="4"/>
  <c r="B30" i="5" s="1"/>
  <c r="C31"/>
  <c r="F22"/>
  <c r="N22"/>
  <c r="F26"/>
  <c r="N26"/>
  <c r="F32"/>
  <c r="J32"/>
  <c r="J18"/>
  <c r="J14"/>
  <c r="J30"/>
  <c r="F28"/>
  <c r="N28"/>
  <c r="B38" i="3"/>
  <c r="B39" s="1"/>
  <c r="C2" i="4"/>
  <c r="K2"/>
  <c r="K2" i="5" s="1"/>
  <c r="O2" i="4"/>
  <c r="O2" i="5" s="1"/>
  <c r="K4" i="4"/>
  <c r="K6"/>
  <c r="K8"/>
  <c r="O8"/>
  <c r="K10"/>
  <c r="K12"/>
  <c r="B32" i="5"/>
  <c r="B8"/>
  <c r="B24"/>
  <c r="C21"/>
  <c r="D29"/>
  <c r="H29"/>
  <c r="L29"/>
  <c r="D21"/>
  <c r="H21"/>
  <c r="L21"/>
  <c r="D11"/>
  <c r="H11"/>
  <c r="L11"/>
  <c r="D17"/>
  <c r="H17"/>
  <c r="L17"/>
  <c r="D19"/>
  <c r="H19"/>
  <c r="L19"/>
  <c r="D27"/>
  <c r="H27"/>
  <c r="L27"/>
  <c r="D35"/>
  <c r="H35"/>
  <c r="L35"/>
  <c r="D31"/>
  <c r="H31"/>
  <c r="L31"/>
  <c r="G37" i="3"/>
  <c r="K37"/>
  <c r="O37"/>
  <c r="D38"/>
  <c r="D39" s="1"/>
  <c r="H38"/>
  <c r="H39" s="1"/>
  <c r="L38"/>
  <c r="L39" s="1"/>
  <c r="G3" i="4"/>
  <c r="K3"/>
  <c r="O3"/>
  <c r="O3" i="5" s="1"/>
  <c r="E4" i="4"/>
  <c r="E4" i="5" s="1"/>
  <c r="I4" i="4"/>
  <c r="M4"/>
  <c r="C5"/>
  <c r="C5" i="5" s="1"/>
  <c r="G5" i="4"/>
  <c r="K5"/>
  <c r="O5"/>
  <c r="G7"/>
  <c r="G7" i="5" s="1"/>
  <c r="K7" i="4"/>
  <c r="K7" i="5" s="1"/>
  <c r="O7" i="4"/>
  <c r="G9"/>
  <c r="K9"/>
  <c r="O9"/>
  <c r="E10"/>
  <c r="I10"/>
  <c r="M10"/>
  <c r="M10" i="5" s="1"/>
  <c r="C11" i="4"/>
  <c r="G11"/>
  <c r="K11"/>
  <c r="O11"/>
  <c r="O11" i="5" s="1"/>
  <c r="G13" i="4"/>
  <c r="G13" i="5" s="1"/>
  <c r="K13" i="4"/>
  <c r="O13"/>
  <c r="G15"/>
  <c r="G15" i="5" s="1"/>
  <c r="K15" i="4"/>
  <c r="K15" i="5" s="1"/>
  <c r="E16" i="4"/>
  <c r="I16"/>
  <c r="M16"/>
  <c r="M16" i="5" s="1"/>
  <c r="E18" i="4"/>
  <c r="E18" i="5" s="1"/>
  <c r="I18" i="4"/>
  <c r="M18"/>
  <c r="C19"/>
  <c r="C19" i="5" s="1"/>
  <c r="B21"/>
  <c r="F29"/>
  <c r="J29"/>
  <c r="N29"/>
  <c r="F19"/>
  <c r="N19"/>
  <c r="N27"/>
  <c r="F35"/>
  <c r="N35"/>
  <c r="J31"/>
  <c r="B19"/>
  <c r="B31"/>
  <c r="C18"/>
  <c r="C34"/>
  <c r="D22"/>
  <c r="H22"/>
  <c r="L22"/>
  <c r="D26"/>
  <c r="H26"/>
  <c r="L26"/>
  <c r="D32"/>
  <c r="H32"/>
  <c r="L32"/>
  <c r="D18"/>
  <c r="H18"/>
  <c r="L18"/>
  <c r="D14"/>
  <c r="H14"/>
  <c r="L14"/>
  <c r="D30"/>
  <c r="H30"/>
  <c r="L30"/>
  <c r="D28"/>
  <c r="H28"/>
  <c r="L28"/>
  <c r="F21"/>
  <c r="J21"/>
  <c r="N21"/>
  <c r="F11"/>
  <c r="J11"/>
  <c r="N11"/>
  <c r="F17"/>
  <c r="J17"/>
  <c r="N17"/>
  <c r="J19"/>
  <c r="F27"/>
  <c r="J27"/>
  <c r="J35"/>
  <c r="F31"/>
  <c r="N31"/>
  <c r="C14"/>
  <c r="E29"/>
  <c r="I29"/>
  <c r="M29"/>
  <c r="E21"/>
  <c r="I21"/>
  <c r="M21"/>
  <c r="E11"/>
  <c r="I11"/>
  <c r="M11"/>
  <c r="E17"/>
  <c r="I17"/>
  <c r="M17"/>
  <c r="E19"/>
  <c r="I19"/>
  <c r="M19"/>
  <c r="E27"/>
  <c r="I27"/>
  <c r="M27"/>
  <c r="E35"/>
  <c r="I35"/>
  <c r="M35"/>
  <c r="E31"/>
  <c r="I31"/>
  <c r="M31"/>
  <c r="B34"/>
  <c r="F34"/>
  <c r="J34"/>
  <c r="N34"/>
  <c r="C11"/>
  <c r="C23"/>
  <c r="C12"/>
  <c r="C20"/>
  <c r="E34"/>
  <c r="I34"/>
  <c r="M34"/>
  <c r="D34"/>
  <c r="H34"/>
  <c r="L34"/>
  <c r="B11"/>
  <c r="B3"/>
  <c r="B12"/>
  <c r="B20"/>
  <c r="C26"/>
  <c r="C27"/>
  <c r="C30"/>
  <c r="C7"/>
  <c r="C15"/>
  <c r="B6"/>
  <c r="C25"/>
  <c r="C9"/>
  <c r="E5"/>
  <c r="I5"/>
  <c r="M5"/>
  <c r="E3"/>
  <c r="I3"/>
  <c r="M3"/>
  <c r="I16"/>
  <c r="I12"/>
  <c r="E6"/>
  <c r="M6"/>
  <c r="I8"/>
  <c r="E7"/>
  <c r="M7"/>
  <c r="E20"/>
  <c r="M20"/>
  <c r="I23"/>
  <c r="E24"/>
  <c r="I24"/>
  <c r="E15"/>
  <c r="M15"/>
  <c r="I25"/>
  <c r="M25"/>
  <c r="I4"/>
  <c r="M4"/>
  <c r="E13"/>
  <c r="I13"/>
  <c r="E9"/>
  <c r="I9"/>
  <c r="M9"/>
  <c r="E10"/>
  <c r="I10"/>
  <c r="B25"/>
  <c r="B9"/>
  <c r="C16"/>
  <c r="C2"/>
  <c r="D5"/>
  <c r="H5"/>
  <c r="L5"/>
  <c r="D3"/>
  <c r="H3"/>
  <c r="L3"/>
  <c r="D16"/>
  <c r="H16"/>
  <c r="L16"/>
  <c r="D12"/>
  <c r="H12"/>
  <c r="L12"/>
  <c r="D6"/>
  <c r="H6"/>
  <c r="L6"/>
  <c r="D8"/>
  <c r="H8"/>
  <c r="L8"/>
  <c r="D7"/>
  <c r="H7"/>
  <c r="L7"/>
  <c r="D20"/>
  <c r="H20"/>
  <c r="L20"/>
  <c r="D23"/>
  <c r="H23"/>
  <c r="L23"/>
  <c r="D24"/>
  <c r="H24"/>
  <c r="L24"/>
  <c r="D15"/>
  <c r="H15"/>
  <c r="L15"/>
  <c r="D25"/>
  <c r="H25"/>
  <c r="L25"/>
  <c r="D4"/>
  <c r="H4"/>
  <c r="L4"/>
  <c r="D13"/>
  <c r="H13"/>
  <c r="L13"/>
  <c r="D9"/>
  <c r="H9"/>
  <c r="L9"/>
  <c r="D10"/>
  <c r="H10"/>
  <c r="L10"/>
  <c r="B17"/>
  <c r="B27"/>
  <c r="B16"/>
  <c r="B7"/>
  <c r="B15"/>
  <c r="C22"/>
  <c r="C32"/>
  <c r="C35"/>
  <c r="C8"/>
  <c r="C24"/>
  <c r="C13"/>
  <c r="G5"/>
  <c r="K5"/>
  <c r="O5"/>
  <c r="G3"/>
  <c r="K3"/>
  <c r="G16"/>
  <c r="K16"/>
  <c r="O16"/>
  <c r="G12"/>
  <c r="K12"/>
  <c r="G6"/>
  <c r="K6"/>
  <c r="O6"/>
  <c r="K8"/>
  <c r="O8"/>
  <c r="O7"/>
  <c r="G20"/>
  <c r="K20"/>
  <c r="O20"/>
  <c r="G23"/>
  <c r="K23"/>
  <c r="O23"/>
  <c r="G24"/>
  <c r="K24"/>
  <c r="O24"/>
  <c r="O15"/>
  <c r="G25"/>
  <c r="O25"/>
  <c r="K4"/>
  <c r="O4"/>
  <c r="K13"/>
  <c r="O13"/>
  <c r="G2"/>
  <c r="G9"/>
  <c r="K9"/>
  <c r="O9"/>
  <c r="K10"/>
  <c r="O10"/>
  <c r="E16"/>
  <c r="E12"/>
  <c r="M12"/>
  <c r="I6"/>
  <c r="E8"/>
  <c r="M8"/>
  <c r="I7"/>
  <c r="I20"/>
  <c r="E23"/>
  <c r="M23"/>
  <c r="M24"/>
  <c r="I15"/>
  <c r="E25"/>
  <c r="M13"/>
  <c r="C29"/>
  <c r="B18"/>
  <c r="C17"/>
  <c r="B22"/>
  <c r="B35"/>
  <c r="B13"/>
  <c r="C28"/>
  <c r="C6"/>
  <c r="C4"/>
  <c r="C10"/>
  <c r="F5"/>
  <c r="J5"/>
  <c r="N5"/>
  <c r="F3"/>
  <c r="J3"/>
  <c r="N3"/>
  <c r="J16"/>
  <c r="N16"/>
  <c r="F12"/>
  <c r="J12"/>
  <c r="N12"/>
  <c r="F6"/>
  <c r="J6"/>
  <c r="N6"/>
  <c r="F8"/>
  <c r="J8"/>
  <c r="N8"/>
  <c r="F7"/>
  <c r="J7"/>
  <c r="N7"/>
  <c r="F20"/>
  <c r="J20"/>
  <c r="N20"/>
  <c r="F23"/>
  <c r="J23"/>
  <c r="N23"/>
  <c r="F24"/>
  <c r="J24"/>
  <c r="N24"/>
  <c r="N15"/>
  <c r="F25"/>
  <c r="J25"/>
  <c r="N25"/>
  <c r="F4"/>
  <c r="J4"/>
  <c r="N4"/>
  <c r="F13"/>
  <c r="J13"/>
  <c r="N13"/>
  <c r="J2"/>
  <c r="F9"/>
  <c r="J9"/>
  <c r="N9"/>
  <c r="J10"/>
  <c r="N10"/>
  <c r="F33"/>
  <c r="O33"/>
  <c r="G33"/>
  <c r="K33"/>
  <c r="D33"/>
  <c r="L33"/>
  <c r="H33"/>
  <c r="C33"/>
  <c r="C3"/>
  <c r="E33"/>
  <c r="I33"/>
  <c r="M33"/>
  <c r="D2"/>
  <c r="H2"/>
  <c r="L2"/>
  <c r="B33"/>
  <c r="J33"/>
  <c r="N33"/>
  <c r="B2" i="4"/>
  <c r="J36" i="5" l="1"/>
  <c r="D36" i="4"/>
  <c r="O36" i="5"/>
  <c r="D36"/>
  <c r="C36"/>
  <c r="G36"/>
  <c r="K36"/>
  <c r="L36"/>
  <c r="G36" i="4"/>
  <c r="H36"/>
  <c r="O36"/>
  <c r="H36" i="5"/>
  <c r="K36" i="4"/>
  <c r="J36"/>
  <c r="L36"/>
  <c r="C36"/>
  <c r="F36"/>
  <c r="F2" i="5"/>
  <c r="F36" s="1"/>
  <c r="N2"/>
  <c r="N36" s="1"/>
  <c r="N36" i="4"/>
  <c r="B2" i="5"/>
  <c r="B36" s="1"/>
  <c r="B36" i="4"/>
  <c r="M2" i="5"/>
  <c r="M36" s="1"/>
  <c r="M36" i="4"/>
  <c r="E2" i="5"/>
  <c r="E36" s="1"/>
  <c r="E36" i="4"/>
  <c r="I2" i="5"/>
  <c r="I36" s="1"/>
  <c r="I36" i="4"/>
</calcChain>
</file>

<file path=xl/sharedStrings.xml><?xml version="1.0" encoding="utf-8"?>
<sst xmlns="http://schemas.openxmlformats.org/spreadsheetml/2006/main" count="111" uniqueCount="42">
  <si>
    <t>Anhui</t>
  </si>
  <si>
    <t>Beijing</t>
  </si>
  <si>
    <t>Chongqing</t>
  </si>
  <si>
    <t>Fujian</t>
  </si>
  <si>
    <t>Gansu</t>
  </si>
  <si>
    <t>Guangdong</t>
  </si>
  <si>
    <t>Guangxi</t>
  </si>
  <si>
    <t>Guizhou</t>
  </si>
  <si>
    <t>Hainan</t>
  </si>
  <si>
    <t>Hebei</t>
  </si>
  <si>
    <t>Heilongjiang</t>
  </si>
  <si>
    <t>Henan</t>
  </si>
  <si>
    <t>Hong Kong</t>
  </si>
  <si>
    <t>Hubei</t>
  </si>
  <si>
    <t>Hunan</t>
  </si>
  <si>
    <t>Inner Mongolia</t>
  </si>
  <si>
    <t>Jiangsu</t>
  </si>
  <si>
    <t>Jiangxi</t>
  </si>
  <si>
    <t>Jilin</t>
  </si>
  <si>
    <t>Liaoning</t>
  </si>
  <si>
    <t>Macau</t>
  </si>
  <si>
    <t>Ningxia</t>
  </si>
  <si>
    <t>Qinghai</t>
  </si>
  <si>
    <t>Shaanxi</t>
  </si>
  <si>
    <t>Shandong</t>
  </si>
  <si>
    <t>Shanghai</t>
  </si>
  <si>
    <t>Shanxi</t>
  </si>
  <si>
    <t>Sichuan</t>
  </si>
  <si>
    <t>Taiwan</t>
  </si>
  <si>
    <t>Tianjin</t>
  </si>
  <si>
    <t>Tibet</t>
  </si>
  <si>
    <t>Xinjiang</t>
  </si>
  <si>
    <t>Yunnan</t>
  </si>
  <si>
    <t>Zhejiang</t>
  </si>
  <si>
    <t>GDP per capita</t>
    <phoneticPr fontId="18" type="noConversion"/>
  </si>
  <si>
    <t>GDP %</t>
    <phoneticPr fontId="18" type="noConversion"/>
  </si>
  <si>
    <t>simple average</t>
    <phoneticPr fontId="18" type="noConversion"/>
  </si>
  <si>
    <t>GDP weighted average</t>
    <phoneticPr fontId="18" type="noConversion"/>
  </si>
  <si>
    <t>sum</t>
    <phoneticPr fontId="18" type="noConversion"/>
  </si>
  <si>
    <t>sum ex Hubei</t>
    <phoneticPr fontId="18" type="noConversion"/>
  </si>
  <si>
    <t>Log sum ex hubei</t>
    <phoneticPr fontId="18" type="noConversion"/>
  </si>
  <si>
    <t>log hubei</t>
    <phoneticPr fontId="18" type="noConversion"/>
  </si>
</sst>
</file>

<file path=xl/styles.xml><?xml version="1.0" encoding="utf-8"?>
<styleSheet xmlns="http://schemas.openxmlformats.org/spreadsheetml/2006/main">
  <numFmts count="1">
    <numFmt numFmtId="176" formatCode="0.0_ "/>
  </numFmts>
  <fonts count="19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0" fontId="0" fillId="0" borderId="0" xfId="1" applyNumberFormat="1" applyFont="1">
      <alignment vertical="center"/>
    </xf>
    <xf numFmtId="176" fontId="0" fillId="0" borderId="0" xfId="0" applyNumberFormat="1">
      <alignment vertical="center"/>
    </xf>
  </cellXfs>
  <cellStyles count="43">
    <cellStyle name="20% - 强调文字颜色 1" xfId="20" builtinId="30" customBuiltin="1"/>
    <cellStyle name="20% - 强调文字颜色 2" xfId="24" builtinId="34" customBuiltin="1"/>
    <cellStyle name="20% - 强调文字颜色 3" xfId="28" builtinId="38" customBuiltin="1"/>
    <cellStyle name="20% - 强调文字颜色 4" xfId="32" builtinId="42" customBuiltin="1"/>
    <cellStyle name="20% - 强调文字颜色 5" xfId="36" builtinId="46" customBuiltin="1"/>
    <cellStyle name="20% - 强调文字颜色 6" xfId="40" builtinId="50" customBuiltin="1"/>
    <cellStyle name="40% - 强调文字颜色 1" xfId="21" builtinId="31" customBuiltin="1"/>
    <cellStyle name="40% - 强调文字颜色 2" xfId="25" builtinId="35" customBuiltin="1"/>
    <cellStyle name="40% - 强调文字颜色 3" xfId="29" builtinId="39" customBuiltin="1"/>
    <cellStyle name="40% - 强调文字颜色 4" xfId="33" builtinId="43" customBuiltin="1"/>
    <cellStyle name="40% - 强调文字颜色 5" xfId="37" builtinId="47" customBuiltin="1"/>
    <cellStyle name="40% - 强调文字颜色 6" xfId="41" builtinId="51" customBuiltin="1"/>
    <cellStyle name="60% - 强调文字颜色 1" xfId="22" builtinId="32" customBuiltin="1"/>
    <cellStyle name="60% - 强调文字颜色 2" xfId="26" builtinId="36" customBuiltin="1"/>
    <cellStyle name="60% - 强调文字颜色 3" xfId="30" builtinId="40" customBuiltin="1"/>
    <cellStyle name="60% - 强调文字颜色 4" xfId="34" builtinId="44" customBuiltin="1"/>
    <cellStyle name="60% - 强调文字颜色 5" xfId="38" builtinId="48" customBuiltin="1"/>
    <cellStyle name="60% - 强调文字颜色 6" xfId="42" builtinId="52" customBuiltin="1"/>
    <cellStyle name="百分比" xfId="1" builtinId="5"/>
    <cellStyle name="标题" xfId="2" builtinId="15" customBuiltin="1"/>
    <cellStyle name="标题 1" xfId="3" builtinId="16" customBuiltin="1"/>
    <cellStyle name="标题 2" xfId="4" builtinId="17" customBuiltin="1"/>
    <cellStyle name="标题 3" xfId="5" builtinId="18" customBuiltin="1"/>
    <cellStyle name="标题 4" xfId="6" builtinId="19" customBuiltin="1"/>
    <cellStyle name="差" xfId="8" builtinId="27" customBuiltin="1"/>
    <cellStyle name="常规" xfId="0" builtinId="0"/>
    <cellStyle name="好" xfId="7" builtinId="26" customBuiltin="1"/>
    <cellStyle name="汇总" xfId="18" builtinId="25" customBuiltin="1"/>
    <cellStyle name="计算" xfId="12" builtinId="22" customBuiltin="1"/>
    <cellStyle name="检查单元格" xfId="14" builtinId="23" customBuiltin="1"/>
    <cellStyle name="解释性文本" xfId="17" builtinId="53" customBuiltin="1"/>
    <cellStyle name="警告文本" xfId="15" builtinId="11" customBuiltin="1"/>
    <cellStyle name="链接单元格" xfId="13" builtinId="24" customBuiltin="1"/>
    <cellStyle name="强调文字颜色 1" xfId="19" builtinId="29" customBuiltin="1"/>
    <cellStyle name="强调文字颜色 2" xfId="23" builtinId="33" customBuiltin="1"/>
    <cellStyle name="强调文字颜色 3" xfId="27" builtinId="37" customBuiltin="1"/>
    <cellStyle name="强调文字颜色 4" xfId="31" builtinId="41" customBuiltin="1"/>
    <cellStyle name="强调文字颜色 5" xfId="35" builtinId="45" customBuiltin="1"/>
    <cellStyle name="强调文字颜色 6" xfId="39" builtinId="49" customBuiltin="1"/>
    <cellStyle name="适中" xfId="9" builtinId="28" customBuiltin="1"/>
    <cellStyle name="输出" xfId="11" builtinId="21" customBuiltin="1"/>
    <cellStyle name="输入" xfId="10" builtinId="20" customBuiltin="1"/>
    <cellStyle name="注释" xfId="16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'confirm dod'!$A$38</c:f>
              <c:strCache>
                <c:ptCount val="1"/>
                <c:pt idx="0">
                  <c:v>sum ex Hubei</c:v>
                </c:pt>
              </c:strCache>
            </c:strRef>
          </c:tx>
          <c:marker>
            <c:symbol val="none"/>
          </c:marker>
          <c:val>
            <c:numRef>
              <c:f>'confirm dod'!$B$38:$R$38</c:f>
              <c:numCache>
                <c:formatCode>General</c:formatCode>
                <c:ptCount val="17"/>
                <c:pt idx="0">
                  <c:v>100</c:v>
                </c:pt>
                <c:pt idx="1">
                  <c:v>95</c:v>
                </c:pt>
                <c:pt idx="2">
                  <c:v>157</c:v>
                </c:pt>
                <c:pt idx="3">
                  <c:v>295</c:v>
                </c:pt>
                <c:pt idx="4">
                  <c:v>306</c:v>
                </c:pt>
                <c:pt idx="5">
                  <c:v>481</c:v>
                </c:pt>
                <c:pt idx="6">
                  <c:v>482</c:v>
                </c:pt>
                <c:pt idx="7">
                  <c:v>625</c:v>
                </c:pt>
                <c:pt idx="8">
                  <c:v>705</c:v>
                </c:pt>
                <c:pt idx="9">
                  <c:v>760</c:v>
                </c:pt>
                <c:pt idx="10">
                  <c:v>742</c:v>
                </c:pt>
                <c:pt idx="11">
                  <c:v>668</c:v>
                </c:pt>
                <c:pt idx="12">
                  <c:v>748</c:v>
                </c:pt>
                <c:pt idx="13">
                  <c:v>844</c:v>
                </c:pt>
                <c:pt idx="14">
                  <c:v>748</c:v>
                </c:pt>
                <c:pt idx="15">
                  <c:v>717</c:v>
                </c:pt>
                <c:pt idx="16">
                  <c:v>668</c:v>
                </c:pt>
              </c:numCache>
            </c:numRef>
          </c:val>
        </c:ser>
        <c:marker val="1"/>
        <c:axId val="46878080"/>
        <c:axId val="46900352"/>
      </c:lineChart>
      <c:catAx>
        <c:axId val="46878080"/>
        <c:scaling>
          <c:orientation val="minMax"/>
        </c:scaling>
        <c:axPos val="b"/>
        <c:tickLblPos val="nextTo"/>
        <c:crossAx val="46900352"/>
        <c:crosses val="autoZero"/>
        <c:auto val="1"/>
        <c:lblAlgn val="ctr"/>
        <c:lblOffset val="100"/>
      </c:catAx>
      <c:valAx>
        <c:axId val="46900352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4687808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'confirm dod'!$A$15</c:f>
              <c:strCache>
                <c:ptCount val="1"/>
                <c:pt idx="0">
                  <c:v>Hubei</c:v>
                </c:pt>
              </c:strCache>
            </c:strRef>
          </c:tx>
          <c:marker>
            <c:symbol val="none"/>
          </c:marker>
          <c:val>
            <c:numRef>
              <c:f>'confirm dod'!$B$15:$R$15</c:f>
              <c:numCache>
                <c:formatCode>General</c:formatCode>
                <c:ptCount val="17"/>
                <c:pt idx="0">
                  <c:v>444</c:v>
                </c:pt>
                <c:pt idx="1">
                  <c:v>0</c:v>
                </c:pt>
                <c:pt idx="2">
                  <c:v>105</c:v>
                </c:pt>
                <c:pt idx="3">
                  <c:v>181</c:v>
                </c:pt>
                <c:pt idx="4">
                  <c:v>322</c:v>
                </c:pt>
                <c:pt idx="5">
                  <c:v>371</c:v>
                </c:pt>
                <c:pt idx="6">
                  <c:v>1291</c:v>
                </c:pt>
                <c:pt idx="7">
                  <c:v>840</c:v>
                </c:pt>
                <c:pt idx="8">
                  <c:v>1349</c:v>
                </c:pt>
                <c:pt idx="9">
                  <c:v>903</c:v>
                </c:pt>
                <c:pt idx="10">
                  <c:v>1347</c:v>
                </c:pt>
                <c:pt idx="11">
                  <c:v>1921</c:v>
                </c:pt>
                <c:pt idx="12">
                  <c:v>2103</c:v>
                </c:pt>
                <c:pt idx="13">
                  <c:v>2345</c:v>
                </c:pt>
                <c:pt idx="14">
                  <c:v>3156</c:v>
                </c:pt>
                <c:pt idx="15">
                  <c:v>2987</c:v>
                </c:pt>
                <c:pt idx="16">
                  <c:v>2447</c:v>
                </c:pt>
              </c:numCache>
            </c:numRef>
          </c:val>
        </c:ser>
        <c:marker val="1"/>
        <c:axId val="86278912"/>
        <c:axId val="86280448"/>
      </c:lineChart>
      <c:catAx>
        <c:axId val="86278912"/>
        <c:scaling>
          <c:orientation val="minMax"/>
        </c:scaling>
        <c:axPos val="b"/>
        <c:tickLblPos val="nextTo"/>
        <c:crossAx val="86280448"/>
        <c:crosses val="autoZero"/>
        <c:auto val="1"/>
        <c:lblAlgn val="ctr"/>
        <c:lblOffset val="100"/>
      </c:catAx>
      <c:valAx>
        <c:axId val="86280448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8627891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304800</xdr:colOff>
      <xdr:row>40</xdr:row>
      <xdr:rowOff>123825</xdr:rowOff>
    </xdr:from>
    <xdr:to>
      <xdr:col>14</xdr:col>
      <xdr:colOff>76200</xdr:colOff>
      <xdr:row>56</xdr:row>
      <xdr:rowOff>123825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800100</xdr:colOff>
      <xdr:row>40</xdr:row>
      <xdr:rowOff>104775</xdr:rowOff>
    </xdr:from>
    <xdr:to>
      <xdr:col>7</xdr:col>
      <xdr:colOff>28575</xdr:colOff>
      <xdr:row>56</xdr:row>
      <xdr:rowOff>104775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35"/>
  <sheetViews>
    <sheetView workbookViewId="0">
      <selection sqref="A1:R35"/>
    </sheetView>
  </sheetViews>
  <sheetFormatPr defaultRowHeight="13.5"/>
  <cols>
    <col min="1" max="1" width="16.125" bestFit="1" customWidth="1"/>
  </cols>
  <sheetData>
    <row r="1" spans="1:18">
      <c r="B1">
        <v>20200122</v>
      </c>
      <c r="C1">
        <v>20200123</v>
      </c>
      <c r="D1">
        <v>20200124</v>
      </c>
      <c r="E1">
        <v>20200125</v>
      </c>
      <c r="F1">
        <v>20200126</v>
      </c>
      <c r="G1">
        <v>20200127</v>
      </c>
      <c r="H1">
        <v>20200128</v>
      </c>
      <c r="I1">
        <v>20200129</v>
      </c>
      <c r="J1">
        <v>20200130</v>
      </c>
      <c r="K1">
        <v>20200131</v>
      </c>
      <c r="L1">
        <v>20200201</v>
      </c>
      <c r="M1">
        <v>20200202</v>
      </c>
      <c r="N1">
        <v>20200203</v>
      </c>
      <c r="O1">
        <v>20200204</v>
      </c>
      <c r="P1">
        <v>20200205</v>
      </c>
      <c r="Q1">
        <v>20200206</v>
      </c>
      <c r="R1">
        <v>20200207</v>
      </c>
    </row>
    <row r="2" spans="1:18">
      <c r="A2" t="s">
        <v>0</v>
      </c>
      <c r="B2">
        <v>1</v>
      </c>
      <c r="C2">
        <v>9</v>
      </c>
      <c r="D2">
        <v>15</v>
      </c>
      <c r="E2">
        <v>39</v>
      </c>
      <c r="F2">
        <v>60</v>
      </c>
      <c r="G2">
        <v>70</v>
      </c>
      <c r="H2">
        <v>106</v>
      </c>
      <c r="I2">
        <v>152</v>
      </c>
      <c r="J2">
        <v>200</v>
      </c>
      <c r="K2">
        <v>237</v>
      </c>
      <c r="L2">
        <v>297</v>
      </c>
      <c r="M2">
        <v>340</v>
      </c>
      <c r="N2">
        <v>408</v>
      </c>
      <c r="O2">
        <v>480</v>
      </c>
      <c r="P2">
        <v>530</v>
      </c>
      <c r="Q2">
        <v>591</v>
      </c>
      <c r="R2">
        <v>665</v>
      </c>
    </row>
    <row r="3" spans="1:18">
      <c r="A3" t="s">
        <v>1</v>
      </c>
      <c r="B3">
        <v>10</v>
      </c>
      <c r="C3">
        <v>22</v>
      </c>
      <c r="D3">
        <v>36</v>
      </c>
      <c r="E3">
        <v>41</v>
      </c>
      <c r="F3">
        <v>54</v>
      </c>
      <c r="G3">
        <v>80</v>
      </c>
      <c r="H3">
        <v>91</v>
      </c>
      <c r="I3">
        <v>111</v>
      </c>
      <c r="J3">
        <v>114</v>
      </c>
      <c r="K3">
        <v>139</v>
      </c>
      <c r="L3">
        <v>168</v>
      </c>
      <c r="M3">
        <v>191</v>
      </c>
      <c r="N3">
        <v>212</v>
      </c>
      <c r="O3">
        <v>228</v>
      </c>
      <c r="P3">
        <v>253</v>
      </c>
      <c r="Q3">
        <v>274</v>
      </c>
      <c r="R3">
        <v>297</v>
      </c>
    </row>
    <row r="4" spans="1:18">
      <c r="A4" t="s">
        <v>2</v>
      </c>
      <c r="B4">
        <v>6</v>
      </c>
      <c r="C4">
        <v>9</v>
      </c>
      <c r="D4">
        <v>27</v>
      </c>
      <c r="E4">
        <v>57</v>
      </c>
      <c r="F4">
        <v>75</v>
      </c>
      <c r="G4">
        <v>110</v>
      </c>
      <c r="H4">
        <v>132</v>
      </c>
      <c r="I4">
        <v>147</v>
      </c>
      <c r="J4">
        <v>182</v>
      </c>
      <c r="K4">
        <v>211</v>
      </c>
      <c r="L4">
        <v>247</v>
      </c>
      <c r="M4">
        <v>275</v>
      </c>
      <c r="N4">
        <v>312</v>
      </c>
      <c r="O4">
        <v>344</v>
      </c>
      <c r="P4">
        <v>376</v>
      </c>
      <c r="Q4">
        <v>400</v>
      </c>
      <c r="R4">
        <v>415</v>
      </c>
    </row>
    <row r="5" spans="1:18">
      <c r="A5" t="s">
        <v>3</v>
      </c>
      <c r="B5">
        <v>1</v>
      </c>
      <c r="C5">
        <v>5</v>
      </c>
      <c r="D5">
        <v>10</v>
      </c>
      <c r="E5">
        <v>18</v>
      </c>
      <c r="F5">
        <v>18</v>
      </c>
      <c r="G5">
        <v>59</v>
      </c>
      <c r="H5">
        <v>80</v>
      </c>
      <c r="I5">
        <v>84</v>
      </c>
      <c r="J5">
        <v>101</v>
      </c>
      <c r="K5">
        <v>120</v>
      </c>
      <c r="L5">
        <v>144</v>
      </c>
      <c r="M5">
        <v>159</v>
      </c>
      <c r="N5">
        <v>179</v>
      </c>
      <c r="O5">
        <v>194</v>
      </c>
      <c r="P5">
        <v>205</v>
      </c>
      <c r="Q5">
        <v>215</v>
      </c>
      <c r="R5">
        <v>224</v>
      </c>
    </row>
    <row r="6" spans="1:18">
      <c r="A6" t="s">
        <v>4</v>
      </c>
      <c r="C6">
        <v>2</v>
      </c>
      <c r="D6">
        <v>2</v>
      </c>
      <c r="E6">
        <v>4</v>
      </c>
      <c r="F6">
        <v>7</v>
      </c>
      <c r="G6">
        <v>14</v>
      </c>
      <c r="H6">
        <v>19</v>
      </c>
      <c r="I6">
        <v>24</v>
      </c>
      <c r="J6">
        <v>26</v>
      </c>
      <c r="K6">
        <v>29</v>
      </c>
      <c r="L6">
        <v>40</v>
      </c>
      <c r="M6">
        <v>40</v>
      </c>
      <c r="N6">
        <v>51</v>
      </c>
      <c r="O6">
        <v>57</v>
      </c>
      <c r="P6">
        <v>57</v>
      </c>
      <c r="Q6">
        <v>62</v>
      </c>
      <c r="R6">
        <v>67</v>
      </c>
    </row>
    <row r="7" spans="1:18">
      <c r="A7" t="s">
        <v>5</v>
      </c>
      <c r="B7">
        <v>26</v>
      </c>
      <c r="C7">
        <v>32</v>
      </c>
      <c r="D7">
        <v>53</v>
      </c>
      <c r="E7">
        <v>78</v>
      </c>
      <c r="F7">
        <v>98</v>
      </c>
      <c r="G7">
        <v>151</v>
      </c>
      <c r="H7">
        <v>207</v>
      </c>
      <c r="I7">
        <v>277</v>
      </c>
      <c r="J7">
        <v>354</v>
      </c>
      <c r="K7">
        <v>436</v>
      </c>
      <c r="L7">
        <v>535</v>
      </c>
      <c r="M7">
        <v>632</v>
      </c>
      <c r="N7">
        <v>725</v>
      </c>
      <c r="O7">
        <v>813</v>
      </c>
      <c r="P7">
        <v>895</v>
      </c>
      <c r="Q7">
        <v>970</v>
      </c>
      <c r="R7">
        <v>1034</v>
      </c>
    </row>
    <row r="8" spans="1:18">
      <c r="A8" t="s">
        <v>6</v>
      </c>
      <c r="B8">
        <v>2</v>
      </c>
      <c r="C8">
        <v>5</v>
      </c>
      <c r="D8">
        <v>13</v>
      </c>
      <c r="E8">
        <v>23</v>
      </c>
      <c r="F8">
        <v>33</v>
      </c>
      <c r="G8">
        <v>46</v>
      </c>
      <c r="H8">
        <v>51</v>
      </c>
      <c r="I8">
        <v>58</v>
      </c>
      <c r="J8">
        <v>78</v>
      </c>
      <c r="K8">
        <v>87</v>
      </c>
      <c r="L8">
        <v>100</v>
      </c>
      <c r="M8">
        <v>111</v>
      </c>
      <c r="N8">
        <v>127</v>
      </c>
      <c r="O8">
        <v>139</v>
      </c>
      <c r="P8">
        <v>150</v>
      </c>
      <c r="Q8">
        <v>168</v>
      </c>
      <c r="R8">
        <v>172</v>
      </c>
    </row>
    <row r="9" spans="1:18">
      <c r="A9" t="s">
        <v>7</v>
      </c>
      <c r="B9">
        <v>1</v>
      </c>
      <c r="C9">
        <v>3</v>
      </c>
      <c r="D9">
        <v>3</v>
      </c>
      <c r="E9">
        <v>4</v>
      </c>
      <c r="F9">
        <v>5</v>
      </c>
      <c r="G9">
        <v>7</v>
      </c>
      <c r="H9">
        <v>9</v>
      </c>
      <c r="I9">
        <v>9</v>
      </c>
      <c r="J9">
        <v>12</v>
      </c>
      <c r="K9">
        <v>29</v>
      </c>
      <c r="L9">
        <v>29</v>
      </c>
      <c r="M9">
        <v>38</v>
      </c>
      <c r="N9">
        <v>46</v>
      </c>
      <c r="O9">
        <v>58</v>
      </c>
      <c r="P9">
        <v>64</v>
      </c>
      <c r="Q9">
        <v>71</v>
      </c>
      <c r="R9">
        <v>77</v>
      </c>
    </row>
    <row r="10" spans="1:18">
      <c r="A10" t="s">
        <v>8</v>
      </c>
      <c r="B10">
        <v>4</v>
      </c>
      <c r="C10">
        <v>5</v>
      </c>
      <c r="D10">
        <v>8</v>
      </c>
      <c r="E10">
        <v>19</v>
      </c>
      <c r="F10">
        <v>22</v>
      </c>
      <c r="G10">
        <v>33</v>
      </c>
      <c r="H10">
        <v>40</v>
      </c>
      <c r="I10">
        <v>43</v>
      </c>
      <c r="J10">
        <v>46</v>
      </c>
      <c r="K10">
        <v>52</v>
      </c>
      <c r="L10">
        <v>62</v>
      </c>
      <c r="M10">
        <v>64</v>
      </c>
      <c r="N10">
        <v>72</v>
      </c>
      <c r="O10">
        <v>80</v>
      </c>
      <c r="P10">
        <v>91</v>
      </c>
      <c r="Q10">
        <v>106</v>
      </c>
      <c r="R10">
        <v>115</v>
      </c>
    </row>
    <row r="11" spans="1:18">
      <c r="A11" t="s">
        <v>9</v>
      </c>
      <c r="B11">
        <v>1</v>
      </c>
      <c r="C11">
        <v>1</v>
      </c>
      <c r="D11">
        <v>2</v>
      </c>
      <c r="E11">
        <v>8</v>
      </c>
      <c r="F11">
        <v>13</v>
      </c>
      <c r="G11">
        <v>18</v>
      </c>
      <c r="H11">
        <v>33</v>
      </c>
      <c r="I11">
        <v>48</v>
      </c>
      <c r="J11">
        <v>65</v>
      </c>
      <c r="K11">
        <v>82</v>
      </c>
      <c r="L11">
        <v>96</v>
      </c>
      <c r="M11">
        <v>104</v>
      </c>
      <c r="N11">
        <v>113</v>
      </c>
      <c r="O11">
        <v>126</v>
      </c>
      <c r="P11">
        <v>135</v>
      </c>
      <c r="Q11">
        <v>157</v>
      </c>
      <c r="R11">
        <v>172</v>
      </c>
    </row>
    <row r="12" spans="1:18">
      <c r="A12" t="s">
        <v>10</v>
      </c>
      <c r="B12">
        <v>0</v>
      </c>
      <c r="C12">
        <v>2</v>
      </c>
      <c r="D12">
        <v>4</v>
      </c>
      <c r="E12">
        <v>9</v>
      </c>
      <c r="F12">
        <v>15</v>
      </c>
      <c r="G12">
        <v>21</v>
      </c>
      <c r="H12">
        <v>30</v>
      </c>
      <c r="I12">
        <v>38</v>
      </c>
      <c r="J12">
        <v>44</v>
      </c>
      <c r="K12">
        <v>59</v>
      </c>
      <c r="L12">
        <v>80</v>
      </c>
      <c r="M12">
        <v>95</v>
      </c>
      <c r="N12">
        <v>121</v>
      </c>
      <c r="O12">
        <v>155</v>
      </c>
      <c r="P12">
        <v>190</v>
      </c>
      <c r="Q12">
        <v>227</v>
      </c>
      <c r="R12">
        <v>277</v>
      </c>
    </row>
    <row r="13" spans="1:18">
      <c r="A13" t="s">
        <v>11</v>
      </c>
      <c r="B13">
        <v>5</v>
      </c>
      <c r="C13">
        <v>5</v>
      </c>
      <c r="D13">
        <v>9</v>
      </c>
      <c r="E13">
        <v>32</v>
      </c>
      <c r="F13">
        <v>83</v>
      </c>
      <c r="G13">
        <v>128</v>
      </c>
      <c r="H13">
        <v>168</v>
      </c>
      <c r="I13">
        <v>206</v>
      </c>
      <c r="J13">
        <v>278</v>
      </c>
      <c r="K13">
        <v>352</v>
      </c>
      <c r="L13">
        <v>422</v>
      </c>
      <c r="M13">
        <v>493</v>
      </c>
      <c r="N13">
        <v>566</v>
      </c>
      <c r="O13">
        <v>675</v>
      </c>
      <c r="P13">
        <v>764</v>
      </c>
      <c r="Q13">
        <v>851</v>
      </c>
      <c r="R13">
        <v>914</v>
      </c>
    </row>
    <row r="14" spans="1:18">
      <c r="A14" t="s">
        <v>12</v>
      </c>
      <c r="B14">
        <v>0</v>
      </c>
      <c r="C14">
        <v>2</v>
      </c>
      <c r="D14">
        <v>2</v>
      </c>
      <c r="E14">
        <v>5</v>
      </c>
      <c r="F14">
        <v>5</v>
      </c>
      <c r="G14">
        <v>8</v>
      </c>
      <c r="H14">
        <v>8</v>
      </c>
      <c r="I14">
        <v>10</v>
      </c>
      <c r="J14">
        <v>10</v>
      </c>
      <c r="K14">
        <v>12</v>
      </c>
      <c r="L14">
        <v>13</v>
      </c>
      <c r="M14">
        <v>14</v>
      </c>
      <c r="N14">
        <v>15</v>
      </c>
      <c r="O14">
        <v>17</v>
      </c>
      <c r="P14">
        <v>21</v>
      </c>
      <c r="Q14">
        <v>24</v>
      </c>
      <c r="R14">
        <v>24</v>
      </c>
    </row>
    <row r="15" spans="1:18">
      <c r="A15" t="s">
        <v>13</v>
      </c>
      <c r="B15">
        <v>444</v>
      </c>
      <c r="C15">
        <v>444</v>
      </c>
      <c r="D15">
        <v>549</v>
      </c>
      <c r="E15">
        <v>730</v>
      </c>
      <c r="F15">
        <v>1052</v>
      </c>
      <c r="G15">
        <v>1423</v>
      </c>
      <c r="H15">
        <v>2714</v>
      </c>
      <c r="I15">
        <v>3554</v>
      </c>
      <c r="J15">
        <v>4903</v>
      </c>
      <c r="K15">
        <v>5806</v>
      </c>
      <c r="L15">
        <v>7153</v>
      </c>
      <c r="M15">
        <v>9074</v>
      </c>
      <c r="N15">
        <v>11177</v>
      </c>
      <c r="O15">
        <v>13522</v>
      </c>
      <c r="P15">
        <v>16678</v>
      </c>
      <c r="Q15">
        <v>19665</v>
      </c>
      <c r="R15">
        <v>22112</v>
      </c>
    </row>
    <row r="16" spans="1:18">
      <c r="A16" t="s">
        <v>14</v>
      </c>
      <c r="B16">
        <v>4</v>
      </c>
      <c r="C16">
        <v>9</v>
      </c>
      <c r="D16">
        <v>24</v>
      </c>
      <c r="E16">
        <v>43</v>
      </c>
      <c r="F16">
        <v>69</v>
      </c>
      <c r="G16">
        <v>100</v>
      </c>
      <c r="H16">
        <v>143</v>
      </c>
      <c r="I16">
        <v>221</v>
      </c>
      <c r="J16">
        <v>277</v>
      </c>
      <c r="K16">
        <v>332</v>
      </c>
      <c r="L16">
        <v>389</v>
      </c>
      <c r="M16">
        <v>463</v>
      </c>
      <c r="N16">
        <v>521</v>
      </c>
      <c r="O16">
        <v>593</v>
      </c>
      <c r="P16">
        <v>661</v>
      </c>
      <c r="Q16">
        <v>711</v>
      </c>
      <c r="R16">
        <v>772</v>
      </c>
    </row>
    <row r="17" spans="1:18">
      <c r="A17" t="s">
        <v>15</v>
      </c>
      <c r="C17">
        <v>0</v>
      </c>
      <c r="D17">
        <v>2</v>
      </c>
      <c r="E17">
        <v>7</v>
      </c>
      <c r="F17">
        <v>7</v>
      </c>
      <c r="G17">
        <v>11</v>
      </c>
      <c r="H17">
        <v>15</v>
      </c>
      <c r="I17">
        <v>16</v>
      </c>
      <c r="J17">
        <v>18</v>
      </c>
      <c r="K17">
        <v>20</v>
      </c>
      <c r="L17">
        <v>23</v>
      </c>
      <c r="M17">
        <v>27</v>
      </c>
      <c r="N17">
        <v>34</v>
      </c>
      <c r="O17">
        <v>35</v>
      </c>
      <c r="P17">
        <v>42</v>
      </c>
      <c r="Q17">
        <v>46</v>
      </c>
      <c r="R17">
        <v>50</v>
      </c>
    </row>
    <row r="18" spans="1:18">
      <c r="A18" t="s">
        <v>16</v>
      </c>
      <c r="C18">
        <v>5</v>
      </c>
      <c r="D18">
        <v>9</v>
      </c>
      <c r="E18">
        <v>18</v>
      </c>
      <c r="F18">
        <v>31</v>
      </c>
      <c r="G18">
        <v>47</v>
      </c>
      <c r="H18">
        <v>70</v>
      </c>
      <c r="I18">
        <v>99</v>
      </c>
      <c r="J18">
        <v>129</v>
      </c>
      <c r="K18">
        <v>168</v>
      </c>
      <c r="L18">
        <v>202</v>
      </c>
      <c r="M18">
        <v>236</v>
      </c>
      <c r="N18">
        <v>271</v>
      </c>
      <c r="O18">
        <v>308</v>
      </c>
      <c r="P18">
        <v>341</v>
      </c>
      <c r="Q18">
        <v>373</v>
      </c>
      <c r="R18">
        <v>408</v>
      </c>
    </row>
    <row r="19" spans="1:18">
      <c r="A19" t="s">
        <v>17</v>
      </c>
      <c r="B19">
        <v>2</v>
      </c>
      <c r="C19">
        <v>3</v>
      </c>
      <c r="D19">
        <v>7</v>
      </c>
      <c r="E19">
        <v>18</v>
      </c>
      <c r="F19">
        <v>36</v>
      </c>
      <c r="G19">
        <v>48</v>
      </c>
      <c r="H19">
        <v>72</v>
      </c>
      <c r="I19">
        <v>109</v>
      </c>
      <c r="J19">
        <v>162</v>
      </c>
      <c r="K19">
        <v>240</v>
      </c>
      <c r="L19">
        <v>286</v>
      </c>
      <c r="M19">
        <v>333</v>
      </c>
      <c r="N19">
        <v>391</v>
      </c>
      <c r="O19">
        <v>476</v>
      </c>
      <c r="P19">
        <v>548</v>
      </c>
      <c r="Q19">
        <v>600</v>
      </c>
      <c r="R19">
        <v>661</v>
      </c>
    </row>
    <row r="20" spans="1:18">
      <c r="A20" t="s">
        <v>18</v>
      </c>
      <c r="B20">
        <v>0</v>
      </c>
      <c r="C20">
        <v>1</v>
      </c>
      <c r="D20">
        <v>3</v>
      </c>
      <c r="E20">
        <v>4</v>
      </c>
      <c r="F20">
        <v>4</v>
      </c>
      <c r="G20">
        <v>6</v>
      </c>
      <c r="H20">
        <v>8</v>
      </c>
      <c r="I20">
        <v>9</v>
      </c>
      <c r="J20">
        <v>14</v>
      </c>
      <c r="K20">
        <v>14</v>
      </c>
      <c r="L20">
        <v>17</v>
      </c>
      <c r="M20">
        <v>23</v>
      </c>
      <c r="N20">
        <v>31</v>
      </c>
      <c r="O20">
        <v>42</v>
      </c>
      <c r="P20">
        <v>54</v>
      </c>
      <c r="Q20">
        <v>59</v>
      </c>
      <c r="R20">
        <v>65</v>
      </c>
    </row>
    <row r="21" spans="1:18">
      <c r="A21" t="s">
        <v>19</v>
      </c>
      <c r="B21">
        <v>2</v>
      </c>
      <c r="C21">
        <v>3</v>
      </c>
      <c r="D21">
        <v>4</v>
      </c>
      <c r="E21">
        <v>16</v>
      </c>
      <c r="F21">
        <v>19</v>
      </c>
      <c r="G21">
        <v>27</v>
      </c>
      <c r="H21">
        <v>34</v>
      </c>
      <c r="I21">
        <v>39</v>
      </c>
      <c r="J21">
        <v>41</v>
      </c>
      <c r="K21">
        <v>48</v>
      </c>
      <c r="L21">
        <v>64</v>
      </c>
      <c r="M21">
        <v>70</v>
      </c>
      <c r="N21">
        <v>74</v>
      </c>
      <c r="O21">
        <v>81</v>
      </c>
      <c r="P21">
        <v>89</v>
      </c>
      <c r="Q21">
        <v>94</v>
      </c>
      <c r="R21">
        <v>95</v>
      </c>
    </row>
    <row r="22" spans="1:18">
      <c r="A22" t="s">
        <v>20</v>
      </c>
      <c r="B22">
        <v>1</v>
      </c>
      <c r="C22">
        <v>2</v>
      </c>
      <c r="D22">
        <v>2</v>
      </c>
      <c r="E22">
        <v>2</v>
      </c>
      <c r="F22">
        <v>5</v>
      </c>
      <c r="G22">
        <v>6</v>
      </c>
      <c r="H22">
        <v>7</v>
      </c>
      <c r="I22">
        <v>7</v>
      </c>
      <c r="J22">
        <v>7</v>
      </c>
      <c r="K22">
        <v>7</v>
      </c>
      <c r="L22">
        <v>7</v>
      </c>
      <c r="M22">
        <v>8</v>
      </c>
      <c r="N22">
        <v>8</v>
      </c>
      <c r="O22">
        <v>10</v>
      </c>
      <c r="P22">
        <v>10</v>
      </c>
      <c r="Q22">
        <v>10</v>
      </c>
      <c r="R22">
        <v>10</v>
      </c>
    </row>
    <row r="23" spans="1:18">
      <c r="A23" t="s">
        <v>21</v>
      </c>
      <c r="B23">
        <v>1</v>
      </c>
      <c r="C23">
        <v>1</v>
      </c>
      <c r="D23">
        <v>2</v>
      </c>
      <c r="E23">
        <v>3</v>
      </c>
      <c r="F23">
        <v>4</v>
      </c>
      <c r="G23">
        <v>7</v>
      </c>
      <c r="H23">
        <v>11</v>
      </c>
      <c r="I23">
        <v>12</v>
      </c>
      <c r="J23">
        <v>17</v>
      </c>
      <c r="K23">
        <v>21</v>
      </c>
      <c r="L23">
        <v>26</v>
      </c>
      <c r="M23">
        <v>28</v>
      </c>
      <c r="N23">
        <v>31</v>
      </c>
      <c r="O23">
        <v>34</v>
      </c>
      <c r="P23">
        <v>34</v>
      </c>
      <c r="Q23">
        <v>40</v>
      </c>
      <c r="R23">
        <v>43</v>
      </c>
    </row>
    <row r="24" spans="1:18">
      <c r="A24" t="s">
        <v>22</v>
      </c>
      <c r="D24">
        <v>0</v>
      </c>
      <c r="E24">
        <v>1</v>
      </c>
      <c r="F24">
        <v>1</v>
      </c>
      <c r="G24">
        <v>6</v>
      </c>
      <c r="H24">
        <v>6</v>
      </c>
      <c r="I24">
        <v>6</v>
      </c>
      <c r="J24">
        <v>8</v>
      </c>
      <c r="K24">
        <v>8</v>
      </c>
      <c r="L24">
        <v>9</v>
      </c>
      <c r="M24">
        <v>11</v>
      </c>
      <c r="N24">
        <v>13</v>
      </c>
      <c r="O24">
        <v>15</v>
      </c>
      <c r="P24">
        <v>17</v>
      </c>
      <c r="Q24">
        <v>18</v>
      </c>
      <c r="R24">
        <v>18</v>
      </c>
    </row>
    <row r="25" spans="1:18">
      <c r="A25" t="s">
        <v>23</v>
      </c>
      <c r="C25">
        <v>3</v>
      </c>
      <c r="D25">
        <v>5</v>
      </c>
      <c r="E25">
        <v>15</v>
      </c>
      <c r="F25">
        <v>22</v>
      </c>
      <c r="G25">
        <v>35</v>
      </c>
      <c r="H25">
        <v>46</v>
      </c>
      <c r="I25">
        <v>56</v>
      </c>
      <c r="J25">
        <v>63</v>
      </c>
      <c r="K25">
        <v>87</v>
      </c>
      <c r="L25">
        <v>101</v>
      </c>
      <c r="M25">
        <v>116</v>
      </c>
      <c r="N25">
        <v>128</v>
      </c>
      <c r="O25">
        <v>142</v>
      </c>
      <c r="P25">
        <v>165</v>
      </c>
      <c r="Q25">
        <v>173</v>
      </c>
      <c r="R25">
        <v>184</v>
      </c>
    </row>
    <row r="26" spans="1:18">
      <c r="A26" t="s">
        <v>24</v>
      </c>
      <c r="B26">
        <v>2</v>
      </c>
      <c r="C26">
        <v>6</v>
      </c>
      <c r="D26">
        <v>15</v>
      </c>
      <c r="E26">
        <v>27</v>
      </c>
      <c r="F26">
        <v>39</v>
      </c>
      <c r="G26">
        <v>75</v>
      </c>
      <c r="H26">
        <v>95</v>
      </c>
      <c r="I26">
        <v>130</v>
      </c>
      <c r="J26">
        <v>158</v>
      </c>
      <c r="K26">
        <v>184</v>
      </c>
      <c r="L26">
        <v>206</v>
      </c>
      <c r="M26">
        <v>230</v>
      </c>
      <c r="N26">
        <v>259</v>
      </c>
      <c r="O26">
        <v>275</v>
      </c>
      <c r="P26">
        <v>307</v>
      </c>
      <c r="Q26">
        <v>347</v>
      </c>
      <c r="R26">
        <v>386</v>
      </c>
    </row>
    <row r="27" spans="1:18">
      <c r="A27" t="s">
        <v>25</v>
      </c>
      <c r="B27">
        <v>9</v>
      </c>
      <c r="C27">
        <v>16</v>
      </c>
      <c r="D27">
        <v>20</v>
      </c>
      <c r="E27">
        <v>33</v>
      </c>
      <c r="F27">
        <v>40</v>
      </c>
      <c r="G27">
        <v>53</v>
      </c>
      <c r="H27">
        <v>66</v>
      </c>
      <c r="I27">
        <v>96</v>
      </c>
      <c r="J27">
        <v>112</v>
      </c>
      <c r="K27">
        <v>135</v>
      </c>
      <c r="L27">
        <v>169</v>
      </c>
      <c r="M27">
        <v>182</v>
      </c>
      <c r="N27">
        <v>203</v>
      </c>
      <c r="O27">
        <v>219</v>
      </c>
      <c r="P27">
        <v>243</v>
      </c>
      <c r="Q27">
        <v>257</v>
      </c>
      <c r="R27">
        <v>277</v>
      </c>
    </row>
    <row r="28" spans="1:18">
      <c r="A28" t="s">
        <v>26</v>
      </c>
      <c r="B28">
        <v>1</v>
      </c>
      <c r="C28">
        <v>1</v>
      </c>
      <c r="D28">
        <v>1</v>
      </c>
      <c r="E28">
        <v>6</v>
      </c>
      <c r="F28">
        <v>9</v>
      </c>
      <c r="G28">
        <v>13</v>
      </c>
      <c r="H28">
        <v>20</v>
      </c>
      <c r="I28">
        <v>27</v>
      </c>
      <c r="J28">
        <v>35</v>
      </c>
      <c r="K28">
        <v>39</v>
      </c>
      <c r="L28">
        <v>47</v>
      </c>
      <c r="M28">
        <v>56</v>
      </c>
      <c r="N28">
        <v>66</v>
      </c>
      <c r="O28">
        <v>74</v>
      </c>
      <c r="P28">
        <v>81</v>
      </c>
      <c r="Q28">
        <v>90</v>
      </c>
      <c r="R28">
        <v>96</v>
      </c>
    </row>
    <row r="29" spans="1:18">
      <c r="A29" t="s">
        <v>27</v>
      </c>
      <c r="B29">
        <v>5</v>
      </c>
      <c r="C29">
        <v>8</v>
      </c>
      <c r="D29">
        <v>15</v>
      </c>
      <c r="E29">
        <v>28</v>
      </c>
      <c r="F29">
        <v>44</v>
      </c>
      <c r="G29">
        <v>69</v>
      </c>
      <c r="H29">
        <v>90</v>
      </c>
      <c r="I29">
        <v>108</v>
      </c>
      <c r="J29">
        <v>142</v>
      </c>
      <c r="K29">
        <v>177</v>
      </c>
      <c r="L29">
        <v>207</v>
      </c>
      <c r="M29">
        <v>231</v>
      </c>
      <c r="N29">
        <v>254</v>
      </c>
      <c r="O29">
        <v>282</v>
      </c>
      <c r="P29">
        <v>301</v>
      </c>
      <c r="Q29">
        <v>321</v>
      </c>
      <c r="R29">
        <v>344</v>
      </c>
    </row>
    <row r="30" spans="1:18">
      <c r="A30" t="s">
        <v>28</v>
      </c>
      <c r="B30">
        <v>1</v>
      </c>
      <c r="C30">
        <v>1</v>
      </c>
      <c r="D30">
        <v>1</v>
      </c>
      <c r="E30">
        <v>3</v>
      </c>
      <c r="F30">
        <v>3</v>
      </c>
      <c r="G30">
        <v>5</v>
      </c>
      <c r="H30">
        <v>8</v>
      </c>
      <c r="I30">
        <v>8</v>
      </c>
      <c r="J30">
        <v>9</v>
      </c>
      <c r="K30">
        <v>10</v>
      </c>
      <c r="L30">
        <v>10</v>
      </c>
      <c r="M30">
        <v>10</v>
      </c>
      <c r="N30">
        <v>10</v>
      </c>
      <c r="O30">
        <v>11</v>
      </c>
      <c r="P30">
        <v>11</v>
      </c>
      <c r="Q30">
        <v>16</v>
      </c>
      <c r="R30">
        <v>16</v>
      </c>
    </row>
    <row r="31" spans="1:18">
      <c r="A31" t="s">
        <v>29</v>
      </c>
      <c r="B31">
        <v>4</v>
      </c>
      <c r="C31">
        <v>4</v>
      </c>
      <c r="D31">
        <v>8</v>
      </c>
      <c r="E31">
        <v>10</v>
      </c>
      <c r="F31">
        <v>13</v>
      </c>
      <c r="G31">
        <v>22</v>
      </c>
      <c r="H31">
        <v>24</v>
      </c>
      <c r="I31">
        <v>27</v>
      </c>
      <c r="J31">
        <v>31</v>
      </c>
      <c r="K31">
        <v>32</v>
      </c>
      <c r="L31">
        <v>41</v>
      </c>
      <c r="M31">
        <v>48</v>
      </c>
      <c r="N31">
        <v>60</v>
      </c>
      <c r="O31">
        <v>67</v>
      </c>
      <c r="P31">
        <v>69</v>
      </c>
      <c r="Q31">
        <v>78</v>
      </c>
      <c r="R31">
        <v>81</v>
      </c>
    </row>
    <row r="32" spans="1:18">
      <c r="A32" t="s">
        <v>30</v>
      </c>
      <c r="I32">
        <v>0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</row>
    <row r="33" spans="1:18">
      <c r="A33" t="s">
        <v>31</v>
      </c>
      <c r="C33">
        <v>2</v>
      </c>
      <c r="D33">
        <v>2</v>
      </c>
      <c r="E33">
        <v>3</v>
      </c>
      <c r="F33">
        <v>4</v>
      </c>
      <c r="G33">
        <v>5</v>
      </c>
      <c r="H33">
        <v>10</v>
      </c>
      <c r="I33">
        <v>13</v>
      </c>
      <c r="J33">
        <v>14</v>
      </c>
      <c r="K33">
        <v>17</v>
      </c>
      <c r="L33">
        <v>18</v>
      </c>
      <c r="M33">
        <v>21</v>
      </c>
      <c r="N33">
        <v>24</v>
      </c>
      <c r="O33">
        <v>29</v>
      </c>
      <c r="P33">
        <v>32</v>
      </c>
      <c r="Q33">
        <v>36</v>
      </c>
      <c r="R33">
        <v>39</v>
      </c>
    </row>
    <row r="34" spans="1:18">
      <c r="A34" t="s">
        <v>32</v>
      </c>
      <c r="B34">
        <v>1</v>
      </c>
      <c r="C34">
        <v>1</v>
      </c>
      <c r="D34">
        <v>5</v>
      </c>
      <c r="E34">
        <v>11</v>
      </c>
      <c r="F34">
        <v>11</v>
      </c>
      <c r="G34">
        <v>26</v>
      </c>
      <c r="H34">
        <v>44</v>
      </c>
      <c r="I34">
        <v>55</v>
      </c>
      <c r="J34">
        <v>70</v>
      </c>
      <c r="K34">
        <v>83</v>
      </c>
      <c r="L34">
        <v>93</v>
      </c>
      <c r="M34">
        <v>105</v>
      </c>
      <c r="N34">
        <v>114</v>
      </c>
      <c r="O34">
        <v>119</v>
      </c>
      <c r="P34">
        <v>124</v>
      </c>
      <c r="Q34">
        <v>133</v>
      </c>
      <c r="R34">
        <v>136</v>
      </c>
    </row>
    <row r="35" spans="1:18">
      <c r="A35" t="s">
        <v>33</v>
      </c>
      <c r="B35">
        <v>10</v>
      </c>
      <c r="C35">
        <v>27</v>
      </c>
      <c r="D35">
        <v>43</v>
      </c>
      <c r="E35">
        <v>62</v>
      </c>
      <c r="F35">
        <v>104</v>
      </c>
      <c r="G35">
        <v>128</v>
      </c>
      <c r="H35">
        <v>173</v>
      </c>
      <c r="I35">
        <v>296</v>
      </c>
      <c r="J35">
        <v>428</v>
      </c>
      <c r="K35">
        <v>538</v>
      </c>
      <c r="L35">
        <v>599</v>
      </c>
      <c r="M35">
        <v>661</v>
      </c>
      <c r="N35">
        <v>724</v>
      </c>
      <c r="O35">
        <v>829</v>
      </c>
      <c r="P35">
        <v>895</v>
      </c>
      <c r="Q35">
        <v>954</v>
      </c>
      <c r="R35">
        <v>1006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R40"/>
  <sheetViews>
    <sheetView tabSelected="1" topLeftCell="A4" workbookViewId="0"/>
  </sheetViews>
  <sheetFormatPr defaultRowHeight="13.5"/>
  <cols>
    <col min="1" max="1" width="16.125" bestFit="1" customWidth="1"/>
    <col min="16" max="16" width="9.5" bestFit="1" customWidth="1"/>
  </cols>
  <sheetData>
    <row r="1" spans="1:18">
      <c r="B1">
        <v>20200122</v>
      </c>
      <c r="C1">
        <v>20200123</v>
      </c>
      <c r="D1">
        <v>20200124</v>
      </c>
      <c r="E1">
        <v>20200125</v>
      </c>
      <c r="F1">
        <v>20200126</v>
      </c>
      <c r="G1">
        <v>20200127</v>
      </c>
      <c r="H1">
        <v>20200128</v>
      </c>
      <c r="I1">
        <v>20200129</v>
      </c>
      <c r="J1">
        <v>20200130</v>
      </c>
      <c r="K1">
        <v>20200131</v>
      </c>
      <c r="L1">
        <v>20200201</v>
      </c>
      <c r="M1">
        <v>20200202</v>
      </c>
      <c r="N1">
        <v>20200203</v>
      </c>
      <c r="O1">
        <v>20200204</v>
      </c>
      <c r="P1">
        <f>confirm_matrix_region!P1</f>
        <v>20200205</v>
      </c>
      <c r="Q1">
        <f>confirm_matrix_region!Q1</f>
        <v>20200206</v>
      </c>
      <c r="R1">
        <f>confirm_matrix_region!R1</f>
        <v>20200207</v>
      </c>
    </row>
    <row r="2" spans="1:18">
      <c r="A2" t="str">
        <f>confirm_matrix_region!A2</f>
        <v>Anhui</v>
      </c>
      <c r="B2">
        <f>confirm_matrix_region!B2</f>
        <v>1</v>
      </c>
      <c r="C2">
        <f>confirm_matrix_region!C2-confirm_matrix_region!B2</f>
        <v>8</v>
      </c>
      <c r="D2">
        <f>confirm_matrix_region!D2-confirm_matrix_region!C2</f>
        <v>6</v>
      </c>
      <c r="E2">
        <f>confirm_matrix_region!E2-confirm_matrix_region!D2</f>
        <v>24</v>
      </c>
      <c r="F2">
        <f>confirm_matrix_region!F2-confirm_matrix_region!E2</f>
        <v>21</v>
      </c>
      <c r="G2">
        <f>confirm_matrix_region!G2-confirm_matrix_region!F2</f>
        <v>10</v>
      </c>
      <c r="H2">
        <f>confirm_matrix_region!H2-confirm_matrix_region!G2</f>
        <v>36</v>
      </c>
      <c r="I2">
        <f>confirm_matrix_region!I2-confirm_matrix_region!H2</f>
        <v>46</v>
      </c>
      <c r="J2">
        <f>confirm_matrix_region!J2-confirm_matrix_region!I2</f>
        <v>48</v>
      </c>
      <c r="K2">
        <f>confirm_matrix_region!K2-confirm_matrix_region!J2</f>
        <v>37</v>
      </c>
      <c r="L2">
        <f>confirm_matrix_region!L2-confirm_matrix_region!K2</f>
        <v>60</v>
      </c>
      <c r="M2">
        <f>confirm_matrix_region!M2-confirm_matrix_region!L2</f>
        <v>43</v>
      </c>
      <c r="N2">
        <f>confirm_matrix_region!N2-confirm_matrix_region!M2</f>
        <v>68</v>
      </c>
      <c r="O2">
        <f>confirm_matrix_region!O2-confirm_matrix_region!N2</f>
        <v>72</v>
      </c>
      <c r="P2">
        <f>confirm_matrix_region!P2-confirm_matrix_region!O2</f>
        <v>50</v>
      </c>
      <c r="Q2">
        <f>confirm_matrix_region!Q2-confirm_matrix_region!P2</f>
        <v>61</v>
      </c>
      <c r="R2">
        <f>confirm_matrix_region!R2-confirm_matrix_region!Q2</f>
        <v>74</v>
      </c>
    </row>
    <row r="3" spans="1:18">
      <c r="A3" t="str">
        <f>confirm_matrix_region!A3</f>
        <v>Beijing</v>
      </c>
      <c r="B3">
        <f>confirm_matrix_region!B3</f>
        <v>10</v>
      </c>
      <c r="C3">
        <f>confirm_matrix_region!C3-confirm_matrix_region!B3</f>
        <v>12</v>
      </c>
      <c r="D3">
        <f>confirm_matrix_region!D3-confirm_matrix_region!C3</f>
        <v>14</v>
      </c>
      <c r="E3">
        <f>confirm_matrix_region!E3-confirm_matrix_region!D3</f>
        <v>5</v>
      </c>
      <c r="F3">
        <f>confirm_matrix_region!F3-confirm_matrix_region!E3</f>
        <v>13</v>
      </c>
      <c r="G3">
        <f>confirm_matrix_region!G3-confirm_matrix_region!F3</f>
        <v>26</v>
      </c>
      <c r="H3">
        <f>confirm_matrix_region!H3-confirm_matrix_region!G3</f>
        <v>11</v>
      </c>
      <c r="I3">
        <f>confirm_matrix_region!I3-confirm_matrix_region!H3</f>
        <v>20</v>
      </c>
      <c r="J3">
        <f>confirm_matrix_region!J3-confirm_matrix_region!I3</f>
        <v>3</v>
      </c>
      <c r="K3">
        <f>confirm_matrix_region!K3-confirm_matrix_region!J3</f>
        <v>25</v>
      </c>
      <c r="L3">
        <f>confirm_matrix_region!L3-confirm_matrix_region!K3</f>
        <v>29</v>
      </c>
      <c r="M3">
        <f>confirm_matrix_region!M3-confirm_matrix_region!L3</f>
        <v>23</v>
      </c>
      <c r="N3">
        <f>confirm_matrix_region!N3-confirm_matrix_region!M3</f>
        <v>21</v>
      </c>
      <c r="O3">
        <f>confirm_matrix_region!O3-confirm_matrix_region!N3</f>
        <v>16</v>
      </c>
      <c r="P3">
        <f>confirm_matrix_region!P3-confirm_matrix_region!O3</f>
        <v>25</v>
      </c>
      <c r="Q3">
        <f>confirm_matrix_region!Q3-confirm_matrix_region!P3</f>
        <v>21</v>
      </c>
      <c r="R3">
        <f>confirm_matrix_region!R3-confirm_matrix_region!Q3</f>
        <v>23</v>
      </c>
    </row>
    <row r="4" spans="1:18">
      <c r="A4" t="str">
        <f>confirm_matrix_region!A4</f>
        <v>Chongqing</v>
      </c>
      <c r="B4">
        <f>confirm_matrix_region!B4</f>
        <v>6</v>
      </c>
      <c r="C4">
        <f>confirm_matrix_region!C4-confirm_matrix_region!B4</f>
        <v>3</v>
      </c>
      <c r="D4">
        <f>confirm_matrix_region!D4-confirm_matrix_region!C4</f>
        <v>18</v>
      </c>
      <c r="E4">
        <f>confirm_matrix_region!E4-confirm_matrix_region!D4</f>
        <v>30</v>
      </c>
      <c r="F4">
        <f>confirm_matrix_region!F4-confirm_matrix_region!E4</f>
        <v>18</v>
      </c>
      <c r="G4">
        <f>confirm_matrix_region!G4-confirm_matrix_region!F4</f>
        <v>35</v>
      </c>
      <c r="H4">
        <f>confirm_matrix_region!H4-confirm_matrix_region!G4</f>
        <v>22</v>
      </c>
      <c r="I4">
        <f>confirm_matrix_region!I4-confirm_matrix_region!H4</f>
        <v>15</v>
      </c>
      <c r="J4">
        <f>confirm_matrix_region!J4-confirm_matrix_region!I4</f>
        <v>35</v>
      </c>
      <c r="K4">
        <f>confirm_matrix_region!K4-confirm_matrix_region!J4</f>
        <v>29</v>
      </c>
      <c r="L4">
        <f>confirm_matrix_region!L4-confirm_matrix_region!K4</f>
        <v>36</v>
      </c>
      <c r="M4">
        <f>confirm_matrix_region!M4-confirm_matrix_region!L4</f>
        <v>28</v>
      </c>
      <c r="N4">
        <f>confirm_matrix_region!N4-confirm_matrix_region!M4</f>
        <v>37</v>
      </c>
      <c r="O4">
        <f>confirm_matrix_region!O4-confirm_matrix_region!N4</f>
        <v>32</v>
      </c>
      <c r="P4">
        <f>confirm_matrix_region!P4-confirm_matrix_region!O4</f>
        <v>32</v>
      </c>
      <c r="Q4">
        <f>confirm_matrix_region!Q4-confirm_matrix_region!P4</f>
        <v>24</v>
      </c>
      <c r="R4">
        <f>confirm_matrix_region!R4-confirm_matrix_region!Q4</f>
        <v>15</v>
      </c>
    </row>
    <row r="5" spans="1:18">
      <c r="A5" t="str">
        <f>confirm_matrix_region!A5</f>
        <v>Fujian</v>
      </c>
      <c r="B5">
        <f>confirm_matrix_region!B5</f>
        <v>1</v>
      </c>
      <c r="C5">
        <f>confirm_matrix_region!C5-confirm_matrix_region!B5</f>
        <v>4</v>
      </c>
      <c r="D5">
        <f>confirm_matrix_region!D5-confirm_matrix_region!C5</f>
        <v>5</v>
      </c>
      <c r="E5">
        <f>confirm_matrix_region!E5-confirm_matrix_region!D5</f>
        <v>8</v>
      </c>
      <c r="F5">
        <f>confirm_matrix_region!F5-confirm_matrix_region!E5</f>
        <v>0</v>
      </c>
      <c r="G5">
        <f>confirm_matrix_region!G5-confirm_matrix_region!F5</f>
        <v>41</v>
      </c>
      <c r="H5">
        <f>confirm_matrix_region!H5-confirm_matrix_region!G5</f>
        <v>21</v>
      </c>
      <c r="I5">
        <f>confirm_matrix_region!I5-confirm_matrix_region!H5</f>
        <v>4</v>
      </c>
      <c r="J5">
        <f>confirm_matrix_region!J5-confirm_matrix_region!I5</f>
        <v>17</v>
      </c>
      <c r="K5">
        <f>confirm_matrix_region!K5-confirm_matrix_region!J5</f>
        <v>19</v>
      </c>
      <c r="L5">
        <f>confirm_matrix_region!L5-confirm_matrix_region!K5</f>
        <v>24</v>
      </c>
      <c r="M5">
        <f>confirm_matrix_region!M5-confirm_matrix_region!L5</f>
        <v>15</v>
      </c>
      <c r="N5">
        <f>confirm_matrix_region!N5-confirm_matrix_region!M5</f>
        <v>20</v>
      </c>
      <c r="O5">
        <f>confirm_matrix_region!O5-confirm_matrix_region!N5</f>
        <v>15</v>
      </c>
      <c r="P5">
        <f>confirm_matrix_region!P5-confirm_matrix_region!O5</f>
        <v>11</v>
      </c>
      <c r="Q5">
        <f>confirm_matrix_region!Q5-confirm_matrix_region!P5</f>
        <v>10</v>
      </c>
      <c r="R5">
        <f>confirm_matrix_region!R5-confirm_matrix_region!Q5</f>
        <v>9</v>
      </c>
    </row>
    <row r="6" spans="1:18">
      <c r="A6" t="str">
        <f>confirm_matrix_region!A6</f>
        <v>Gansu</v>
      </c>
      <c r="B6">
        <f>confirm_matrix_region!B6</f>
        <v>0</v>
      </c>
      <c r="C6">
        <f>confirm_matrix_region!C6-confirm_matrix_region!B6</f>
        <v>2</v>
      </c>
      <c r="D6">
        <f>confirm_matrix_region!D6-confirm_matrix_region!C6</f>
        <v>0</v>
      </c>
      <c r="E6">
        <f>confirm_matrix_region!E6-confirm_matrix_region!D6</f>
        <v>2</v>
      </c>
      <c r="F6">
        <f>confirm_matrix_region!F6-confirm_matrix_region!E6</f>
        <v>3</v>
      </c>
      <c r="G6">
        <f>confirm_matrix_region!G6-confirm_matrix_region!F6</f>
        <v>7</v>
      </c>
      <c r="H6">
        <f>confirm_matrix_region!H6-confirm_matrix_region!G6</f>
        <v>5</v>
      </c>
      <c r="I6">
        <f>confirm_matrix_region!I6-confirm_matrix_region!H6</f>
        <v>5</v>
      </c>
      <c r="J6">
        <f>confirm_matrix_region!J6-confirm_matrix_region!I6</f>
        <v>2</v>
      </c>
      <c r="K6">
        <f>confirm_matrix_region!K6-confirm_matrix_region!J6</f>
        <v>3</v>
      </c>
      <c r="L6">
        <f>confirm_matrix_region!L6-confirm_matrix_region!K6</f>
        <v>11</v>
      </c>
      <c r="M6">
        <f>confirm_matrix_region!M6-confirm_matrix_region!L6</f>
        <v>0</v>
      </c>
      <c r="N6">
        <f>confirm_matrix_region!N6-confirm_matrix_region!M6</f>
        <v>11</v>
      </c>
      <c r="O6">
        <f>confirm_matrix_region!O6-confirm_matrix_region!N6</f>
        <v>6</v>
      </c>
      <c r="P6">
        <f>confirm_matrix_region!P6-confirm_matrix_region!O6</f>
        <v>0</v>
      </c>
      <c r="Q6">
        <f>confirm_matrix_region!Q6-confirm_matrix_region!P6</f>
        <v>5</v>
      </c>
      <c r="R6">
        <f>confirm_matrix_region!R6-confirm_matrix_region!Q6</f>
        <v>5</v>
      </c>
    </row>
    <row r="7" spans="1:18">
      <c r="A7" t="str">
        <f>confirm_matrix_region!A7</f>
        <v>Guangdong</v>
      </c>
      <c r="B7">
        <f>confirm_matrix_region!B7</f>
        <v>26</v>
      </c>
      <c r="C7">
        <f>confirm_matrix_region!C7-confirm_matrix_region!B7</f>
        <v>6</v>
      </c>
      <c r="D7">
        <f>confirm_matrix_region!D7-confirm_matrix_region!C7</f>
        <v>21</v>
      </c>
      <c r="E7">
        <f>confirm_matrix_region!E7-confirm_matrix_region!D7</f>
        <v>25</v>
      </c>
      <c r="F7">
        <f>confirm_matrix_region!F7-confirm_matrix_region!E7</f>
        <v>20</v>
      </c>
      <c r="G7">
        <f>confirm_matrix_region!G7-confirm_matrix_region!F7</f>
        <v>53</v>
      </c>
      <c r="H7">
        <f>confirm_matrix_region!H7-confirm_matrix_region!G7</f>
        <v>56</v>
      </c>
      <c r="I7">
        <f>confirm_matrix_region!I7-confirm_matrix_region!H7</f>
        <v>70</v>
      </c>
      <c r="J7">
        <f>confirm_matrix_region!J7-confirm_matrix_region!I7</f>
        <v>77</v>
      </c>
      <c r="K7">
        <f>confirm_matrix_region!K7-confirm_matrix_region!J7</f>
        <v>82</v>
      </c>
      <c r="L7">
        <f>confirm_matrix_region!L7-confirm_matrix_region!K7</f>
        <v>99</v>
      </c>
      <c r="M7">
        <f>confirm_matrix_region!M7-confirm_matrix_region!L7</f>
        <v>97</v>
      </c>
      <c r="N7">
        <f>confirm_matrix_region!N7-confirm_matrix_region!M7</f>
        <v>93</v>
      </c>
      <c r="O7">
        <f>confirm_matrix_region!O7-confirm_matrix_region!N7</f>
        <v>88</v>
      </c>
      <c r="P7">
        <f>confirm_matrix_region!P7-confirm_matrix_region!O7</f>
        <v>82</v>
      </c>
      <c r="Q7">
        <f>confirm_matrix_region!Q7-confirm_matrix_region!P7</f>
        <v>75</v>
      </c>
      <c r="R7">
        <f>confirm_matrix_region!R7-confirm_matrix_region!Q7</f>
        <v>64</v>
      </c>
    </row>
    <row r="8" spans="1:18">
      <c r="A8" t="str">
        <f>confirm_matrix_region!A8</f>
        <v>Guangxi</v>
      </c>
      <c r="B8">
        <f>confirm_matrix_region!B8</f>
        <v>2</v>
      </c>
      <c r="C8">
        <f>confirm_matrix_region!C8-confirm_matrix_region!B8</f>
        <v>3</v>
      </c>
      <c r="D8">
        <f>confirm_matrix_region!D8-confirm_matrix_region!C8</f>
        <v>8</v>
      </c>
      <c r="E8">
        <f>confirm_matrix_region!E8-confirm_matrix_region!D8</f>
        <v>10</v>
      </c>
      <c r="F8">
        <f>confirm_matrix_region!F8-confirm_matrix_region!E8</f>
        <v>10</v>
      </c>
      <c r="G8">
        <f>confirm_matrix_region!G8-confirm_matrix_region!F8</f>
        <v>13</v>
      </c>
      <c r="H8">
        <f>confirm_matrix_region!H8-confirm_matrix_region!G8</f>
        <v>5</v>
      </c>
      <c r="I8">
        <f>confirm_matrix_region!I8-confirm_matrix_region!H8</f>
        <v>7</v>
      </c>
      <c r="J8">
        <f>confirm_matrix_region!J8-confirm_matrix_region!I8</f>
        <v>20</v>
      </c>
      <c r="K8">
        <f>confirm_matrix_region!K8-confirm_matrix_region!J8</f>
        <v>9</v>
      </c>
      <c r="L8">
        <f>confirm_matrix_region!L8-confirm_matrix_region!K8</f>
        <v>13</v>
      </c>
      <c r="M8">
        <f>confirm_matrix_region!M8-confirm_matrix_region!L8</f>
        <v>11</v>
      </c>
      <c r="N8">
        <f>confirm_matrix_region!N8-confirm_matrix_region!M8</f>
        <v>16</v>
      </c>
      <c r="O8">
        <f>confirm_matrix_region!O8-confirm_matrix_region!N8</f>
        <v>12</v>
      </c>
      <c r="P8">
        <f>confirm_matrix_region!P8-confirm_matrix_region!O8</f>
        <v>11</v>
      </c>
      <c r="Q8">
        <f>confirm_matrix_region!Q8-confirm_matrix_region!P8</f>
        <v>18</v>
      </c>
      <c r="R8">
        <f>confirm_matrix_region!R8-confirm_matrix_region!Q8</f>
        <v>4</v>
      </c>
    </row>
    <row r="9" spans="1:18">
      <c r="A9" t="str">
        <f>confirm_matrix_region!A9</f>
        <v>Guizhou</v>
      </c>
      <c r="B9">
        <f>confirm_matrix_region!B9</f>
        <v>1</v>
      </c>
      <c r="C9">
        <f>confirm_matrix_region!C9-confirm_matrix_region!B9</f>
        <v>2</v>
      </c>
      <c r="D9">
        <f>confirm_matrix_region!D9-confirm_matrix_region!C9</f>
        <v>0</v>
      </c>
      <c r="E9">
        <f>confirm_matrix_region!E9-confirm_matrix_region!D9</f>
        <v>1</v>
      </c>
      <c r="F9">
        <f>confirm_matrix_region!F9-confirm_matrix_region!E9</f>
        <v>1</v>
      </c>
      <c r="G9">
        <f>confirm_matrix_region!G9-confirm_matrix_region!F9</f>
        <v>2</v>
      </c>
      <c r="H9">
        <f>confirm_matrix_region!H9-confirm_matrix_region!G9</f>
        <v>2</v>
      </c>
      <c r="I9">
        <f>confirm_matrix_region!I9-confirm_matrix_region!H9</f>
        <v>0</v>
      </c>
      <c r="J9">
        <f>confirm_matrix_region!J9-confirm_matrix_region!I9</f>
        <v>3</v>
      </c>
      <c r="K9">
        <f>confirm_matrix_region!K9-confirm_matrix_region!J9</f>
        <v>17</v>
      </c>
      <c r="L9">
        <f>confirm_matrix_region!L9-confirm_matrix_region!K9</f>
        <v>0</v>
      </c>
      <c r="M9">
        <f>confirm_matrix_region!M9-confirm_matrix_region!L9</f>
        <v>9</v>
      </c>
      <c r="N9">
        <f>confirm_matrix_region!N9-confirm_matrix_region!M9</f>
        <v>8</v>
      </c>
      <c r="O9">
        <f>confirm_matrix_region!O9-confirm_matrix_region!N9</f>
        <v>12</v>
      </c>
      <c r="P9">
        <f>confirm_matrix_region!P9-confirm_matrix_region!O9</f>
        <v>6</v>
      </c>
      <c r="Q9">
        <f>confirm_matrix_region!Q9-confirm_matrix_region!P9</f>
        <v>7</v>
      </c>
      <c r="R9">
        <f>confirm_matrix_region!R9-confirm_matrix_region!Q9</f>
        <v>6</v>
      </c>
    </row>
    <row r="10" spans="1:18">
      <c r="A10" t="str">
        <f>confirm_matrix_region!A10</f>
        <v>Hainan</v>
      </c>
      <c r="B10">
        <f>confirm_matrix_region!B10</f>
        <v>4</v>
      </c>
      <c r="C10">
        <f>confirm_matrix_region!C10-confirm_matrix_region!B10</f>
        <v>1</v>
      </c>
      <c r="D10">
        <f>confirm_matrix_region!D10-confirm_matrix_region!C10</f>
        <v>3</v>
      </c>
      <c r="E10">
        <f>confirm_matrix_region!E10-confirm_matrix_region!D10</f>
        <v>11</v>
      </c>
      <c r="F10">
        <f>confirm_matrix_region!F10-confirm_matrix_region!E10</f>
        <v>3</v>
      </c>
      <c r="G10">
        <f>confirm_matrix_region!G10-confirm_matrix_region!F10</f>
        <v>11</v>
      </c>
      <c r="H10">
        <f>confirm_matrix_region!H10-confirm_matrix_region!G10</f>
        <v>7</v>
      </c>
      <c r="I10">
        <f>confirm_matrix_region!I10-confirm_matrix_region!H10</f>
        <v>3</v>
      </c>
      <c r="J10">
        <f>confirm_matrix_region!J10-confirm_matrix_region!I10</f>
        <v>3</v>
      </c>
      <c r="K10">
        <f>confirm_matrix_region!K10-confirm_matrix_region!J10</f>
        <v>6</v>
      </c>
      <c r="L10">
        <f>confirm_matrix_region!L10-confirm_matrix_region!K10</f>
        <v>10</v>
      </c>
      <c r="M10">
        <f>confirm_matrix_region!M10-confirm_matrix_region!L10</f>
        <v>2</v>
      </c>
      <c r="N10">
        <f>confirm_matrix_region!N10-confirm_matrix_region!M10</f>
        <v>8</v>
      </c>
      <c r="O10">
        <f>confirm_matrix_region!O10-confirm_matrix_region!N10</f>
        <v>8</v>
      </c>
      <c r="P10">
        <f>confirm_matrix_region!P10-confirm_matrix_region!O10</f>
        <v>11</v>
      </c>
      <c r="Q10">
        <f>confirm_matrix_region!Q10-confirm_matrix_region!P10</f>
        <v>15</v>
      </c>
      <c r="R10">
        <f>confirm_matrix_region!R10-confirm_matrix_region!Q10</f>
        <v>9</v>
      </c>
    </row>
    <row r="11" spans="1:18">
      <c r="A11" t="str">
        <f>confirm_matrix_region!A11</f>
        <v>Hebei</v>
      </c>
      <c r="B11">
        <f>confirm_matrix_region!B11</f>
        <v>1</v>
      </c>
      <c r="C11">
        <f>confirm_matrix_region!C11-confirm_matrix_region!B11</f>
        <v>0</v>
      </c>
      <c r="D11">
        <f>confirm_matrix_region!D11-confirm_matrix_region!C11</f>
        <v>1</v>
      </c>
      <c r="E11">
        <f>confirm_matrix_region!E11-confirm_matrix_region!D11</f>
        <v>6</v>
      </c>
      <c r="F11">
        <f>confirm_matrix_region!F11-confirm_matrix_region!E11</f>
        <v>5</v>
      </c>
      <c r="G11">
        <f>confirm_matrix_region!G11-confirm_matrix_region!F11</f>
        <v>5</v>
      </c>
      <c r="H11">
        <f>confirm_matrix_region!H11-confirm_matrix_region!G11</f>
        <v>15</v>
      </c>
      <c r="I11">
        <f>confirm_matrix_region!I11-confirm_matrix_region!H11</f>
        <v>15</v>
      </c>
      <c r="J11">
        <f>confirm_matrix_region!J11-confirm_matrix_region!I11</f>
        <v>17</v>
      </c>
      <c r="K11">
        <f>confirm_matrix_region!K11-confirm_matrix_region!J11</f>
        <v>17</v>
      </c>
      <c r="L11">
        <f>confirm_matrix_region!L11-confirm_matrix_region!K11</f>
        <v>14</v>
      </c>
      <c r="M11">
        <f>confirm_matrix_region!M11-confirm_matrix_region!L11</f>
        <v>8</v>
      </c>
      <c r="N11">
        <f>confirm_matrix_region!N11-confirm_matrix_region!M11</f>
        <v>9</v>
      </c>
      <c r="O11">
        <f>confirm_matrix_region!O11-confirm_matrix_region!N11</f>
        <v>13</v>
      </c>
      <c r="P11">
        <f>confirm_matrix_region!P11-confirm_matrix_region!O11</f>
        <v>9</v>
      </c>
      <c r="Q11">
        <f>confirm_matrix_region!Q11-confirm_matrix_region!P11</f>
        <v>22</v>
      </c>
      <c r="R11">
        <f>confirm_matrix_region!R11-confirm_matrix_region!Q11</f>
        <v>15</v>
      </c>
    </row>
    <row r="12" spans="1:18">
      <c r="A12" t="str">
        <f>confirm_matrix_region!A12</f>
        <v>Heilongjiang</v>
      </c>
      <c r="B12">
        <f>confirm_matrix_region!B12</f>
        <v>0</v>
      </c>
      <c r="C12">
        <f>confirm_matrix_region!C12-confirm_matrix_region!B12</f>
        <v>2</v>
      </c>
      <c r="D12">
        <f>confirm_matrix_region!D12-confirm_matrix_region!C12</f>
        <v>2</v>
      </c>
      <c r="E12">
        <f>confirm_matrix_region!E12-confirm_matrix_region!D12</f>
        <v>5</v>
      </c>
      <c r="F12">
        <f>confirm_matrix_region!F12-confirm_matrix_region!E12</f>
        <v>6</v>
      </c>
      <c r="G12">
        <f>confirm_matrix_region!G12-confirm_matrix_region!F12</f>
        <v>6</v>
      </c>
      <c r="H12">
        <f>confirm_matrix_region!H12-confirm_matrix_region!G12</f>
        <v>9</v>
      </c>
      <c r="I12">
        <f>confirm_matrix_region!I12-confirm_matrix_region!H12</f>
        <v>8</v>
      </c>
      <c r="J12">
        <f>confirm_matrix_region!J12-confirm_matrix_region!I12</f>
        <v>6</v>
      </c>
      <c r="K12">
        <f>confirm_matrix_region!K12-confirm_matrix_region!J12</f>
        <v>15</v>
      </c>
      <c r="L12">
        <f>confirm_matrix_region!L12-confirm_matrix_region!K12</f>
        <v>21</v>
      </c>
      <c r="M12">
        <f>confirm_matrix_region!M12-confirm_matrix_region!L12</f>
        <v>15</v>
      </c>
      <c r="N12">
        <f>confirm_matrix_region!N12-confirm_matrix_region!M12</f>
        <v>26</v>
      </c>
      <c r="O12">
        <f>confirm_matrix_region!O12-confirm_matrix_region!N12</f>
        <v>34</v>
      </c>
      <c r="P12">
        <f>confirm_matrix_region!P12-confirm_matrix_region!O12</f>
        <v>35</v>
      </c>
      <c r="Q12">
        <f>confirm_matrix_region!Q12-confirm_matrix_region!P12</f>
        <v>37</v>
      </c>
      <c r="R12">
        <f>confirm_matrix_region!R12-confirm_matrix_region!Q12</f>
        <v>50</v>
      </c>
    </row>
    <row r="13" spans="1:18">
      <c r="A13" t="str">
        <f>confirm_matrix_region!A13</f>
        <v>Henan</v>
      </c>
      <c r="B13">
        <f>confirm_matrix_region!B13</f>
        <v>5</v>
      </c>
      <c r="C13">
        <f>confirm_matrix_region!C13-confirm_matrix_region!B13</f>
        <v>0</v>
      </c>
      <c r="D13">
        <f>confirm_matrix_region!D13-confirm_matrix_region!C13</f>
        <v>4</v>
      </c>
      <c r="E13">
        <f>confirm_matrix_region!E13-confirm_matrix_region!D13</f>
        <v>23</v>
      </c>
      <c r="F13">
        <f>confirm_matrix_region!F13-confirm_matrix_region!E13</f>
        <v>51</v>
      </c>
      <c r="G13">
        <f>confirm_matrix_region!G13-confirm_matrix_region!F13</f>
        <v>45</v>
      </c>
      <c r="H13">
        <f>confirm_matrix_region!H13-confirm_matrix_region!G13</f>
        <v>40</v>
      </c>
      <c r="I13">
        <f>confirm_matrix_region!I13-confirm_matrix_region!H13</f>
        <v>38</v>
      </c>
      <c r="J13">
        <f>confirm_matrix_region!J13-confirm_matrix_region!I13</f>
        <v>72</v>
      </c>
      <c r="K13">
        <f>confirm_matrix_region!K13-confirm_matrix_region!J13</f>
        <v>74</v>
      </c>
      <c r="L13">
        <f>confirm_matrix_region!L13-confirm_matrix_region!K13</f>
        <v>70</v>
      </c>
      <c r="M13">
        <f>confirm_matrix_region!M13-confirm_matrix_region!L13</f>
        <v>71</v>
      </c>
      <c r="N13">
        <f>confirm_matrix_region!N13-confirm_matrix_region!M13</f>
        <v>73</v>
      </c>
      <c r="O13">
        <f>confirm_matrix_region!O13-confirm_matrix_region!N13</f>
        <v>109</v>
      </c>
      <c r="P13">
        <f>confirm_matrix_region!P13-confirm_matrix_region!O13</f>
        <v>89</v>
      </c>
      <c r="Q13">
        <f>confirm_matrix_region!Q13-confirm_matrix_region!P13</f>
        <v>87</v>
      </c>
      <c r="R13">
        <f>confirm_matrix_region!R13-confirm_matrix_region!Q13</f>
        <v>63</v>
      </c>
    </row>
    <row r="14" spans="1:18">
      <c r="A14" t="str">
        <f>confirm_matrix_region!A14</f>
        <v>Hong Kong</v>
      </c>
      <c r="B14">
        <f>confirm_matrix_region!B14</f>
        <v>0</v>
      </c>
      <c r="C14">
        <f>confirm_matrix_region!C14-confirm_matrix_region!B14</f>
        <v>2</v>
      </c>
      <c r="D14">
        <f>confirm_matrix_region!D14-confirm_matrix_region!C14</f>
        <v>0</v>
      </c>
      <c r="E14">
        <f>confirm_matrix_region!E14-confirm_matrix_region!D14</f>
        <v>3</v>
      </c>
      <c r="F14">
        <f>confirm_matrix_region!F14-confirm_matrix_region!E14</f>
        <v>0</v>
      </c>
      <c r="G14">
        <f>confirm_matrix_region!G14-confirm_matrix_region!F14</f>
        <v>3</v>
      </c>
      <c r="H14">
        <f>confirm_matrix_region!H14-confirm_matrix_region!G14</f>
        <v>0</v>
      </c>
      <c r="I14">
        <f>confirm_matrix_region!I14-confirm_matrix_region!H14</f>
        <v>2</v>
      </c>
      <c r="J14">
        <f>confirm_matrix_region!J14-confirm_matrix_region!I14</f>
        <v>0</v>
      </c>
      <c r="K14">
        <f>confirm_matrix_region!K14-confirm_matrix_region!J14</f>
        <v>2</v>
      </c>
      <c r="L14">
        <f>confirm_matrix_region!L14-confirm_matrix_region!K14</f>
        <v>1</v>
      </c>
      <c r="M14">
        <f>confirm_matrix_region!M14-confirm_matrix_region!L14</f>
        <v>1</v>
      </c>
      <c r="N14">
        <f>confirm_matrix_region!N14-confirm_matrix_region!M14</f>
        <v>1</v>
      </c>
      <c r="O14">
        <f>confirm_matrix_region!O14-confirm_matrix_region!N14</f>
        <v>2</v>
      </c>
      <c r="P14">
        <f>confirm_matrix_region!P14-confirm_matrix_region!O14</f>
        <v>4</v>
      </c>
      <c r="Q14">
        <f>confirm_matrix_region!Q14-confirm_matrix_region!P14</f>
        <v>3</v>
      </c>
      <c r="R14">
        <f>confirm_matrix_region!R14-confirm_matrix_region!Q14</f>
        <v>0</v>
      </c>
    </row>
    <row r="15" spans="1:18">
      <c r="A15" t="str">
        <f>confirm_matrix_region!A15</f>
        <v>Hubei</v>
      </c>
      <c r="B15">
        <f>confirm_matrix_region!B15</f>
        <v>444</v>
      </c>
      <c r="C15">
        <f>confirm_matrix_region!C15-confirm_matrix_region!B15</f>
        <v>0</v>
      </c>
      <c r="D15">
        <f>confirm_matrix_region!D15-confirm_matrix_region!C15</f>
        <v>105</v>
      </c>
      <c r="E15">
        <f>confirm_matrix_region!E15-confirm_matrix_region!D15</f>
        <v>181</v>
      </c>
      <c r="F15">
        <f>confirm_matrix_region!F15-confirm_matrix_region!E15</f>
        <v>322</v>
      </c>
      <c r="G15">
        <f>confirm_matrix_region!G15-confirm_matrix_region!F15</f>
        <v>371</v>
      </c>
      <c r="H15">
        <f>confirm_matrix_region!H15-confirm_matrix_region!G15</f>
        <v>1291</v>
      </c>
      <c r="I15">
        <f>confirm_matrix_region!I15-confirm_matrix_region!H15</f>
        <v>840</v>
      </c>
      <c r="J15">
        <f>confirm_matrix_region!J15-confirm_matrix_region!I15</f>
        <v>1349</v>
      </c>
      <c r="K15">
        <f>confirm_matrix_region!K15-confirm_matrix_region!J15</f>
        <v>903</v>
      </c>
      <c r="L15">
        <f>confirm_matrix_region!L15-confirm_matrix_region!K15</f>
        <v>1347</v>
      </c>
      <c r="M15">
        <f>confirm_matrix_region!M15-confirm_matrix_region!L15</f>
        <v>1921</v>
      </c>
      <c r="N15">
        <f>confirm_matrix_region!N15-confirm_matrix_region!M15</f>
        <v>2103</v>
      </c>
      <c r="O15">
        <f>confirm_matrix_region!O15-confirm_matrix_region!N15</f>
        <v>2345</v>
      </c>
      <c r="P15">
        <f>confirm_matrix_region!P15-confirm_matrix_region!O15</f>
        <v>3156</v>
      </c>
      <c r="Q15">
        <f>confirm_matrix_region!Q15-confirm_matrix_region!P15</f>
        <v>2987</v>
      </c>
      <c r="R15">
        <f>confirm_matrix_region!R15-confirm_matrix_region!Q15</f>
        <v>2447</v>
      </c>
    </row>
    <row r="16" spans="1:18">
      <c r="A16" t="str">
        <f>confirm_matrix_region!A16</f>
        <v>Hunan</v>
      </c>
      <c r="B16">
        <f>confirm_matrix_region!B16</f>
        <v>4</v>
      </c>
      <c r="C16">
        <f>confirm_matrix_region!C16-confirm_matrix_region!B16</f>
        <v>5</v>
      </c>
      <c r="D16">
        <f>confirm_matrix_region!D16-confirm_matrix_region!C16</f>
        <v>15</v>
      </c>
      <c r="E16">
        <f>confirm_matrix_region!E16-confirm_matrix_region!D16</f>
        <v>19</v>
      </c>
      <c r="F16">
        <f>confirm_matrix_region!F16-confirm_matrix_region!E16</f>
        <v>26</v>
      </c>
      <c r="G16">
        <f>confirm_matrix_region!G16-confirm_matrix_region!F16</f>
        <v>31</v>
      </c>
      <c r="H16">
        <f>confirm_matrix_region!H16-confirm_matrix_region!G16</f>
        <v>43</v>
      </c>
      <c r="I16">
        <f>confirm_matrix_region!I16-confirm_matrix_region!H16</f>
        <v>78</v>
      </c>
      <c r="J16">
        <f>confirm_matrix_region!J16-confirm_matrix_region!I16</f>
        <v>56</v>
      </c>
      <c r="K16">
        <f>confirm_matrix_region!K16-confirm_matrix_region!J16</f>
        <v>55</v>
      </c>
      <c r="L16">
        <f>confirm_matrix_region!L16-confirm_matrix_region!K16</f>
        <v>57</v>
      </c>
      <c r="M16">
        <f>confirm_matrix_region!M16-confirm_matrix_region!L16</f>
        <v>74</v>
      </c>
      <c r="N16">
        <f>confirm_matrix_region!N16-confirm_matrix_region!M16</f>
        <v>58</v>
      </c>
      <c r="O16">
        <f>confirm_matrix_region!O16-confirm_matrix_region!N16</f>
        <v>72</v>
      </c>
      <c r="P16">
        <f>confirm_matrix_region!P16-confirm_matrix_region!O16</f>
        <v>68</v>
      </c>
      <c r="Q16">
        <f>confirm_matrix_region!Q16-confirm_matrix_region!P16</f>
        <v>50</v>
      </c>
      <c r="R16">
        <f>confirm_matrix_region!R16-confirm_matrix_region!Q16</f>
        <v>61</v>
      </c>
    </row>
    <row r="17" spans="1:18">
      <c r="A17" t="str">
        <f>confirm_matrix_region!A17</f>
        <v>Inner Mongolia</v>
      </c>
      <c r="B17">
        <f>confirm_matrix_region!B17</f>
        <v>0</v>
      </c>
      <c r="C17">
        <f>confirm_matrix_region!C17-confirm_matrix_region!B17</f>
        <v>0</v>
      </c>
      <c r="D17">
        <f>confirm_matrix_region!D17-confirm_matrix_region!C17</f>
        <v>2</v>
      </c>
      <c r="E17">
        <f>confirm_matrix_region!E17-confirm_matrix_region!D17</f>
        <v>5</v>
      </c>
      <c r="F17">
        <f>confirm_matrix_region!F17-confirm_matrix_region!E17</f>
        <v>0</v>
      </c>
      <c r="G17">
        <f>confirm_matrix_region!G17-confirm_matrix_region!F17</f>
        <v>4</v>
      </c>
      <c r="H17">
        <f>confirm_matrix_region!H17-confirm_matrix_region!G17</f>
        <v>4</v>
      </c>
      <c r="I17">
        <f>confirm_matrix_region!I17-confirm_matrix_region!H17</f>
        <v>1</v>
      </c>
      <c r="J17">
        <f>confirm_matrix_region!J17-confirm_matrix_region!I17</f>
        <v>2</v>
      </c>
      <c r="K17">
        <f>confirm_matrix_region!K17-confirm_matrix_region!J17</f>
        <v>2</v>
      </c>
      <c r="L17">
        <f>confirm_matrix_region!L17-confirm_matrix_region!K17</f>
        <v>3</v>
      </c>
      <c r="M17">
        <f>confirm_matrix_region!M17-confirm_matrix_region!L17</f>
        <v>4</v>
      </c>
      <c r="N17">
        <f>confirm_matrix_region!N17-confirm_matrix_region!M17</f>
        <v>7</v>
      </c>
      <c r="O17">
        <f>confirm_matrix_region!O17-confirm_matrix_region!N17</f>
        <v>1</v>
      </c>
      <c r="P17">
        <f>confirm_matrix_region!P17-confirm_matrix_region!O17</f>
        <v>7</v>
      </c>
      <c r="Q17">
        <f>confirm_matrix_region!Q17-confirm_matrix_region!P17</f>
        <v>4</v>
      </c>
      <c r="R17">
        <f>confirm_matrix_region!R17-confirm_matrix_region!Q17</f>
        <v>4</v>
      </c>
    </row>
    <row r="18" spans="1:18">
      <c r="A18" t="str">
        <f>confirm_matrix_region!A18</f>
        <v>Jiangsu</v>
      </c>
      <c r="B18">
        <f>confirm_matrix_region!B18</f>
        <v>0</v>
      </c>
      <c r="C18">
        <f>confirm_matrix_region!C18-confirm_matrix_region!B18</f>
        <v>5</v>
      </c>
      <c r="D18">
        <f>confirm_matrix_region!D18-confirm_matrix_region!C18</f>
        <v>4</v>
      </c>
      <c r="E18">
        <f>confirm_matrix_region!E18-confirm_matrix_region!D18</f>
        <v>9</v>
      </c>
      <c r="F18">
        <f>confirm_matrix_region!F18-confirm_matrix_region!E18</f>
        <v>13</v>
      </c>
      <c r="G18">
        <f>confirm_matrix_region!G18-confirm_matrix_region!F18</f>
        <v>16</v>
      </c>
      <c r="H18">
        <f>confirm_matrix_region!H18-confirm_matrix_region!G18</f>
        <v>23</v>
      </c>
      <c r="I18">
        <f>confirm_matrix_region!I18-confirm_matrix_region!H18</f>
        <v>29</v>
      </c>
      <c r="J18">
        <f>confirm_matrix_region!J18-confirm_matrix_region!I18</f>
        <v>30</v>
      </c>
      <c r="K18">
        <f>confirm_matrix_region!K18-confirm_matrix_region!J18</f>
        <v>39</v>
      </c>
      <c r="L18">
        <f>confirm_matrix_region!L18-confirm_matrix_region!K18</f>
        <v>34</v>
      </c>
      <c r="M18">
        <f>confirm_matrix_region!M18-confirm_matrix_region!L18</f>
        <v>34</v>
      </c>
      <c r="N18">
        <f>confirm_matrix_region!N18-confirm_matrix_region!M18</f>
        <v>35</v>
      </c>
      <c r="O18">
        <f>confirm_matrix_region!O18-confirm_matrix_region!N18</f>
        <v>37</v>
      </c>
      <c r="P18">
        <f>confirm_matrix_region!P18-confirm_matrix_region!O18</f>
        <v>33</v>
      </c>
      <c r="Q18">
        <f>confirm_matrix_region!Q18-confirm_matrix_region!P18</f>
        <v>32</v>
      </c>
      <c r="R18">
        <f>confirm_matrix_region!R18-confirm_matrix_region!Q18</f>
        <v>35</v>
      </c>
    </row>
    <row r="19" spans="1:18">
      <c r="A19" t="str">
        <f>confirm_matrix_region!A19</f>
        <v>Jiangxi</v>
      </c>
      <c r="B19">
        <f>confirm_matrix_region!B19</f>
        <v>2</v>
      </c>
      <c r="C19">
        <f>confirm_matrix_region!C19-confirm_matrix_region!B19</f>
        <v>1</v>
      </c>
      <c r="D19">
        <f>confirm_matrix_region!D19-confirm_matrix_region!C19</f>
        <v>4</v>
      </c>
      <c r="E19">
        <f>confirm_matrix_region!E19-confirm_matrix_region!D19</f>
        <v>11</v>
      </c>
      <c r="F19">
        <f>confirm_matrix_region!F19-confirm_matrix_region!E19</f>
        <v>18</v>
      </c>
      <c r="G19">
        <f>confirm_matrix_region!G19-confirm_matrix_region!F19</f>
        <v>12</v>
      </c>
      <c r="H19">
        <f>confirm_matrix_region!H19-confirm_matrix_region!G19</f>
        <v>24</v>
      </c>
      <c r="I19">
        <f>confirm_matrix_region!I19-confirm_matrix_region!H19</f>
        <v>37</v>
      </c>
      <c r="J19">
        <f>confirm_matrix_region!J19-confirm_matrix_region!I19</f>
        <v>53</v>
      </c>
      <c r="K19">
        <f>confirm_matrix_region!K19-confirm_matrix_region!J19</f>
        <v>78</v>
      </c>
      <c r="L19">
        <f>confirm_matrix_region!L19-confirm_matrix_region!K19</f>
        <v>46</v>
      </c>
      <c r="M19">
        <f>confirm_matrix_region!M19-confirm_matrix_region!L19</f>
        <v>47</v>
      </c>
      <c r="N19">
        <f>confirm_matrix_region!N19-confirm_matrix_region!M19</f>
        <v>58</v>
      </c>
      <c r="O19">
        <f>confirm_matrix_region!O19-confirm_matrix_region!N19</f>
        <v>85</v>
      </c>
      <c r="P19">
        <f>confirm_matrix_region!P19-confirm_matrix_region!O19</f>
        <v>72</v>
      </c>
      <c r="Q19">
        <f>confirm_matrix_region!Q19-confirm_matrix_region!P19</f>
        <v>52</v>
      </c>
      <c r="R19">
        <f>confirm_matrix_region!R19-confirm_matrix_region!Q19</f>
        <v>61</v>
      </c>
    </row>
    <row r="20" spans="1:18">
      <c r="A20" t="str">
        <f>confirm_matrix_region!A20</f>
        <v>Jilin</v>
      </c>
      <c r="B20">
        <f>confirm_matrix_region!B20</f>
        <v>0</v>
      </c>
      <c r="C20">
        <f>confirm_matrix_region!C20-confirm_matrix_region!B20</f>
        <v>1</v>
      </c>
      <c r="D20">
        <f>confirm_matrix_region!D20-confirm_matrix_region!C20</f>
        <v>2</v>
      </c>
      <c r="E20">
        <f>confirm_matrix_region!E20-confirm_matrix_region!D20</f>
        <v>1</v>
      </c>
      <c r="F20">
        <f>confirm_matrix_region!F20-confirm_matrix_region!E20</f>
        <v>0</v>
      </c>
      <c r="G20">
        <f>confirm_matrix_region!G20-confirm_matrix_region!F20</f>
        <v>2</v>
      </c>
      <c r="H20">
        <f>confirm_matrix_region!H20-confirm_matrix_region!G20</f>
        <v>2</v>
      </c>
      <c r="I20">
        <f>confirm_matrix_region!I20-confirm_matrix_region!H20</f>
        <v>1</v>
      </c>
      <c r="J20">
        <f>confirm_matrix_region!J20-confirm_matrix_region!I20</f>
        <v>5</v>
      </c>
      <c r="K20">
        <f>confirm_matrix_region!K20-confirm_matrix_region!J20</f>
        <v>0</v>
      </c>
      <c r="L20">
        <f>confirm_matrix_region!L20-confirm_matrix_region!K20</f>
        <v>3</v>
      </c>
      <c r="M20">
        <f>confirm_matrix_region!M20-confirm_matrix_region!L20</f>
        <v>6</v>
      </c>
      <c r="N20">
        <f>confirm_matrix_region!N20-confirm_matrix_region!M20</f>
        <v>8</v>
      </c>
      <c r="O20">
        <f>confirm_matrix_region!O20-confirm_matrix_region!N20</f>
        <v>11</v>
      </c>
      <c r="P20">
        <f>confirm_matrix_region!P20-confirm_matrix_region!O20</f>
        <v>12</v>
      </c>
      <c r="Q20">
        <f>confirm_matrix_region!Q20-confirm_matrix_region!P20</f>
        <v>5</v>
      </c>
      <c r="R20">
        <f>confirm_matrix_region!R20-confirm_matrix_region!Q20</f>
        <v>6</v>
      </c>
    </row>
    <row r="21" spans="1:18">
      <c r="A21" t="str">
        <f>confirm_matrix_region!A21</f>
        <v>Liaoning</v>
      </c>
      <c r="B21">
        <f>confirm_matrix_region!B21</f>
        <v>2</v>
      </c>
      <c r="C21">
        <f>confirm_matrix_region!C21-confirm_matrix_region!B21</f>
        <v>1</v>
      </c>
      <c r="D21">
        <f>confirm_matrix_region!D21-confirm_matrix_region!C21</f>
        <v>1</v>
      </c>
      <c r="E21">
        <f>confirm_matrix_region!E21-confirm_matrix_region!D21</f>
        <v>12</v>
      </c>
      <c r="F21">
        <f>confirm_matrix_region!F21-confirm_matrix_region!E21</f>
        <v>3</v>
      </c>
      <c r="G21">
        <f>confirm_matrix_region!G21-confirm_matrix_region!F21</f>
        <v>8</v>
      </c>
      <c r="H21">
        <f>confirm_matrix_region!H21-confirm_matrix_region!G21</f>
        <v>7</v>
      </c>
      <c r="I21">
        <f>confirm_matrix_region!I21-confirm_matrix_region!H21</f>
        <v>5</v>
      </c>
      <c r="J21">
        <f>confirm_matrix_region!J21-confirm_matrix_region!I21</f>
        <v>2</v>
      </c>
      <c r="K21">
        <f>confirm_matrix_region!K21-confirm_matrix_region!J21</f>
        <v>7</v>
      </c>
      <c r="L21">
        <f>confirm_matrix_region!L21-confirm_matrix_region!K21</f>
        <v>16</v>
      </c>
      <c r="M21">
        <f>confirm_matrix_region!M21-confirm_matrix_region!L21</f>
        <v>6</v>
      </c>
      <c r="N21">
        <f>confirm_matrix_region!N21-confirm_matrix_region!M21</f>
        <v>4</v>
      </c>
      <c r="O21">
        <f>confirm_matrix_region!O21-confirm_matrix_region!N21</f>
        <v>7</v>
      </c>
      <c r="P21">
        <f>confirm_matrix_region!P21-confirm_matrix_region!O21</f>
        <v>8</v>
      </c>
      <c r="Q21">
        <f>confirm_matrix_region!Q21-confirm_matrix_region!P21</f>
        <v>5</v>
      </c>
      <c r="R21">
        <f>confirm_matrix_region!R21-confirm_matrix_region!Q21</f>
        <v>1</v>
      </c>
    </row>
    <row r="22" spans="1:18">
      <c r="A22" t="str">
        <f>confirm_matrix_region!A22</f>
        <v>Macau</v>
      </c>
      <c r="B22">
        <f>confirm_matrix_region!B22</f>
        <v>1</v>
      </c>
      <c r="C22">
        <f>confirm_matrix_region!C22-confirm_matrix_region!B22</f>
        <v>1</v>
      </c>
      <c r="D22">
        <f>confirm_matrix_region!D22-confirm_matrix_region!C22</f>
        <v>0</v>
      </c>
      <c r="E22">
        <f>confirm_matrix_region!E22-confirm_matrix_region!D22</f>
        <v>0</v>
      </c>
      <c r="F22">
        <f>confirm_matrix_region!F22-confirm_matrix_region!E22</f>
        <v>3</v>
      </c>
      <c r="G22">
        <f>confirm_matrix_region!G22-confirm_matrix_region!F22</f>
        <v>1</v>
      </c>
      <c r="H22">
        <f>confirm_matrix_region!H22-confirm_matrix_region!G22</f>
        <v>1</v>
      </c>
      <c r="I22">
        <f>confirm_matrix_region!I22-confirm_matrix_region!H22</f>
        <v>0</v>
      </c>
      <c r="J22">
        <f>confirm_matrix_region!J22-confirm_matrix_region!I22</f>
        <v>0</v>
      </c>
      <c r="K22">
        <f>confirm_matrix_region!K22-confirm_matrix_region!J22</f>
        <v>0</v>
      </c>
      <c r="L22">
        <f>confirm_matrix_region!L22-confirm_matrix_region!K22</f>
        <v>0</v>
      </c>
      <c r="M22">
        <f>confirm_matrix_region!M22-confirm_matrix_region!L22</f>
        <v>1</v>
      </c>
      <c r="N22">
        <f>confirm_matrix_region!N22-confirm_matrix_region!M22</f>
        <v>0</v>
      </c>
      <c r="O22">
        <f>confirm_matrix_region!O22-confirm_matrix_region!N22</f>
        <v>2</v>
      </c>
      <c r="P22">
        <f>confirm_matrix_region!P22-confirm_matrix_region!O22</f>
        <v>0</v>
      </c>
      <c r="Q22">
        <f>confirm_matrix_region!Q22-confirm_matrix_region!P22</f>
        <v>0</v>
      </c>
      <c r="R22">
        <f>confirm_matrix_region!R22-confirm_matrix_region!Q22</f>
        <v>0</v>
      </c>
    </row>
    <row r="23" spans="1:18">
      <c r="A23" t="str">
        <f>confirm_matrix_region!A23</f>
        <v>Ningxia</v>
      </c>
      <c r="B23">
        <f>confirm_matrix_region!B23</f>
        <v>1</v>
      </c>
      <c r="C23">
        <f>confirm_matrix_region!C23-confirm_matrix_region!B23</f>
        <v>0</v>
      </c>
      <c r="D23">
        <f>confirm_matrix_region!D23-confirm_matrix_region!C23</f>
        <v>1</v>
      </c>
      <c r="E23">
        <f>confirm_matrix_region!E23-confirm_matrix_region!D23</f>
        <v>1</v>
      </c>
      <c r="F23">
        <f>confirm_matrix_region!F23-confirm_matrix_region!E23</f>
        <v>1</v>
      </c>
      <c r="G23">
        <f>confirm_matrix_region!G23-confirm_matrix_region!F23</f>
        <v>3</v>
      </c>
      <c r="H23">
        <f>confirm_matrix_region!H23-confirm_matrix_region!G23</f>
        <v>4</v>
      </c>
      <c r="I23">
        <f>confirm_matrix_region!I23-confirm_matrix_region!H23</f>
        <v>1</v>
      </c>
      <c r="J23">
        <f>confirm_matrix_region!J23-confirm_matrix_region!I23</f>
        <v>5</v>
      </c>
      <c r="K23">
        <f>confirm_matrix_region!K23-confirm_matrix_region!J23</f>
        <v>4</v>
      </c>
      <c r="L23">
        <f>confirm_matrix_region!L23-confirm_matrix_region!K23</f>
        <v>5</v>
      </c>
      <c r="M23">
        <f>confirm_matrix_region!M23-confirm_matrix_region!L23</f>
        <v>2</v>
      </c>
      <c r="N23">
        <f>confirm_matrix_region!N23-confirm_matrix_region!M23</f>
        <v>3</v>
      </c>
      <c r="O23">
        <f>confirm_matrix_region!O23-confirm_matrix_region!N23</f>
        <v>3</v>
      </c>
      <c r="P23">
        <f>confirm_matrix_region!P23-confirm_matrix_region!O23</f>
        <v>0</v>
      </c>
      <c r="Q23">
        <f>confirm_matrix_region!Q23-confirm_matrix_region!P23</f>
        <v>6</v>
      </c>
      <c r="R23">
        <f>confirm_matrix_region!R23-confirm_matrix_region!Q23</f>
        <v>3</v>
      </c>
    </row>
    <row r="24" spans="1:18">
      <c r="A24" t="str">
        <f>confirm_matrix_region!A24</f>
        <v>Qinghai</v>
      </c>
      <c r="B24">
        <f>confirm_matrix_region!B24</f>
        <v>0</v>
      </c>
      <c r="C24">
        <f>confirm_matrix_region!C24-confirm_matrix_region!B24</f>
        <v>0</v>
      </c>
      <c r="D24">
        <f>confirm_matrix_region!D24-confirm_matrix_region!C24</f>
        <v>0</v>
      </c>
      <c r="E24">
        <f>confirm_matrix_region!E24-confirm_matrix_region!D24</f>
        <v>1</v>
      </c>
      <c r="F24">
        <f>confirm_matrix_region!F24-confirm_matrix_region!E24</f>
        <v>0</v>
      </c>
      <c r="G24">
        <f>confirm_matrix_region!G24-confirm_matrix_region!F24</f>
        <v>5</v>
      </c>
      <c r="H24">
        <f>confirm_matrix_region!H24-confirm_matrix_region!G24</f>
        <v>0</v>
      </c>
      <c r="I24">
        <f>confirm_matrix_region!I24-confirm_matrix_region!H24</f>
        <v>0</v>
      </c>
      <c r="J24">
        <f>confirm_matrix_region!J24-confirm_matrix_region!I24</f>
        <v>2</v>
      </c>
      <c r="K24">
        <f>confirm_matrix_region!K24-confirm_matrix_region!J24</f>
        <v>0</v>
      </c>
      <c r="L24">
        <f>confirm_matrix_region!L24-confirm_matrix_region!K24</f>
        <v>1</v>
      </c>
      <c r="M24">
        <f>confirm_matrix_region!M24-confirm_matrix_region!L24</f>
        <v>2</v>
      </c>
      <c r="N24">
        <f>confirm_matrix_region!N24-confirm_matrix_region!M24</f>
        <v>2</v>
      </c>
      <c r="O24">
        <f>confirm_matrix_region!O24-confirm_matrix_region!N24</f>
        <v>2</v>
      </c>
      <c r="P24">
        <f>confirm_matrix_region!P24-confirm_matrix_region!O24</f>
        <v>2</v>
      </c>
      <c r="Q24">
        <f>confirm_matrix_region!Q24-confirm_matrix_region!P24</f>
        <v>1</v>
      </c>
      <c r="R24">
        <f>confirm_matrix_region!R24-confirm_matrix_region!Q24</f>
        <v>0</v>
      </c>
    </row>
    <row r="25" spans="1:18">
      <c r="A25" t="str">
        <f>confirm_matrix_region!A25</f>
        <v>Shaanxi</v>
      </c>
      <c r="B25">
        <f>confirm_matrix_region!B25</f>
        <v>0</v>
      </c>
      <c r="C25">
        <f>confirm_matrix_region!C25-confirm_matrix_region!B25</f>
        <v>3</v>
      </c>
      <c r="D25">
        <f>confirm_matrix_region!D25-confirm_matrix_region!C25</f>
        <v>2</v>
      </c>
      <c r="E25">
        <f>confirm_matrix_region!E25-confirm_matrix_region!D25</f>
        <v>10</v>
      </c>
      <c r="F25">
        <f>confirm_matrix_region!F25-confirm_matrix_region!E25</f>
        <v>7</v>
      </c>
      <c r="G25">
        <f>confirm_matrix_region!G25-confirm_matrix_region!F25</f>
        <v>13</v>
      </c>
      <c r="H25">
        <f>confirm_matrix_region!H25-confirm_matrix_region!G25</f>
        <v>11</v>
      </c>
      <c r="I25">
        <f>confirm_matrix_region!I25-confirm_matrix_region!H25</f>
        <v>10</v>
      </c>
      <c r="J25">
        <f>confirm_matrix_region!J25-confirm_matrix_region!I25</f>
        <v>7</v>
      </c>
      <c r="K25">
        <f>confirm_matrix_region!K25-confirm_matrix_region!J25</f>
        <v>24</v>
      </c>
      <c r="L25">
        <f>confirm_matrix_region!L25-confirm_matrix_region!K25</f>
        <v>14</v>
      </c>
      <c r="M25">
        <f>confirm_matrix_region!M25-confirm_matrix_region!L25</f>
        <v>15</v>
      </c>
      <c r="N25">
        <f>confirm_matrix_region!N25-confirm_matrix_region!M25</f>
        <v>12</v>
      </c>
      <c r="O25">
        <f>confirm_matrix_region!O25-confirm_matrix_region!N25</f>
        <v>14</v>
      </c>
      <c r="P25">
        <f>confirm_matrix_region!P25-confirm_matrix_region!O25</f>
        <v>23</v>
      </c>
      <c r="Q25">
        <f>confirm_matrix_region!Q25-confirm_matrix_region!P25</f>
        <v>8</v>
      </c>
      <c r="R25">
        <f>confirm_matrix_region!R25-confirm_matrix_region!Q25</f>
        <v>11</v>
      </c>
    </row>
    <row r="26" spans="1:18">
      <c r="A26" t="str">
        <f>confirm_matrix_region!A26</f>
        <v>Shandong</v>
      </c>
      <c r="B26">
        <f>confirm_matrix_region!B26</f>
        <v>2</v>
      </c>
      <c r="C26">
        <f>confirm_matrix_region!C26-confirm_matrix_region!B26</f>
        <v>4</v>
      </c>
      <c r="D26">
        <f>confirm_matrix_region!D26-confirm_matrix_region!C26</f>
        <v>9</v>
      </c>
      <c r="E26">
        <f>confirm_matrix_region!E26-confirm_matrix_region!D26</f>
        <v>12</v>
      </c>
      <c r="F26">
        <f>confirm_matrix_region!F26-confirm_matrix_region!E26</f>
        <v>12</v>
      </c>
      <c r="G26">
        <f>confirm_matrix_region!G26-confirm_matrix_region!F26</f>
        <v>36</v>
      </c>
      <c r="H26">
        <f>confirm_matrix_region!H26-confirm_matrix_region!G26</f>
        <v>20</v>
      </c>
      <c r="I26">
        <f>confirm_matrix_region!I26-confirm_matrix_region!H26</f>
        <v>35</v>
      </c>
      <c r="J26">
        <f>confirm_matrix_region!J26-confirm_matrix_region!I26</f>
        <v>28</v>
      </c>
      <c r="K26">
        <f>confirm_matrix_region!K26-confirm_matrix_region!J26</f>
        <v>26</v>
      </c>
      <c r="L26">
        <f>confirm_matrix_region!L26-confirm_matrix_region!K26</f>
        <v>22</v>
      </c>
      <c r="M26">
        <f>confirm_matrix_region!M26-confirm_matrix_region!L26</f>
        <v>24</v>
      </c>
      <c r="N26">
        <f>confirm_matrix_region!N26-confirm_matrix_region!M26</f>
        <v>29</v>
      </c>
      <c r="O26">
        <f>confirm_matrix_region!O26-confirm_matrix_region!N26</f>
        <v>16</v>
      </c>
      <c r="P26">
        <f>confirm_matrix_region!P26-confirm_matrix_region!O26</f>
        <v>32</v>
      </c>
      <c r="Q26">
        <f>confirm_matrix_region!Q26-confirm_matrix_region!P26</f>
        <v>40</v>
      </c>
      <c r="R26">
        <f>confirm_matrix_region!R26-confirm_matrix_region!Q26</f>
        <v>39</v>
      </c>
    </row>
    <row r="27" spans="1:18">
      <c r="A27" t="str">
        <f>confirm_matrix_region!A27</f>
        <v>Shanghai</v>
      </c>
      <c r="B27">
        <f>confirm_matrix_region!B27</f>
        <v>9</v>
      </c>
      <c r="C27">
        <f>confirm_matrix_region!C27-confirm_matrix_region!B27</f>
        <v>7</v>
      </c>
      <c r="D27">
        <f>confirm_matrix_region!D27-confirm_matrix_region!C27</f>
        <v>4</v>
      </c>
      <c r="E27">
        <f>confirm_matrix_region!E27-confirm_matrix_region!D27</f>
        <v>13</v>
      </c>
      <c r="F27">
        <f>confirm_matrix_region!F27-confirm_matrix_region!E27</f>
        <v>7</v>
      </c>
      <c r="G27">
        <f>confirm_matrix_region!G27-confirm_matrix_region!F27</f>
        <v>13</v>
      </c>
      <c r="H27">
        <f>confirm_matrix_region!H27-confirm_matrix_region!G27</f>
        <v>13</v>
      </c>
      <c r="I27">
        <f>confirm_matrix_region!I27-confirm_matrix_region!H27</f>
        <v>30</v>
      </c>
      <c r="J27">
        <f>confirm_matrix_region!J27-confirm_matrix_region!I27</f>
        <v>16</v>
      </c>
      <c r="K27">
        <f>confirm_matrix_region!K27-confirm_matrix_region!J27</f>
        <v>23</v>
      </c>
      <c r="L27">
        <f>confirm_matrix_region!L27-confirm_matrix_region!K27</f>
        <v>34</v>
      </c>
      <c r="M27">
        <f>confirm_matrix_region!M27-confirm_matrix_region!L27</f>
        <v>13</v>
      </c>
      <c r="N27">
        <f>confirm_matrix_region!N27-confirm_matrix_region!M27</f>
        <v>21</v>
      </c>
      <c r="O27">
        <f>confirm_matrix_region!O27-confirm_matrix_region!N27</f>
        <v>16</v>
      </c>
      <c r="P27">
        <f>confirm_matrix_region!P27-confirm_matrix_region!O27</f>
        <v>24</v>
      </c>
      <c r="Q27">
        <f>confirm_matrix_region!Q27-confirm_matrix_region!P27</f>
        <v>14</v>
      </c>
      <c r="R27">
        <f>confirm_matrix_region!R27-confirm_matrix_region!Q27</f>
        <v>20</v>
      </c>
    </row>
    <row r="28" spans="1:18">
      <c r="A28" t="str">
        <f>confirm_matrix_region!A28</f>
        <v>Shanxi</v>
      </c>
      <c r="B28">
        <f>confirm_matrix_region!B28</f>
        <v>1</v>
      </c>
      <c r="C28">
        <f>confirm_matrix_region!C28-confirm_matrix_region!B28</f>
        <v>0</v>
      </c>
      <c r="D28">
        <f>confirm_matrix_region!D28-confirm_matrix_region!C28</f>
        <v>0</v>
      </c>
      <c r="E28">
        <f>confirm_matrix_region!E28-confirm_matrix_region!D28</f>
        <v>5</v>
      </c>
      <c r="F28">
        <f>confirm_matrix_region!F28-confirm_matrix_region!E28</f>
        <v>3</v>
      </c>
      <c r="G28">
        <f>confirm_matrix_region!G28-confirm_matrix_region!F28</f>
        <v>4</v>
      </c>
      <c r="H28">
        <f>confirm_matrix_region!H28-confirm_matrix_region!G28</f>
        <v>7</v>
      </c>
      <c r="I28">
        <f>confirm_matrix_region!I28-confirm_matrix_region!H28</f>
        <v>7</v>
      </c>
      <c r="J28">
        <f>confirm_matrix_region!J28-confirm_matrix_region!I28</f>
        <v>8</v>
      </c>
      <c r="K28">
        <f>confirm_matrix_region!K28-confirm_matrix_region!J28</f>
        <v>4</v>
      </c>
      <c r="L28">
        <f>confirm_matrix_region!L28-confirm_matrix_region!K28</f>
        <v>8</v>
      </c>
      <c r="M28">
        <f>confirm_matrix_region!M28-confirm_matrix_region!L28</f>
        <v>9</v>
      </c>
      <c r="N28">
        <f>confirm_matrix_region!N28-confirm_matrix_region!M28</f>
        <v>10</v>
      </c>
      <c r="O28">
        <f>confirm_matrix_region!O28-confirm_matrix_region!N28</f>
        <v>8</v>
      </c>
      <c r="P28">
        <f>confirm_matrix_region!P28-confirm_matrix_region!O28</f>
        <v>7</v>
      </c>
      <c r="Q28">
        <f>confirm_matrix_region!Q28-confirm_matrix_region!P28</f>
        <v>9</v>
      </c>
      <c r="R28">
        <f>confirm_matrix_region!R28-confirm_matrix_region!Q28</f>
        <v>6</v>
      </c>
    </row>
    <row r="29" spans="1:18">
      <c r="A29" t="str">
        <f>confirm_matrix_region!A29</f>
        <v>Sichuan</v>
      </c>
      <c r="B29">
        <f>confirm_matrix_region!B29</f>
        <v>5</v>
      </c>
      <c r="C29">
        <f>confirm_matrix_region!C29-confirm_matrix_region!B29</f>
        <v>3</v>
      </c>
      <c r="D29">
        <f>confirm_matrix_region!D29-confirm_matrix_region!C29</f>
        <v>7</v>
      </c>
      <c r="E29">
        <f>confirm_matrix_region!E29-confirm_matrix_region!D29</f>
        <v>13</v>
      </c>
      <c r="F29">
        <f>confirm_matrix_region!F29-confirm_matrix_region!E29</f>
        <v>16</v>
      </c>
      <c r="G29">
        <f>confirm_matrix_region!G29-confirm_matrix_region!F29</f>
        <v>25</v>
      </c>
      <c r="H29">
        <f>confirm_matrix_region!H29-confirm_matrix_region!G29</f>
        <v>21</v>
      </c>
      <c r="I29">
        <f>confirm_matrix_region!I29-confirm_matrix_region!H29</f>
        <v>18</v>
      </c>
      <c r="J29">
        <f>confirm_matrix_region!J29-confirm_matrix_region!I29</f>
        <v>34</v>
      </c>
      <c r="K29">
        <f>confirm_matrix_region!K29-confirm_matrix_region!J29</f>
        <v>35</v>
      </c>
      <c r="L29">
        <f>confirm_matrix_region!L29-confirm_matrix_region!K29</f>
        <v>30</v>
      </c>
      <c r="M29">
        <f>confirm_matrix_region!M29-confirm_matrix_region!L29</f>
        <v>24</v>
      </c>
      <c r="N29">
        <f>confirm_matrix_region!N29-confirm_matrix_region!M29</f>
        <v>23</v>
      </c>
      <c r="O29">
        <f>confirm_matrix_region!O29-confirm_matrix_region!N29</f>
        <v>28</v>
      </c>
      <c r="P29">
        <f>confirm_matrix_region!P29-confirm_matrix_region!O29</f>
        <v>19</v>
      </c>
      <c r="Q29">
        <f>confirm_matrix_region!Q29-confirm_matrix_region!P29</f>
        <v>20</v>
      </c>
      <c r="R29">
        <f>confirm_matrix_region!R29-confirm_matrix_region!Q29</f>
        <v>23</v>
      </c>
    </row>
    <row r="30" spans="1:18">
      <c r="A30" t="str">
        <f>confirm_matrix_region!A30</f>
        <v>Taiwan</v>
      </c>
      <c r="B30">
        <f>confirm_matrix_region!B30</f>
        <v>1</v>
      </c>
      <c r="C30">
        <f>confirm_matrix_region!C30-confirm_matrix_region!B30</f>
        <v>0</v>
      </c>
      <c r="D30">
        <f>confirm_matrix_region!D30-confirm_matrix_region!C30</f>
        <v>0</v>
      </c>
      <c r="E30">
        <f>confirm_matrix_region!E30-confirm_matrix_region!D30</f>
        <v>2</v>
      </c>
      <c r="F30">
        <f>confirm_matrix_region!F30-confirm_matrix_region!E30</f>
        <v>0</v>
      </c>
      <c r="G30">
        <f>confirm_matrix_region!G30-confirm_matrix_region!F30</f>
        <v>2</v>
      </c>
      <c r="H30">
        <f>confirm_matrix_region!H30-confirm_matrix_region!G30</f>
        <v>3</v>
      </c>
      <c r="I30">
        <f>confirm_matrix_region!I30-confirm_matrix_region!H30</f>
        <v>0</v>
      </c>
      <c r="J30">
        <f>confirm_matrix_region!J30-confirm_matrix_region!I30</f>
        <v>1</v>
      </c>
      <c r="K30">
        <f>confirm_matrix_region!K30-confirm_matrix_region!J30</f>
        <v>1</v>
      </c>
      <c r="L30">
        <f>confirm_matrix_region!L30-confirm_matrix_region!K30</f>
        <v>0</v>
      </c>
      <c r="M30">
        <f>confirm_matrix_region!M30-confirm_matrix_region!L30</f>
        <v>0</v>
      </c>
      <c r="N30">
        <f>confirm_matrix_region!N30-confirm_matrix_region!M30</f>
        <v>0</v>
      </c>
      <c r="O30">
        <f>confirm_matrix_region!O30-confirm_matrix_region!N30</f>
        <v>1</v>
      </c>
      <c r="P30">
        <f>confirm_matrix_region!P30-confirm_matrix_region!O30</f>
        <v>0</v>
      </c>
      <c r="Q30">
        <f>confirm_matrix_region!Q30-confirm_matrix_region!P30</f>
        <v>5</v>
      </c>
      <c r="R30">
        <f>confirm_matrix_region!R30-confirm_matrix_region!Q30</f>
        <v>0</v>
      </c>
    </row>
    <row r="31" spans="1:18">
      <c r="A31" t="str">
        <f>confirm_matrix_region!A31</f>
        <v>Tianjin</v>
      </c>
      <c r="B31">
        <f>confirm_matrix_region!B31</f>
        <v>4</v>
      </c>
      <c r="C31">
        <f>confirm_matrix_region!C31-confirm_matrix_region!B31</f>
        <v>0</v>
      </c>
      <c r="D31">
        <f>confirm_matrix_region!D31-confirm_matrix_region!C31</f>
        <v>4</v>
      </c>
      <c r="E31">
        <f>confirm_matrix_region!E31-confirm_matrix_region!D31</f>
        <v>2</v>
      </c>
      <c r="F31">
        <f>confirm_matrix_region!F31-confirm_matrix_region!E31</f>
        <v>3</v>
      </c>
      <c r="G31">
        <f>confirm_matrix_region!G31-confirm_matrix_region!F31</f>
        <v>9</v>
      </c>
      <c r="H31">
        <f>confirm_matrix_region!H31-confirm_matrix_region!G31</f>
        <v>2</v>
      </c>
      <c r="I31">
        <f>confirm_matrix_region!I31-confirm_matrix_region!H31</f>
        <v>3</v>
      </c>
      <c r="J31">
        <f>confirm_matrix_region!J31-confirm_matrix_region!I31</f>
        <v>4</v>
      </c>
      <c r="K31">
        <f>confirm_matrix_region!K31-confirm_matrix_region!J31</f>
        <v>1</v>
      </c>
      <c r="L31">
        <f>confirm_matrix_region!L31-confirm_matrix_region!K31</f>
        <v>9</v>
      </c>
      <c r="M31">
        <f>confirm_matrix_region!M31-confirm_matrix_region!L31</f>
        <v>7</v>
      </c>
      <c r="N31">
        <f>confirm_matrix_region!N31-confirm_matrix_region!M31</f>
        <v>12</v>
      </c>
      <c r="O31">
        <f>confirm_matrix_region!O31-confirm_matrix_region!N31</f>
        <v>7</v>
      </c>
      <c r="P31">
        <f>confirm_matrix_region!P31-confirm_matrix_region!O31</f>
        <v>2</v>
      </c>
      <c r="Q31">
        <f>confirm_matrix_region!Q31-confirm_matrix_region!P31</f>
        <v>9</v>
      </c>
      <c r="R31">
        <f>confirm_matrix_region!R31-confirm_matrix_region!Q31</f>
        <v>3</v>
      </c>
    </row>
    <row r="32" spans="1:18">
      <c r="A32" t="str">
        <f>confirm_matrix_region!A32</f>
        <v>Tibet</v>
      </c>
      <c r="B32">
        <f>confirm_matrix_region!B32</f>
        <v>0</v>
      </c>
      <c r="C32">
        <f>confirm_matrix_region!C32-confirm_matrix_region!B32</f>
        <v>0</v>
      </c>
      <c r="D32">
        <f>confirm_matrix_region!D32-confirm_matrix_region!C32</f>
        <v>0</v>
      </c>
      <c r="E32">
        <f>confirm_matrix_region!E32-confirm_matrix_region!D32</f>
        <v>0</v>
      </c>
      <c r="F32">
        <f>confirm_matrix_region!F32-confirm_matrix_region!E32</f>
        <v>0</v>
      </c>
      <c r="G32">
        <f>confirm_matrix_region!G32-confirm_matrix_region!F32</f>
        <v>0</v>
      </c>
      <c r="H32">
        <f>confirm_matrix_region!H32-confirm_matrix_region!G32</f>
        <v>0</v>
      </c>
      <c r="I32">
        <f>confirm_matrix_region!I32-confirm_matrix_region!H32</f>
        <v>0</v>
      </c>
      <c r="J32">
        <f>confirm_matrix_region!J32-confirm_matrix_region!I32</f>
        <v>1</v>
      </c>
      <c r="K32">
        <f>confirm_matrix_region!K32-confirm_matrix_region!J32</f>
        <v>0</v>
      </c>
      <c r="L32">
        <f>confirm_matrix_region!L32-confirm_matrix_region!K32</f>
        <v>0</v>
      </c>
      <c r="M32">
        <f>confirm_matrix_region!M32-confirm_matrix_region!L32</f>
        <v>0</v>
      </c>
      <c r="N32">
        <f>confirm_matrix_region!N32-confirm_matrix_region!M32</f>
        <v>0</v>
      </c>
      <c r="O32">
        <f>confirm_matrix_region!O32-confirm_matrix_region!N32</f>
        <v>0</v>
      </c>
      <c r="P32">
        <f>confirm_matrix_region!P32-confirm_matrix_region!O32</f>
        <v>0</v>
      </c>
      <c r="Q32">
        <f>confirm_matrix_region!Q32-confirm_matrix_region!P32</f>
        <v>0</v>
      </c>
      <c r="R32">
        <f>confirm_matrix_region!R32-confirm_matrix_region!Q32</f>
        <v>0</v>
      </c>
    </row>
    <row r="33" spans="1:18">
      <c r="A33" t="str">
        <f>confirm_matrix_region!A33</f>
        <v>Xinjiang</v>
      </c>
      <c r="B33">
        <f>confirm_matrix_region!B33</f>
        <v>0</v>
      </c>
      <c r="C33">
        <f>confirm_matrix_region!C33-confirm_matrix_region!B33</f>
        <v>2</v>
      </c>
      <c r="D33">
        <f>confirm_matrix_region!D33-confirm_matrix_region!C33</f>
        <v>0</v>
      </c>
      <c r="E33">
        <f>confirm_matrix_region!E33-confirm_matrix_region!D33</f>
        <v>1</v>
      </c>
      <c r="F33">
        <f>confirm_matrix_region!F33-confirm_matrix_region!E33</f>
        <v>1</v>
      </c>
      <c r="G33">
        <f>confirm_matrix_region!G33-confirm_matrix_region!F33</f>
        <v>1</v>
      </c>
      <c r="H33">
        <f>confirm_matrix_region!H33-confirm_matrix_region!G33</f>
        <v>5</v>
      </c>
      <c r="I33">
        <f>confirm_matrix_region!I33-confirm_matrix_region!H33</f>
        <v>3</v>
      </c>
      <c r="J33">
        <f>confirm_matrix_region!J33-confirm_matrix_region!I33</f>
        <v>1</v>
      </c>
      <c r="K33">
        <f>confirm_matrix_region!K33-confirm_matrix_region!J33</f>
        <v>3</v>
      </c>
      <c r="L33">
        <f>confirm_matrix_region!L33-confirm_matrix_region!K33</f>
        <v>1</v>
      </c>
      <c r="M33">
        <f>confirm_matrix_region!M33-confirm_matrix_region!L33</f>
        <v>3</v>
      </c>
      <c r="N33">
        <f>confirm_matrix_region!N33-confirm_matrix_region!M33</f>
        <v>3</v>
      </c>
      <c r="O33">
        <f>confirm_matrix_region!O33-confirm_matrix_region!N33</f>
        <v>5</v>
      </c>
      <c r="P33">
        <f>confirm_matrix_region!P33-confirm_matrix_region!O33</f>
        <v>3</v>
      </c>
      <c r="Q33">
        <f>confirm_matrix_region!Q33-confirm_matrix_region!P33</f>
        <v>4</v>
      </c>
      <c r="R33">
        <f>confirm_matrix_region!R33-confirm_matrix_region!Q33</f>
        <v>3</v>
      </c>
    </row>
    <row r="34" spans="1:18">
      <c r="A34" t="str">
        <f>confirm_matrix_region!A34</f>
        <v>Yunnan</v>
      </c>
      <c r="B34">
        <f>confirm_matrix_region!B34</f>
        <v>1</v>
      </c>
      <c r="C34">
        <f>confirm_matrix_region!C34-confirm_matrix_region!B34</f>
        <v>0</v>
      </c>
      <c r="D34">
        <f>confirm_matrix_region!D34-confirm_matrix_region!C34</f>
        <v>4</v>
      </c>
      <c r="E34">
        <f>confirm_matrix_region!E34-confirm_matrix_region!D34</f>
        <v>6</v>
      </c>
      <c r="F34">
        <f>confirm_matrix_region!F34-confirm_matrix_region!E34</f>
        <v>0</v>
      </c>
      <c r="G34">
        <f>confirm_matrix_region!G34-confirm_matrix_region!F34</f>
        <v>15</v>
      </c>
      <c r="H34">
        <f>confirm_matrix_region!H34-confirm_matrix_region!G34</f>
        <v>18</v>
      </c>
      <c r="I34">
        <f>confirm_matrix_region!I34-confirm_matrix_region!H34</f>
        <v>11</v>
      </c>
      <c r="J34">
        <f>confirm_matrix_region!J34-confirm_matrix_region!I34</f>
        <v>15</v>
      </c>
      <c r="K34">
        <f>confirm_matrix_region!K34-confirm_matrix_region!J34</f>
        <v>13</v>
      </c>
      <c r="L34">
        <f>confirm_matrix_region!L34-confirm_matrix_region!K34</f>
        <v>10</v>
      </c>
      <c r="M34">
        <f>confirm_matrix_region!M34-confirm_matrix_region!L34</f>
        <v>12</v>
      </c>
      <c r="N34">
        <f>confirm_matrix_region!N34-confirm_matrix_region!M34</f>
        <v>9</v>
      </c>
      <c r="O34">
        <f>confirm_matrix_region!O34-confirm_matrix_region!N34</f>
        <v>5</v>
      </c>
      <c r="P34">
        <f>confirm_matrix_region!P34-confirm_matrix_region!O34</f>
        <v>5</v>
      </c>
      <c r="Q34">
        <f>confirm_matrix_region!Q34-confirm_matrix_region!P34</f>
        <v>9</v>
      </c>
      <c r="R34">
        <f>confirm_matrix_region!R34-confirm_matrix_region!Q34</f>
        <v>3</v>
      </c>
    </row>
    <row r="35" spans="1:18">
      <c r="A35" t="str">
        <f>confirm_matrix_region!A35</f>
        <v>Zhejiang</v>
      </c>
      <c r="B35">
        <f>confirm_matrix_region!B35</f>
        <v>10</v>
      </c>
      <c r="C35">
        <f>confirm_matrix_region!C35-confirm_matrix_region!B35</f>
        <v>17</v>
      </c>
      <c r="D35">
        <f>confirm_matrix_region!D35-confirm_matrix_region!C35</f>
        <v>16</v>
      </c>
      <c r="E35">
        <f>confirm_matrix_region!E35-confirm_matrix_region!D35</f>
        <v>19</v>
      </c>
      <c r="F35">
        <f>confirm_matrix_region!F35-confirm_matrix_region!E35</f>
        <v>42</v>
      </c>
      <c r="G35">
        <f>confirm_matrix_region!G35-confirm_matrix_region!F35</f>
        <v>24</v>
      </c>
      <c r="H35">
        <f>confirm_matrix_region!H35-confirm_matrix_region!G35</f>
        <v>45</v>
      </c>
      <c r="I35">
        <f>confirm_matrix_region!I35-confirm_matrix_region!H35</f>
        <v>123</v>
      </c>
      <c r="J35">
        <f>confirm_matrix_region!J35-confirm_matrix_region!I35</f>
        <v>132</v>
      </c>
      <c r="K35">
        <f>confirm_matrix_region!K35-confirm_matrix_region!J35</f>
        <v>110</v>
      </c>
      <c r="L35">
        <f>confirm_matrix_region!L35-confirm_matrix_region!K35</f>
        <v>61</v>
      </c>
      <c r="M35">
        <f>confirm_matrix_region!M35-confirm_matrix_region!L35</f>
        <v>62</v>
      </c>
      <c r="N35">
        <f>confirm_matrix_region!N35-confirm_matrix_region!M35</f>
        <v>63</v>
      </c>
      <c r="O35">
        <f>confirm_matrix_region!O35-confirm_matrix_region!N35</f>
        <v>105</v>
      </c>
      <c r="P35">
        <f>confirm_matrix_region!P35-confirm_matrix_region!O35</f>
        <v>66</v>
      </c>
      <c r="Q35">
        <f>confirm_matrix_region!Q35-confirm_matrix_region!P35</f>
        <v>59</v>
      </c>
      <c r="R35">
        <f>confirm_matrix_region!R35-confirm_matrix_region!Q35</f>
        <v>52</v>
      </c>
    </row>
    <row r="37" spans="1:18">
      <c r="A37" t="s">
        <v>38</v>
      </c>
      <c r="B37">
        <f>SUM(B2:B35)</f>
        <v>544</v>
      </c>
      <c r="C37">
        <f t="shared" ref="C37:P37" si="0">SUM(C2:C35)</f>
        <v>95</v>
      </c>
      <c r="D37">
        <f t="shared" si="0"/>
        <v>262</v>
      </c>
      <c r="E37">
        <f t="shared" si="0"/>
        <v>476</v>
      </c>
      <c r="F37">
        <f t="shared" si="0"/>
        <v>628</v>
      </c>
      <c r="G37">
        <f t="shared" si="0"/>
        <v>852</v>
      </c>
      <c r="H37">
        <f t="shared" si="0"/>
        <v>1773</v>
      </c>
      <c r="I37">
        <f t="shared" si="0"/>
        <v>1465</v>
      </c>
      <c r="J37">
        <f t="shared" si="0"/>
        <v>2054</v>
      </c>
      <c r="K37">
        <f t="shared" si="0"/>
        <v>1663</v>
      </c>
      <c r="L37">
        <f t="shared" si="0"/>
        <v>2089</v>
      </c>
      <c r="M37">
        <f t="shared" si="0"/>
        <v>2589</v>
      </c>
      <c r="N37">
        <f t="shared" si="0"/>
        <v>2851</v>
      </c>
      <c r="O37">
        <f t="shared" si="0"/>
        <v>3189</v>
      </c>
      <c r="P37">
        <f t="shared" si="0"/>
        <v>3904</v>
      </c>
      <c r="Q37">
        <f t="shared" ref="Q37:R37" si="1">SUM(Q2:Q35)</f>
        <v>3704</v>
      </c>
      <c r="R37">
        <f t="shared" si="1"/>
        <v>3115</v>
      </c>
    </row>
    <row r="38" spans="1:18">
      <c r="A38" t="s">
        <v>39</v>
      </c>
      <c r="B38">
        <f>SUM(B2:B35)-B15</f>
        <v>100</v>
      </c>
      <c r="C38">
        <f t="shared" ref="C38:P38" si="2">SUM(C2:C35)-C15</f>
        <v>95</v>
      </c>
      <c r="D38">
        <f t="shared" si="2"/>
        <v>157</v>
      </c>
      <c r="E38">
        <f t="shared" si="2"/>
        <v>295</v>
      </c>
      <c r="F38">
        <f t="shared" si="2"/>
        <v>306</v>
      </c>
      <c r="G38">
        <f t="shared" si="2"/>
        <v>481</v>
      </c>
      <c r="H38">
        <f t="shared" si="2"/>
        <v>482</v>
      </c>
      <c r="I38">
        <f t="shared" si="2"/>
        <v>625</v>
      </c>
      <c r="J38">
        <f t="shared" si="2"/>
        <v>705</v>
      </c>
      <c r="K38">
        <f t="shared" si="2"/>
        <v>760</v>
      </c>
      <c r="L38">
        <f t="shared" si="2"/>
        <v>742</v>
      </c>
      <c r="M38">
        <f t="shared" si="2"/>
        <v>668</v>
      </c>
      <c r="N38">
        <f t="shared" si="2"/>
        <v>748</v>
      </c>
      <c r="O38">
        <f t="shared" si="2"/>
        <v>844</v>
      </c>
      <c r="P38">
        <f t="shared" si="2"/>
        <v>748</v>
      </c>
      <c r="Q38">
        <f t="shared" ref="Q38:R38" si="3">SUM(Q2:Q35)-Q15</f>
        <v>717</v>
      </c>
      <c r="R38">
        <f t="shared" si="3"/>
        <v>668</v>
      </c>
    </row>
    <row r="39" spans="1:18">
      <c r="A39" t="s">
        <v>40</v>
      </c>
      <c r="B39">
        <f>LOG(B38)</f>
        <v>2</v>
      </c>
      <c r="C39">
        <f t="shared" ref="C39:P39" si="4">LOG(C38)</f>
        <v>1.9777236052888478</v>
      </c>
      <c r="D39">
        <f t="shared" si="4"/>
        <v>2.1958996524092336</v>
      </c>
      <c r="E39">
        <f t="shared" si="4"/>
        <v>2.469822015978163</v>
      </c>
      <c r="F39">
        <f t="shared" si="4"/>
        <v>2.4857214264815801</v>
      </c>
      <c r="G39">
        <f t="shared" si="4"/>
        <v>2.6821450763738319</v>
      </c>
      <c r="H39">
        <f t="shared" si="4"/>
        <v>2.6830470382388496</v>
      </c>
      <c r="I39">
        <f t="shared" si="4"/>
        <v>2.7958800173440754</v>
      </c>
      <c r="J39">
        <f t="shared" si="4"/>
        <v>2.8481891169913989</v>
      </c>
      <c r="K39">
        <f t="shared" si="4"/>
        <v>2.8808135922807914</v>
      </c>
      <c r="L39">
        <f t="shared" si="4"/>
        <v>2.8704039052790269</v>
      </c>
      <c r="M39">
        <f t="shared" si="4"/>
        <v>2.8247764624755458</v>
      </c>
      <c r="N39">
        <f t="shared" si="4"/>
        <v>2.8739015978644615</v>
      </c>
      <c r="O39">
        <f t="shared" si="4"/>
        <v>2.9263424466256551</v>
      </c>
      <c r="P39">
        <f t="shared" si="4"/>
        <v>2.8739015978644615</v>
      </c>
      <c r="Q39">
        <f t="shared" ref="Q39:R39" si="5">LOG(Q38)</f>
        <v>2.8555191556678001</v>
      </c>
      <c r="R39">
        <f t="shared" si="5"/>
        <v>2.8247764624755458</v>
      </c>
    </row>
    <row r="40" spans="1:18">
      <c r="A40" t="s">
        <v>41</v>
      </c>
      <c r="B40">
        <f>LOG(B15)</f>
        <v>2.6473829701146196</v>
      </c>
      <c r="C40" t="e">
        <f t="shared" ref="C40:R40" si="6">LOG(C15)</f>
        <v>#NUM!</v>
      </c>
      <c r="D40">
        <f t="shared" si="6"/>
        <v>2.0211892990699383</v>
      </c>
      <c r="E40">
        <f t="shared" si="6"/>
        <v>2.2576785748691846</v>
      </c>
      <c r="F40">
        <f t="shared" si="6"/>
        <v>2.5078558716958308</v>
      </c>
      <c r="G40">
        <f t="shared" si="6"/>
        <v>2.5693739096150461</v>
      </c>
      <c r="H40">
        <f t="shared" si="6"/>
        <v>3.1109262422664203</v>
      </c>
      <c r="I40">
        <f t="shared" si="6"/>
        <v>2.9242792860618816</v>
      </c>
      <c r="J40">
        <f t="shared" si="6"/>
        <v>3.1300119496719043</v>
      </c>
      <c r="K40">
        <f t="shared" si="6"/>
        <v>2.9556877503135057</v>
      </c>
      <c r="L40">
        <f t="shared" si="6"/>
        <v>3.1293675957229854</v>
      </c>
      <c r="M40">
        <f t="shared" si="6"/>
        <v>3.2835273648616936</v>
      </c>
      <c r="N40">
        <f t="shared" si="6"/>
        <v>3.3228392726863212</v>
      </c>
      <c r="O40">
        <f t="shared" si="6"/>
        <v>3.3701428470511021</v>
      </c>
      <c r="P40">
        <f t="shared" si="6"/>
        <v>3.4991369945373827</v>
      </c>
      <c r="Q40">
        <f t="shared" si="6"/>
        <v>3.4752352226041281</v>
      </c>
      <c r="R40">
        <f t="shared" si="6"/>
        <v>3.3886339693517891</v>
      </c>
    </row>
  </sheetData>
  <autoFilter ref="A1:O36">
    <sortState ref="A2:O36">
      <sortCondition ref="A1:A36"/>
    </sortState>
  </autoFilter>
  <phoneticPr fontId="18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P36"/>
  <sheetViews>
    <sheetView topLeftCell="A4" workbookViewId="0">
      <selection activeCell="P36" sqref="A36:P36"/>
    </sheetView>
  </sheetViews>
  <sheetFormatPr defaultRowHeight="13.5"/>
  <cols>
    <col min="1" max="1" width="16.125" bestFit="1" customWidth="1"/>
    <col min="2" max="15" width="11.625" bestFit="1" customWidth="1"/>
  </cols>
  <sheetData>
    <row r="1" spans="1:16">
      <c r="B1">
        <v>20200122</v>
      </c>
      <c r="C1">
        <v>20200123</v>
      </c>
      <c r="D1">
        <v>20200124</v>
      </c>
      <c r="E1">
        <v>20200125</v>
      </c>
      <c r="F1">
        <v>20200126</v>
      </c>
      <c r="G1">
        <v>20200127</v>
      </c>
      <c r="H1">
        <v>20200128</v>
      </c>
      <c r="I1">
        <v>20200129</v>
      </c>
      <c r="J1">
        <v>20200130</v>
      </c>
      <c r="K1">
        <v>20200131</v>
      </c>
      <c r="L1">
        <v>20200201</v>
      </c>
      <c r="M1">
        <v>20200202</v>
      </c>
      <c r="N1">
        <v>20200203</v>
      </c>
      <c r="O1">
        <v>20200204</v>
      </c>
      <c r="P1">
        <f>'confirm dod'!P1</f>
        <v>20200205</v>
      </c>
    </row>
    <row r="2" spans="1:16">
      <c r="A2" t="str">
        <f>'confirm dod'!A2</f>
        <v>Anhui</v>
      </c>
      <c r="B2" s="2">
        <f>IF('confirm dod'!B2&lt;1,0,LOG('confirm dod'!B2))</f>
        <v>0</v>
      </c>
      <c r="C2" s="2">
        <f>IF('confirm dod'!C2&lt;1,0,LOG('confirm dod'!C2))</f>
        <v>0.90308998699194354</v>
      </c>
      <c r="D2" s="2">
        <f>IF('confirm dod'!D2&lt;1,0,LOG('confirm dod'!D2))</f>
        <v>0.77815125038364363</v>
      </c>
      <c r="E2" s="2">
        <f>IF('confirm dod'!E2&lt;1,0,LOG('confirm dod'!E2))</f>
        <v>1.3802112417116059</v>
      </c>
      <c r="F2" s="2">
        <f>IF('confirm dod'!F2&lt;1,0,LOG('confirm dod'!F2))</f>
        <v>1.3222192947339193</v>
      </c>
      <c r="G2" s="2">
        <f>IF('confirm dod'!G2&lt;1,0,LOG('confirm dod'!G2))</f>
        <v>1</v>
      </c>
      <c r="H2" s="2">
        <f>IF('confirm dod'!H2&lt;1,0,LOG('confirm dod'!H2))</f>
        <v>1.5563025007672873</v>
      </c>
      <c r="I2" s="2">
        <f>IF('confirm dod'!I2&lt;1,0,LOG('confirm dod'!I2))</f>
        <v>1.6627578316815741</v>
      </c>
      <c r="J2" s="2">
        <f>IF('confirm dod'!J2&lt;1,0,LOG('confirm dod'!J2))</f>
        <v>1.6812412373755872</v>
      </c>
      <c r="K2" s="2">
        <f>IF('confirm dod'!K2&lt;1,0,LOG('confirm dod'!K2))</f>
        <v>1.568201724066995</v>
      </c>
      <c r="L2" s="2">
        <f>IF('confirm dod'!L2&lt;1,0,LOG('confirm dod'!L2))</f>
        <v>1.7781512503836436</v>
      </c>
      <c r="M2" s="2">
        <f>IF('confirm dod'!M2&lt;1,0,LOG('confirm dod'!M2))</f>
        <v>1.6334684555795864</v>
      </c>
      <c r="N2" s="2">
        <f>IF('confirm dod'!N2&lt;1,0,LOG('confirm dod'!N2))</f>
        <v>1.8325089127062364</v>
      </c>
      <c r="O2" s="2">
        <f>IF('confirm dod'!O2&lt;1,0,LOG('confirm dod'!O2))</f>
        <v>1.8573324964312685</v>
      </c>
      <c r="P2" s="2">
        <f>IF('confirm dod'!P2&lt;1,0,LOG('confirm dod'!P2))</f>
        <v>1.6989700043360187</v>
      </c>
    </row>
    <row r="3" spans="1:16">
      <c r="A3" t="str">
        <f>'confirm dod'!A3</f>
        <v>Beijing</v>
      </c>
      <c r="B3" s="2">
        <f>IF('confirm dod'!B3&lt;1,0,LOG('confirm dod'!B3))</f>
        <v>1</v>
      </c>
      <c r="C3" s="2">
        <f>IF('confirm dod'!C3&lt;1,0,LOG('confirm dod'!C3))</f>
        <v>1.0791812460476249</v>
      </c>
      <c r="D3" s="2">
        <f>IF('confirm dod'!D3&lt;1,0,LOG('confirm dod'!D3))</f>
        <v>1.146128035678238</v>
      </c>
      <c r="E3" s="2">
        <f>IF('confirm dod'!E3&lt;1,0,LOG('confirm dod'!E3))</f>
        <v>0.69897000433601886</v>
      </c>
      <c r="F3" s="2">
        <f>IF('confirm dod'!F3&lt;1,0,LOG('confirm dod'!F3))</f>
        <v>1.1139433523068367</v>
      </c>
      <c r="G3" s="2">
        <f>IF('confirm dod'!G3&lt;1,0,LOG('confirm dod'!G3))</f>
        <v>1.414973347970818</v>
      </c>
      <c r="H3" s="2">
        <f>IF('confirm dod'!H3&lt;1,0,LOG('confirm dod'!H3))</f>
        <v>1.0413926851582251</v>
      </c>
      <c r="I3" s="2">
        <f>IF('confirm dod'!I3&lt;1,0,LOG('confirm dod'!I3))</f>
        <v>1.3010299956639813</v>
      </c>
      <c r="J3" s="2">
        <f>IF('confirm dod'!J3&lt;1,0,LOG('confirm dod'!J3))</f>
        <v>0.47712125471966244</v>
      </c>
      <c r="K3" s="2">
        <f>IF('confirm dod'!K3&lt;1,0,LOG('confirm dod'!K3))</f>
        <v>1.3979400086720377</v>
      </c>
      <c r="L3" s="2">
        <f>IF('confirm dod'!L3&lt;1,0,LOG('confirm dod'!L3))</f>
        <v>1.4623979978989561</v>
      </c>
      <c r="M3" s="2">
        <f>IF('confirm dod'!M3&lt;1,0,LOG('confirm dod'!M3))</f>
        <v>1.3617278360175928</v>
      </c>
      <c r="N3" s="2">
        <f>IF('confirm dod'!N3&lt;1,0,LOG('confirm dod'!N3))</f>
        <v>1.3222192947339193</v>
      </c>
      <c r="O3" s="2">
        <f>IF('confirm dod'!O3&lt;1,0,LOG('confirm dod'!O3))</f>
        <v>1.2041199826559248</v>
      </c>
      <c r="P3" s="2">
        <f>IF('confirm dod'!P3&lt;1,0,LOG('confirm dod'!P3))</f>
        <v>1.3979400086720377</v>
      </c>
    </row>
    <row r="4" spans="1:16">
      <c r="A4" t="str">
        <f>'confirm dod'!A4</f>
        <v>Chongqing</v>
      </c>
      <c r="B4" s="2">
        <f>IF('confirm dod'!B4&lt;1,0,LOG('confirm dod'!B4))</f>
        <v>0.77815125038364363</v>
      </c>
      <c r="C4" s="2">
        <f>IF('confirm dod'!C4&lt;1,0,LOG('confirm dod'!C4))</f>
        <v>0.47712125471966244</v>
      </c>
      <c r="D4" s="2">
        <f>IF('confirm dod'!D4&lt;1,0,LOG('confirm dod'!D4))</f>
        <v>1.255272505103306</v>
      </c>
      <c r="E4" s="2">
        <f>IF('confirm dod'!E4&lt;1,0,LOG('confirm dod'!E4))</f>
        <v>1.4771212547196624</v>
      </c>
      <c r="F4" s="2">
        <f>IF('confirm dod'!F4&lt;1,0,LOG('confirm dod'!F4))</f>
        <v>1.255272505103306</v>
      </c>
      <c r="G4" s="2">
        <f>IF('confirm dod'!G4&lt;1,0,LOG('confirm dod'!G4))</f>
        <v>1.5440680443502757</v>
      </c>
      <c r="H4" s="2">
        <f>IF('confirm dod'!H4&lt;1,0,LOG('confirm dod'!H4))</f>
        <v>1.3424226808222062</v>
      </c>
      <c r="I4" s="2">
        <f>IF('confirm dod'!I4&lt;1,0,LOG('confirm dod'!I4))</f>
        <v>1.1760912590556813</v>
      </c>
      <c r="J4" s="2">
        <f>IF('confirm dod'!J4&lt;1,0,LOG('confirm dod'!J4))</f>
        <v>1.5440680443502757</v>
      </c>
      <c r="K4" s="2">
        <f>IF('confirm dod'!K4&lt;1,0,LOG('confirm dod'!K4))</f>
        <v>1.4623979978989561</v>
      </c>
      <c r="L4" s="2">
        <f>IF('confirm dod'!L4&lt;1,0,LOG('confirm dod'!L4))</f>
        <v>1.5563025007672873</v>
      </c>
      <c r="M4" s="2">
        <f>IF('confirm dod'!M4&lt;1,0,LOG('confirm dod'!M4))</f>
        <v>1.4471580313422192</v>
      </c>
      <c r="N4" s="2">
        <f>IF('confirm dod'!N4&lt;1,0,LOG('confirm dod'!N4))</f>
        <v>1.568201724066995</v>
      </c>
      <c r="O4" s="2">
        <f>IF('confirm dod'!O4&lt;1,0,LOG('confirm dod'!O4))</f>
        <v>1.505149978319906</v>
      </c>
      <c r="P4" s="2">
        <f>IF('confirm dod'!P4&lt;1,0,LOG('confirm dod'!P4))</f>
        <v>1.505149978319906</v>
      </c>
    </row>
    <row r="5" spans="1:16">
      <c r="A5" t="str">
        <f>'confirm dod'!A5</f>
        <v>Fujian</v>
      </c>
      <c r="B5" s="2">
        <f>IF('confirm dod'!B5&lt;1,0,LOG('confirm dod'!B5))</f>
        <v>0</v>
      </c>
      <c r="C5" s="2">
        <f>IF('confirm dod'!C5&lt;1,0,LOG('confirm dod'!C5))</f>
        <v>0.6020599913279624</v>
      </c>
      <c r="D5" s="2">
        <f>IF('confirm dod'!D5&lt;1,0,LOG('confirm dod'!D5))</f>
        <v>0.69897000433601886</v>
      </c>
      <c r="E5" s="2">
        <f>IF('confirm dod'!E5&lt;1,0,LOG('confirm dod'!E5))</f>
        <v>0.90308998699194354</v>
      </c>
      <c r="F5" s="2">
        <f>IF('confirm dod'!F5&lt;1,0,LOG('confirm dod'!F5))</f>
        <v>0</v>
      </c>
      <c r="G5" s="2">
        <f>IF('confirm dod'!G5&lt;1,0,LOG('confirm dod'!G5))</f>
        <v>1.6127838567197355</v>
      </c>
      <c r="H5" s="2">
        <f>IF('confirm dod'!H5&lt;1,0,LOG('confirm dod'!H5))</f>
        <v>1.3222192947339193</v>
      </c>
      <c r="I5" s="2">
        <f>IF('confirm dod'!I5&lt;1,0,LOG('confirm dod'!I5))</f>
        <v>0.6020599913279624</v>
      </c>
      <c r="J5" s="2">
        <f>IF('confirm dod'!J5&lt;1,0,LOG('confirm dod'!J5))</f>
        <v>1.2304489213782739</v>
      </c>
      <c r="K5" s="2">
        <f>IF('confirm dod'!K5&lt;1,0,LOG('confirm dod'!K5))</f>
        <v>1.2787536009528289</v>
      </c>
      <c r="L5" s="2">
        <f>IF('confirm dod'!L5&lt;1,0,LOG('confirm dod'!L5))</f>
        <v>1.3802112417116059</v>
      </c>
      <c r="M5" s="2">
        <f>IF('confirm dod'!M5&lt;1,0,LOG('confirm dod'!M5))</f>
        <v>1.1760912590556813</v>
      </c>
      <c r="N5" s="2">
        <f>IF('confirm dod'!N5&lt;1,0,LOG('confirm dod'!N5))</f>
        <v>1.3010299956639813</v>
      </c>
      <c r="O5" s="2">
        <f>IF('confirm dod'!O5&lt;1,0,LOG('confirm dod'!O5))</f>
        <v>1.1760912590556813</v>
      </c>
      <c r="P5" s="2">
        <f>IF('confirm dod'!P5&lt;1,0,LOG('confirm dod'!P5))</f>
        <v>1.0413926851582251</v>
      </c>
    </row>
    <row r="6" spans="1:16">
      <c r="A6" t="str">
        <f>'confirm dod'!A6</f>
        <v>Gansu</v>
      </c>
      <c r="B6" s="2">
        <f>IF('confirm dod'!B6&lt;1,0,LOG('confirm dod'!B6))</f>
        <v>0</v>
      </c>
      <c r="C6" s="2">
        <f>IF('confirm dod'!C6&lt;1,0,LOG('confirm dod'!C6))</f>
        <v>0.3010299956639812</v>
      </c>
      <c r="D6" s="2">
        <f>IF('confirm dod'!D6&lt;1,0,LOG('confirm dod'!D6))</f>
        <v>0</v>
      </c>
      <c r="E6" s="2">
        <f>IF('confirm dod'!E6&lt;1,0,LOG('confirm dod'!E6))</f>
        <v>0.3010299956639812</v>
      </c>
      <c r="F6" s="2">
        <f>IF('confirm dod'!F6&lt;1,0,LOG('confirm dod'!F6))</f>
        <v>0.47712125471966244</v>
      </c>
      <c r="G6" s="2">
        <f>IF('confirm dod'!G6&lt;1,0,LOG('confirm dod'!G6))</f>
        <v>0.84509804001425681</v>
      </c>
      <c r="H6" s="2">
        <f>IF('confirm dod'!H6&lt;1,0,LOG('confirm dod'!H6))</f>
        <v>0.69897000433601886</v>
      </c>
      <c r="I6" s="2">
        <f>IF('confirm dod'!I6&lt;1,0,LOG('confirm dod'!I6))</f>
        <v>0.69897000433601886</v>
      </c>
      <c r="J6" s="2">
        <f>IF('confirm dod'!J6&lt;1,0,LOG('confirm dod'!J6))</f>
        <v>0.3010299956639812</v>
      </c>
      <c r="K6" s="2">
        <f>IF('confirm dod'!K6&lt;1,0,LOG('confirm dod'!K6))</f>
        <v>0.47712125471966244</v>
      </c>
      <c r="L6" s="2">
        <f>IF('confirm dod'!L6&lt;1,0,LOG('confirm dod'!L6))</f>
        <v>1.0413926851582251</v>
      </c>
      <c r="M6" s="2">
        <f>IF('confirm dod'!M6&lt;1,0,LOG('confirm dod'!M6))</f>
        <v>0</v>
      </c>
      <c r="N6" s="2">
        <f>IF('confirm dod'!N6&lt;1,0,LOG('confirm dod'!N6))</f>
        <v>1.0413926851582251</v>
      </c>
      <c r="O6" s="2">
        <f>IF('confirm dod'!O6&lt;1,0,LOG('confirm dod'!O6))</f>
        <v>0.77815125038364363</v>
      </c>
      <c r="P6" s="2">
        <f>IF('confirm dod'!P6&lt;1,0,LOG('confirm dod'!P6))</f>
        <v>0</v>
      </c>
    </row>
    <row r="7" spans="1:16">
      <c r="A7" t="str">
        <f>'confirm dod'!A7</f>
        <v>Guangdong</v>
      </c>
      <c r="B7" s="2">
        <f>IF('confirm dod'!B7&lt;1,0,LOG('confirm dod'!B7))</f>
        <v>1.414973347970818</v>
      </c>
      <c r="C7" s="2">
        <f>IF('confirm dod'!C7&lt;1,0,LOG('confirm dod'!C7))</f>
        <v>0.77815125038364363</v>
      </c>
      <c r="D7" s="2">
        <f>IF('confirm dod'!D7&lt;1,0,LOG('confirm dod'!D7))</f>
        <v>1.3222192947339193</v>
      </c>
      <c r="E7" s="2">
        <f>IF('confirm dod'!E7&lt;1,0,LOG('confirm dod'!E7))</f>
        <v>1.3979400086720377</v>
      </c>
      <c r="F7" s="2">
        <f>IF('confirm dod'!F7&lt;1,0,LOG('confirm dod'!F7))</f>
        <v>1.3010299956639813</v>
      </c>
      <c r="G7" s="2">
        <f>IF('confirm dod'!G7&lt;1,0,LOG('confirm dod'!G7))</f>
        <v>1.7242758696007889</v>
      </c>
      <c r="H7" s="2">
        <f>IF('confirm dod'!H7&lt;1,0,LOG('confirm dod'!H7))</f>
        <v>1.7481880270062005</v>
      </c>
      <c r="I7" s="2">
        <f>IF('confirm dod'!I7&lt;1,0,LOG('confirm dod'!I7))</f>
        <v>1.8450980400142569</v>
      </c>
      <c r="J7" s="2">
        <f>IF('confirm dod'!J7&lt;1,0,LOG('confirm dod'!J7))</f>
        <v>1.8864907251724818</v>
      </c>
      <c r="K7" s="2">
        <f>IF('confirm dod'!K7&lt;1,0,LOG('confirm dod'!K7))</f>
        <v>1.9138138523837167</v>
      </c>
      <c r="L7" s="2">
        <f>IF('confirm dod'!L7&lt;1,0,LOG('confirm dod'!L7))</f>
        <v>1.9956351945975499</v>
      </c>
      <c r="M7" s="2">
        <f>IF('confirm dod'!M7&lt;1,0,LOG('confirm dod'!M7))</f>
        <v>1.9867717342662448</v>
      </c>
      <c r="N7" s="2">
        <f>IF('confirm dod'!N7&lt;1,0,LOG('confirm dod'!N7))</f>
        <v>1.968482948553935</v>
      </c>
      <c r="O7" s="2">
        <f>IF('confirm dod'!O7&lt;1,0,LOG('confirm dod'!O7))</f>
        <v>1.9444826721501687</v>
      </c>
      <c r="P7" s="2">
        <f>IF('confirm dod'!P7&lt;1,0,LOG('confirm dod'!P7))</f>
        <v>1.9138138523837167</v>
      </c>
    </row>
    <row r="8" spans="1:16">
      <c r="A8" t="str">
        <f>'confirm dod'!A8</f>
        <v>Guangxi</v>
      </c>
      <c r="B8" s="2">
        <f>IF('confirm dod'!B8&lt;1,0,LOG('confirm dod'!B8))</f>
        <v>0.3010299956639812</v>
      </c>
      <c r="C8" s="2">
        <f>IF('confirm dod'!C8&lt;1,0,LOG('confirm dod'!C8))</f>
        <v>0.47712125471966244</v>
      </c>
      <c r="D8" s="2">
        <f>IF('confirm dod'!D8&lt;1,0,LOG('confirm dod'!D8))</f>
        <v>0.90308998699194354</v>
      </c>
      <c r="E8" s="2">
        <f>IF('confirm dod'!E8&lt;1,0,LOG('confirm dod'!E8))</f>
        <v>1</v>
      </c>
      <c r="F8" s="2">
        <f>IF('confirm dod'!F8&lt;1,0,LOG('confirm dod'!F8))</f>
        <v>1</v>
      </c>
      <c r="G8" s="2">
        <f>IF('confirm dod'!G8&lt;1,0,LOG('confirm dod'!G8))</f>
        <v>1.1139433523068367</v>
      </c>
      <c r="H8" s="2">
        <f>IF('confirm dod'!H8&lt;1,0,LOG('confirm dod'!H8))</f>
        <v>0.69897000433601886</v>
      </c>
      <c r="I8" s="2">
        <f>IF('confirm dod'!I8&lt;1,0,LOG('confirm dod'!I8))</f>
        <v>0.84509804001425681</v>
      </c>
      <c r="J8" s="2">
        <f>IF('confirm dod'!J8&lt;1,0,LOG('confirm dod'!J8))</f>
        <v>1.3010299956639813</v>
      </c>
      <c r="K8" s="2">
        <f>IF('confirm dod'!K8&lt;1,0,LOG('confirm dod'!K8))</f>
        <v>0.95424250943932487</v>
      </c>
      <c r="L8" s="2">
        <f>IF('confirm dod'!L8&lt;1,0,LOG('confirm dod'!L8))</f>
        <v>1.1139433523068367</v>
      </c>
      <c r="M8" s="2">
        <f>IF('confirm dod'!M8&lt;1,0,LOG('confirm dod'!M8))</f>
        <v>1.0413926851582251</v>
      </c>
      <c r="N8" s="2">
        <f>IF('confirm dod'!N8&lt;1,0,LOG('confirm dod'!N8))</f>
        <v>1.2041199826559248</v>
      </c>
      <c r="O8" s="2">
        <f>IF('confirm dod'!O8&lt;1,0,LOG('confirm dod'!O8))</f>
        <v>1.0791812460476249</v>
      </c>
      <c r="P8" s="2">
        <f>IF('confirm dod'!P8&lt;1,0,LOG('confirm dod'!P8))</f>
        <v>1.0413926851582251</v>
      </c>
    </row>
    <row r="9" spans="1:16">
      <c r="A9" t="str">
        <f>'confirm dod'!A9</f>
        <v>Guizhou</v>
      </c>
      <c r="B9" s="2">
        <f>IF('confirm dod'!B9&lt;1,0,LOG('confirm dod'!B9))</f>
        <v>0</v>
      </c>
      <c r="C9" s="2">
        <f>IF('confirm dod'!C9&lt;1,0,LOG('confirm dod'!C9))</f>
        <v>0.3010299956639812</v>
      </c>
      <c r="D9" s="2">
        <f>IF('confirm dod'!D9&lt;1,0,LOG('confirm dod'!D9))</f>
        <v>0</v>
      </c>
      <c r="E9" s="2">
        <f>IF('confirm dod'!E9&lt;1,0,LOG('confirm dod'!E9))</f>
        <v>0</v>
      </c>
      <c r="F9" s="2">
        <f>IF('confirm dod'!F9&lt;1,0,LOG('confirm dod'!F9))</f>
        <v>0</v>
      </c>
      <c r="G9" s="2">
        <f>IF('confirm dod'!G9&lt;1,0,LOG('confirm dod'!G9))</f>
        <v>0.3010299956639812</v>
      </c>
      <c r="H9" s="2">
        <f>IF('confirm dod'!H9&lt;1,0,LOG('confirm dod'!H9))</f>
        <v>0.3010299956639812</v>
      </c>
      <c r="I9" s="2">
        <f>IF('confirm dod'!I9&lt;1,0,LOG('confirm dod'!I9))</f>
        <v>0</v>
      </c>
      <c r="J9" s="2">
        <f>IF('confirm dod'!J9&lt;1,0,LOG('confirm dod'!J9))</f>
        <v>0.47712125471966244</v>
      </c>
      <c r="K9" s="2">
        <f>IF('confirm dod'!K9&lt;1,0,LOG('confirm dod'!K9))</f>
        <v>1.2304489213782739</v>
      </c>
      <c r="L9" s="2">
        <f>IF('confirm dod'!L9&lt;1,0,LOG('confirm dod'!L9))</f>
        <v>0</v>
      </c>
      <c r="M9" s="2">
        <f>IF('confirm dod'!M9&lt;1,0,LOG('confirm dod'!M9))</f>
        <v>0.95424250943932487</v>
      </c>
      <c r="N9" s="2">
        <f>IF('confirm dod'!N9&lt;1,0,LOG('confirm dod'!N9))</f>
        <v>0.90308998699194354</v>
      </c>
      <c r="O9" s="2">
        <f>IF('confirm dod'!O9&lt;1,0,LOG('confirm dod'!O9))</f>
        <v>1.0791812460476249</v>
      </c>
      <c r="P9" s="2">
        <f>IF('confirm dod'!P9&lt;1,0,LOG('confirm dod'!P9))</f>
        <v>0.77815125038364363</v>
      </c>
    </row>
    <row r="10" spans="1:16">
      <c r="A10" t="str">
        <f>'confirm dod'!A10</f>
        <v>Hainan</v>
      </c>
      <c r="B10" s="2">
        <f>IF('confirm dod'!B10&lt;1,0,LOG('confirm dod'!B10))</f>
        <v>0.6020599913279624</v>
      </c>
      <c r="C10" s="2">
        <f>IF('confirm dod'!C10&lt;1,0,LOG('confirm dod'!C10))</f>
        <v>0</v>
      </c>
      <c r="D10" s="2">
        <f>IF('confirm dod'!D10&lt;1,0,LOG('confirm dod'!D10))</f>
        <v>0.47712125471966244</v>
      </c>
      <c r="E10" s="2">
        <f>IF('confirm dod'!E10&lt;1,0,LOG('confirm dod'!E10))</f>
        <v>1.0413926851582251</v>
      </c>
      <c r="F10" s="2">
        <f>IF('confirm dod'!F10&lt;1,0,LOG('confirm dod'!F10))</f>
        <v>0.47712125471966244</v>
      </c>
      <c r="G10" s="2">
        <f>IF('confirm dod'!G10&lt;1,0,LOG('confirm dod'!G10))</f>
        <v>1.0413926851582251</v>
      </c>
      <c r="H10" s="2">
        <f>IF('confirm dod'!H10&lt;1,0,LOG('confirm dod'!H10))</f>
        <v>0.84509804001425681</v>
      </c>
      <c r="I10" s="2">
        <f>IF('confirm dod'!I10&lt;1,0,LOG('confirm dod'!I10))</f>
        <v>0.47712125471966244</v>
      </c>
      <c r="J10" s="2">
        <f>IF('confirm dod'!J10&lt;1,0,LOG('confirm dod'!J10))</f>
        <v>0.47712125471966244</v>
      </c>
      <c r="K10" s="2">
        <f>IF('confirm dod'!K10&lt;1,0,LOG('confirm dod'!K10))</f>
        <v>0.77815125038364363</v>
      </c>
      <c r="L10" s="2">
        <f>IF('confirm dod'!L10&lt;1,0,LOG('confirm dod'!L10))</f>
        <v>1</v>
      </c>
      <c r="M10" s="2">
        <f>IF('confirm dod'!M10&lt;1,0,LOG('confirm dod'!M10))</f>
        <v>0.3010299956639812</v>
      </c>
      <c r="N10" s="2">
        <f>IF('confirm dod'!N10&lt;1,0,LOG('confirm dod'!N10))</f>
        <v>0.90308998699194354</v>
      </c>
      <c r="O10" s="2">
        <f>IF('confirm dod'!O10&lt;1,0,LOG('confirm dod'!O10))</f>
        <v>0.90308998699194354</v>
      </c>
      <c r="P10" s="2">
        <f>IF('confirm dod'!P10&lt;1,0,LOG('confirm dod'!P10))</f>
        <v>1.0413926851582251</v>
      </c>
    </row>
    <row r="11" spans="1:16">
      <c r="A11" t="str">
        <f>'confirm dod'!A11</f>
        <v>Hebei</v>
      </c>
      <c r="B11" s="2">
        <f>IF('confirm dod'!B11&lt;1,0,LOG('confirm dod'!B11))</f>
        <v>0</v>
      </c>
      <c r="C11" s="2">
        <f>IF('confirm dod'!C11&lt;1,0,LOG('confirm dod'!C11))</f>
        <v>0</v>
      </c>
      <c r="D11" s="2">
        <f>IF('confirm dod'!D11&lt;1,0,LOG('confirm dod'!D11))</f>
        <v>0</v>
      </c>
      <c r="E11" s="2">
        <f>IF('confirm dod'!E11&lt;1,0,LOG('confirm dod'!E11))</f>
        <v>0.77815125038364363</v>
      </c>
      <c r="F11" s="2">
        <f>IF('confirm dod'!F11&lt;1,0,LOG('confirm dod'!F11))</f>
        <v>0.69897000433601886</v>
      </c>
      <c r="G11" s="2">
        <f>IF('confirm dod'!G11&lt;1,0,LOG('confirm dod'!G11))</f>
        <v>0.69897000433601886</v>
      </c>
      <c r="H11" s="2">
        <f>IF('confirm dod'!H11&lt;1,0,LOG('confirm dod'!H11))</f>
        <v>1.1760912590556813</v>
      </c>
      <c r="I11" s="2">
        <f>IF('confirm dod'!I11&lt;1,0,LOG('confirm dod'!I11))</f>
        <v>1.1760912590556813</v>
      </c>
      <c r="J11" s="2">
        <f>IF('confirm dod'!J11&lt;1,0,LOG('confirm dod'!J11))</f>
        <v>1.2304489213782739</v>
      </c>
      <c r="K11" s="2">
        <f>IF('confirm dod'!K11&lt;1,0,LOG('confirm dod'!K11))</f>
        <v>1.2304489213782739</v>
      </c>
      <c r="L11" s="2">
        <f>IF('confirm dod'!L11&lt;1,0,LOG('confirm dod'!L11))</f>
        <v>1.146128035678238</v>
      </c>
      <c r="M11" s="2">
        <f>IF('confirm dod'!M11&lt;1,0,LOG('confirm dod'!M11))</f>
        <v>0.90308998699194354</v>
      </c>
      <c r="N11" s="2">
        <f>IF('confirm dod'!N11&lt;1,0,LOG('confirm dod'!N11))</f>
        <v>0.95424250943932487</v>
      </c>
      <c r="O11" s="2">
        <f>IF('confirm dod'!O11&lt;1,0,LOG('confirm dod'!O11))</f>
        <v>1.1139433523068367</v>
      </c>
      <c r="P11" s="2">
        <f>IF('confirm dod'!P11&lt;1,0,LOG('confirm dod'!P11))</f>
        <v>0.95424250943932487</v>
      </c>
    </row>
    <row r="12" spans="1:16">
      <c r="A12" t="str">
        <f>'confirm dod'!A12</f>
        <v>Heilongjiang</v>
      </c>
      <c r="B12" s="2">
        <f>IF('confirm dod'!B12&lt;1,0,LOG('confirm dod'!B12))</f>
        <v>0</v>
      </c>
      <c r="C12" s="2">
        <f>IF('confirm dod'!C12&lt;1,0,LOG('confirm dod'!C12))</f>
        <v>0.3010299956639812</v>
      </c>
      <c r="D12" s="2">
        <f>IF('confirm dod'!D12&lt;1,0,LOG('confirm dod'!D12))</f>
        <v>0.3010299956639812</v>
      </c>
      <c r="E12" s="2">
        <f>IF('confirm dod'!E12&lt;1,0,LOG('confirm dod'!E12))</f>
        <v>0.69897000433601886</v>
      </c>
      <c r="F12" s="2">
        <f>IF('confirm dod'!F12&lt;1,0,LOG('confirm dod'!F12))</f>
        <v>0.77815125038364363</v>
      </c>
      <c r="G12" s="2">
        <f>IF('confirm dod'!G12&lt;1,0,LOG('confirm dod'!G12))</f>
        <v>0.77815125038364363</v>
      </c>
      <c r="H12" s="2">
        <f>IF('confirm dod'!H12&lt;1,0,LOG('confirm dod'!H12))</f>
        <v>0.95424250943932487</v>
      </c>
      <c r="I12" s="2">
        <f>IF('confirm dod'!I12&lt;1,0,LOG('confirm dod'!I12))</f>
        <v>0.90308998699194354</v>
      </c>
      <c r="J12" s="2">
        <f>IF('confirm dod'!J12&lt;1,0,LOG('confirm dod'!J12))</f>
        <v>0.77815125038364363</v>
      </c>
      <c r="K12" s="2">
        <f>IF('confirm dod'!K12&lt;1,0,LOG('confirm dod'!K12))</f>
        <v>1.1760912590556813</v>
      </c>
      <c r="L12" s="2">
        <f>IF('confirm dod'!L12&lt;1,0,LOG('confirm dod'!L12))</f>
        <v>1.3222192947339193</v>
      </c>
      <c r="M12" s="2">
        <f>IF('confirm dod'!M12&lt;1,0,LOG('confirm dod'!M12))</f>
        <v>1.1760912590556813</v>
      </c>
      <c r="N12" s="2">
        <f>IF('confirm dod'!N12&lt;1,0,LOG('confirm dod'!N12))</f>
        <v>1.414973347970818</v>
      </c>
      <c r="O12" s="2">
        <f>IF('confirm dod'!O12&lt;1,0,LOG('confirm dod'!O12))</f>
        <v>1.5314789170422551</v>
      </c>
      <c r="P12" s="2">
        <f>IF('confirm dod'!P12&lt;1,0,LOG('confirm dod'!P12))</f>
        <v>1.5440680443502757</v>
      </c>
    </row>
    <row r="13" spans="1:16">
      <c r="A13" t="str">
        <f>'confirm dod'!A13</f>
        <v>Henan</v>
      </c>
      <c r="B13" s="2">
        <f>IF('confirm dod'!B13&lt;1,0,LOG('confirm dod'!B13))</f>
        <v>0.69897000433601886</v>
      </c>
      <c r="C13" s="2">
        <f>IF('confirm dod'!C13&lt;1,0,LOG('confirm dod'!C13))</f>
        <v>0</v>
      </c>
      <c r="D13" s="2">
        <f>IF('confirm dod'!D13&lt;1,0,LOG('confirm dod'!D13))</f>
        <v>0.6020599913279624</v>
      </c>
      <c r="E13" s="2">
        <f>IF('confirm dod'!E13&lt;1,0,LOG('confirm dod'!E13))</f>
        <v>1.3617278360175928</v>
      </c>
      <c r="F13" s="2">
        <f>IF('confirm dod'!F13&lt;1,0,LOG('confirm dod'!F13))</f>
        <v>1.7075701760979363</v>
      </c>
      <c r="G13" s="2">
        <f>IF('confirm dod'!G13&lt;1,0,LOG('confirm dod'!G13))</f>
        <v>1.6532125137753437</v>
      </c>
      <c r="H13" s="2">
        <f>IF('confirm dod'!H13&lt;1,0,LOG('confirm dod'!H13))</f>
        <v>1.6020599913279623</v>
      </c>
      <c r="I13" s="2">
        <f>IF('confirm dod'!I13&lt;1,0,LOG('confirm dod'!I13))</f>
        <v>1.5797835966168101</v>
      </c>
      <c r="J13" s="2">
        <f>IF('confirm dod'!J13&lt;1,0,LOG('confirm dod'!J13))</f>
        <v>1.8573324964312685</v>
      </c>
      <c r="K13" s="2">
        <f>IF('confirm dod'!K13&lt;1,0,LOG('confirm dod'!K13))</f>
        <v>1.8692317197309762</v>
      </c>
      <c r="L13" s="2">
        <f>IF('confirm dod'!L13&lt;1,0,LOG('confirm dod'!L13))</f>
        <v>1.8450980400142569</v>
      </c>
      <c r="M13" s="2">
        <f>IF('confirm dod'!M13&lt;1,0,LOG('confirm dod'!M13))</f>
        <v>1.8512583487190752</v>
      </c>
      <c r="N13" s="2">
        <f>IF('confirm dod'!N13&lt;1,0,LOG('confirm dod'!N13))</f>
        <v>1.8633228601204559</v>
      </c>
      <c r="O13" s="2">
        <f>IF('confirm dod'!O13&lt;1,0,LOG('confirm dod'!O13))</f>
        <v>2.0374264979406238</v>
      </c>
      <c r="P13" s="2">
        <f>IF('confirm dod'!P13&lt;1,0,LOG('confirm dod'!P13))</f>
        <v>1.9493900066449128</v>
      </c>
    </row>
    <row r="14" spans="1:16">
      <c r="A14" t="str">
        <f>'confirm dod'!A14</f>
        <v>Hong Kong</v>
      </c>
      <c r="B14" s="2">
        <f>IF('confirm dod'!B14&lt;1,0,LOG('confirm dod'!B14))</f>
        <v>0</v>
      </c>
      <c r="C14" s="2">
        <f>IF('confirm dod'!C14&lt;1,0,LOG('confirm dod'!C14))</f>
        <v>0.3010299956639812</v>
      </c>
      <c r="D14" s="2">
        <f>IF('confirm dod'!D14&lt;1,0,LOG('confirm dod'!D14))</f>
        <v>0</v>
      </c>
      <c r="E14" s="2">
        <f>IF('confirm dod'!E14&lt;1,0,LOG('confirm dod'!E14))</f>
        <v>0.47712125471966244</v>
      </c>
      <c r="F14" s="2">
        <f>IF('confirm dod'!F14&lt;1,0,LOG('confirm dod'!F14))</f>
        <v>0</v>
      </c>
      <c r="G14" s="2">
        <f>IF('confirm dod'!G14&lt;1,0,LOG('confirm dod'!G14))</f>
        <v>0.47712125471966244</v>
      </c>
      <c r="H14" s="2">
        <f>IF('confirm dod'!H14&lt;1,0,LOG('confirm dod'!H14))</f>
        <v>0</v>
      </c>
      <c r="I14" s="2">
        <f>IF('confirm dod'!I14&lt;1,0,LOG('confirm dod'!I14))</f>
        <v>0.3010299956639812</v>
      </c>
      <c r="J14" s="2">
        <f>IF('confirm dod'!J14&lt;1,0,LOG('confirm dod'!J14))</f>
        <v>0</v>
      </c>
      <c r="K14" s="2">
        <f>IF('confirm dod'!K14&lt;1,0,LOG('confirm dod'!K14))</f>
        <v>0.3010299956639812</v>
      </c>
      <c r="L14" s="2">
        <f>IF('confirm dod'!L14&lt;1,0,LOG('confirm dod'!L14))</f>
        <v>0</v>
      </c>
      <c r="M14" s="2">
        <f>IF('confirm dod'!M14&lt;1,0,LOG('confirm dod'!M14))</f>
        <v>0</v>
      </c>
      <c r="N14" s="2">
        <f>IF('confirm dod'!N14&lt;1,0,LOG('confirm dod'!N14))</f>
        <v>0</v>
      </c>
      <c r="O14" s="2">
        <f>IF('confirm dod'!O14&lt;1,0,LOG('confirm dod'!O14))</f>
        <v>0.3010299956639812</v>
      </c>
      <c r="P14" s="2">
        <f>IF('confirm dod'!P14&lt;1,0,LOG('confirm dod'!P14))</f>
        <v>0.6020599913279624</v>
      </c>
    </row>
    <row r="15" spans="1:16">
      <c r="A15" t="str">
        <f>'confirm dod'!A15</f>
        <v>Hubei</v>
      </c>
      <c r="B15" s="2">
        <f>IF('confirm dod'!B15&lt;1,0,LOG('confirm dod'!B15))</f>
        <v>2.6473829701146196</v>
      </c>
      <c r="C15" s="2">
        <f>IF('confirm dod'!C15&lt;1,0,LOG('confirm dod'!C15))</f>
        <v>0</v>
      </c>
      <c r="D15" s="2">
        <f>IF('confirm dod'!D15&lt;1,0,LOG('confirm dod'!D15))</f>
        <v>2.0211892990699383</v>
      </c>
      <c r="E15" s="2">
        <f>IF('confirm dod'!E15&lt;1,0,LOG('confirm dod'!E15))</f>
        <v>2.2576785748691846</v>
      </c>
      <c r="F15" s="2">
        <f>IF('confirm dod'!F15&lt;1,0,LOG('confirm dod'!F15))</f>
        <v>2.5078558716958308</v>
      </c>
      <c r="G15" s="2">
        <f>IF('confirm dod'!G15&lt;1,0,LOG('confirm dod'!G15))</f>
        <v>2.5693739096150461</v>
      </c>
      <c r="H15" s="2">
        <f>IF('confirm dod'!H15&lt;1,0,LOG('confirm dod'!H15))</f>
        <v>3.1109262422664203</v>
      </c>
      <c r="I15" s="2">
        <f>IF('confirm dod'!I15&lt;1,0,LOG('confirm dod'!I15))</f>
        <v>2.9242792860618816</v>
      </c>
      <c r="J15" s="2">
        <f>IF('confirm dod'!J15&lt;1,0,LOG('confirm dod'!J15))</f>
        <v>3.1300119496719043</v>
      </c>
      <c r="K15" s="2">
        <f>IF('confirm dod'!K15&lt;1,0,LOG('confirm dod'!K15))</f>
        <v>2.9556877503135057</v>
      </c>
      <c r="L15" s="2">
        <f>IF('confirm dod'!L15&lt;1,0,LOG('confirm dod'!L15))</f>
        <v>3.1293675957229854</v>
      </c>
      <c r="M15" s="2">
        <f>IF('confirm dod'!M15&lt;1,0,LOG('confirm dod'!M15))</f>
        <v>3.2835273648616936</v>
      </c>
      <c r="N15" s="2">
        <f>IF('confirm dod'!N15&lt;1,0,LOG('confirm dod'!N15))</f>
        <v>3.3228392726863212</v>
      </c>
      <c r="O15" s="2">
        <f>IF('confirm dod'!O15&lt;1,0,LOG('confirm dod'!O15))</f>
        <v>3.3701428470511021</v>
      </c>
      <c r="P15" s="2">
        <f>IF('confirm dod'!P15&lt;1,0,LOG('confirm dod'!P15))</f>
        <v>3.4991369945373827</v>
      </c>
    </row>
    <row r="16" spans="1:16">
      <c r="A16" t="str">
        <f>'confirm dod'!A16</f>
        <v>Hunan</v>
      </c>
      <c r="B16" s="2">
        <f>IF('confirm dod'!B16&lt;1,0,LOG('confirm dod'!B16))</f>
        <v>0.6020599913279624</v>
      </c>
      <c r="C16" s="2">
        <f>IF('confirm dod'!C16&lt;1,0,LOG('confirm dod'!C16))</f>
        <v>0.69897000433601886</v>
      </c>
      <c r="D16" s="2">
        <f>IF('confirm dod'!D16&lt;1,0,LOG('confirm dod'!D16))</f>
        <v>1.1760912590556813</v>
      </c>
      <c r="E16" s="2">
        <f>IF('confirm dod'!E16&lt;1,0,LOG('confirm dod'!E16))</f>
        <v>1.2787536009528289</v>
      </c>
      <c r="F16" s="2">
        <f>IF('confirm dod'!F16&lt;1,0,LOG('confirm dod'!F16))</f>
        <v>1.414973347970818</v>
      </c>
      <c r="G16" s="2">
        <f>IF('confirm dod'!G16&lt;1,0,LOG('confirm dod'!G16))</f>
        <v>1.4913616938342726</v>
      </c>
      <c r="H16" s="2">
        <f>IF('confirm dod'!H16&lt;1,0,LOG('confirm dod'!H16))</f>
        <v>1.6334684555795864</v>
      </c>
      <c r="I16" s="2">
        <f>IF('confirm dod'!I16&lt;1,0,LOG('confirm dod'!I16))</f>
        <v>1.8920946026904804</v>
      </c>
      <c r="J16" s="2">
        <f>IF('confirm dod'!J16&lt;1,0,LOG('confirm dod'!J16))</f>
        <v>1.7481880270062005</v>
      </c>
      <c r="K16" s="2">
        <f>IF('confirm dod'!K16&lt;1,0,LOG('confirm dod'!K16))</f>
        <v>1.7403626894942439</v>
      </c>
      <c r="L16" s="2">
        <f>IF('confirm dod'!L16&lt;1,0,LOG('confirm dod'!L16))</f>
        <v>1.7558748556724915</v>
      </c>
      <c r="M16" s="2">
        <f>IF('confirm dod'!M16&lt;1,0,LOG('confirm dod'!M16))</f>
        <v>1.8692317197309762</v>
      </c>
      <c r="N16" s="2">
        <f>IF('confirm dod'!N16&lt;1,0,LOG('confirm dod'!N16))</f>
        <v>1.7634279935629373</v>
      </c>
      <c r="O16" s="2">
        <f>IF('confirm dod'!O16&lt;1,0,LOG('confirm dod'!O16))</f>
        <v>1.8573324964312685</v>
      </c>
      <c r="P16" s="2">
        <f>IF('confirm dod'!P16&lt;1,0,LOG('confirm dod'!P16))</f>
        <v>1.8325089127062364</v>
      </c>
    </row>
    <row r="17" spans="1:16">
      <c r="A17" t="str">
        <f>'confirm dod'!A17</f>
        <v>Inner Mongolia</v>
      </c>
      <c r="B17" s="2">
        <f>IF('confirm dod'!B17&lt;1,0,LOG('confirm dod'!B17))</f>
        <v>0</v>
      </c>
      <c r="C17" s="2">
        <f>IF('confirm dod'!C17&lt;1,0,LOG('confirm dod'!C17))</f>
        <v>0</v>
      </c>
      <c r="D17" s="2">
        <f>IF('confirm dod'!D17&lt;1,0,LOG('confirm dod'!D17))</f>
        <v>0.3010299956639812</v>
      </c>
      <c r="E17" s="2">
        <f>IF('confirm dod'!E17&lt;1,0,LOG('confirm dod'!E17))</f>
        <v>0.69897000433601886</v>
      </c>
      <c r="F17" s="2">
        <f>IF('confirm dod'!F17&lt;1,0,LOG('confirm dod'!F17))</f>
        <v>0</v>
      </c>
      <c r="G17" s="2">
        <f>IF('confirm dod'!G17&lt;1,0,LOG('confirm dod'!G17))</f>
        <v>0.6020599913279624</v>
      </c>
      <c r="H17" s="2">
        <f>IF('confirm dod'!H17&lt;1,0,LOG('confirm dod'!H17))</f>
        <v>0.6020599913279624</v>
      </c>
      <c r="I17" s="2">
        <f>IF('confirm dod'!I17&lt;1,0,LOG('confirm dod'!I17))</f>
        <v>0</v>
      </c>
      <c r="J17" s="2">
        <f>IF('confirm dod'!J17&lt;1,0,LOG('confirm dod'!J17))</f>
        <v>0.3010299956639812</v>
      </c>
      <c r="K17" s="2">
        <f>IF('confirm dod'!K17&lt;1,0,LOG('confirm dod'!K17))</f>
        <v>0.3010299956639812</v>
      </c>
      <c r="L17" s="2">
        <f>IF('confirm dod'!L17&lt;1,0,LOG('confirm dod'!L17))</f>
        <v>0.47712125471966244</v>
      </c>
      <c r="M17" s="2">
        <f>IF('confirm dod'!M17&lt;1,0,LOG('confirm dod'!M17))</f>
        <v>0.6020599913279624</v>
      </c>
      <c r="N17" s="2">
        <f>IF('confirm dod'!N17&lt;1,0,LOG('confirm dod'!N17))</f>
        <v>0.84509804001425681</v>
      </c>
      <c r="O17" s="2">
        <f>IF('confirm dod'!O17&lt;1,0,LOG('confirm dod'!O17))</f>
        <v>0</v>
      </c>
      <c r="P17" s="2">
        <f>IF('confirm dod'!P17&lt;1,0,LOG('confirm dod'!P17))</f>
        <v>0.84509804001425681</v>
      </c>
    </row>
    <row r="18" spans="1:16">
      <c r="A18" t="str">
        <f>'confirm dod'!A18</f>
        <v>Jiangsu</v>
      </c>
      <c r="B18" s="2">
        <f>IF('confirm dod'!B18&lt;1,0,LOG('confirm dod'!B18))</f>
        <v>0</v>
      </c>
      <c r="C18" s="2">
        <f>IF('confirm dod'!C18&lt;1,0,LOG('confirm dod'!C18))</f>
        <v>0.69897000433601886</v>
      </c>
      <c r="D18" s="2">
        <f>IF('confirm dod'!D18&lt;1,0,LOG('confirm dod'!D18))</f>
        <v>0.6020599913279624</v>
      </c>
      <c r="E18" s="2">
        <f>IF('confirm dod'!E18&lt;1,0,LOG('confirm dod'!E18))</f>
        <v>0.95424250943932487</v>
      </c>
      <c r="F18" s="2">
        <f>IF('confirm dod'!F18&lt;1,0,LOG('confirm dod'!F18))</f>
        <v>1.1139433523068367</v>
      </c>
      <c r="G18" s="2">
        <f>IF('confirm dod'!G18&lt;1,0,LOG('confirm dod'!G18))</f>
        <v>1.2041199826559248</v>
      </c>
      <c r="H18" s="2">
        <f>IF('confirm dod'!H18&lt;1,0,LOG('confirm dod'!H18))</f>
        <v>1.3617278360175928</v>
      </c>
      <c r="I18" s="2">
        <f>IF('confirm dod'!I18&lt;1,0,LOG('confirm dod'!I18))</f>
        <v>1.4623979978989561</v>
      </c>
      <c r="J18" s="2">
        <f>IF('confirm dod'!J18&lt;1,0,LOG('confirm dod'!J18))</f>
        <v>1.4771212547196624</v>
      </c>
      <c r="K18" s="2">
        <f>IF('confirm dod'!K18&lt;1,0,LOG('confirm dod'!K18))</f>
        <v>1.5910646070264991</v>
      </c>
      <c r="L18" s="2">
        <f>IF('confirm dod'!L18&lt;1,0,LOG('confirm dod'!L18))</f>
        <v>1.5314789170422551</v>
      </c>
      <c r="M18" s="2">
        <f>IF('confirm dod'!M18&lt;1,0,LOG('confirm dod'!M18))</f>
        <v>1.5314789170422551</v>
      </c>
      <c r="N18" s="2">
        <f>IF('confirm dod'!N18&lt;1,0,LOG('confirm dod'!N18))</f>
        <v>1.5440680443502757</v>
      </c>
      <c r="O18" s="2">
        <f>IF('confirm dod'!O18&lt;1,0,LOG('confirm dod'!O18))</f>
        <v>1.568201724066995</v>
      </c>
      <c r="P18" s="2">
        <f>IF('confirm dod'!P18&lt;1,0,LOG('confirm dod'!P18))</f>
        <v>1.5185139398778875</v>
      </c>
    </row>
    <row r="19" spans="1:16">
      <c r="A19" t="str">
        <f>'confirm dod'!A19</f>
        <v>Jiangxi</v>
      </c>
      <c r="B19" s="2">
        <f>IF('confirm dod'!B19&lt;1,0,LOG('confirm dod'!B19))</f>
        <v>0.3010299956639812</v>
      </c>
      <c r="C19" s="2">
        <f>IF('confirm dod'!C19&lt;1,0,LOG('confirm dod'!C19))</f>
        <v>0</v>
      </c>
      <c r="D19" s="2">
        <f>IF('confirm dod'!D19&lt;1,0,LOG('confirm dod'!D19))</f>
        <v>0.6020599913279624</v>
      </c>
      <c r="E19" s="2">
        <f>IF('confirm dod'!E19&lt;1,0,LOG('confirm dod'!E19))</f>
        <v>1.0413926851582251</v>
      </c>
      <c r="F19" s="2">
        <f>IF('confirm dod'!F19&lt;1,0,LOG('confirm dod'!F19))</f>
        <v>1.255272505103306</v>
      </c>
      <c r="G19" s="2">
        <f>IF('confirm dod'!G19&lt;1,0,LOG('confirm dod'!G19))</f>
        <v>1.0791812460476249</v>
      </c>
      <c r="H19" s="2">
        <f>IF('confirm dod'!H19&lt;1,0,LOG('confirm dod'!H19))</f>
        <v>1.3802112417116059</v>
      </c>
      <c r="I19" s="2">
        <f>IF('confirm dod'!I19&lt;1,0,LOG('confirm dod'!I19))</f>
        <v>1.568201724066995</v>
      </c>
      <c r="J19" s="2">
        <f>IF('confirm dod'!J19&lt;1,0,LOG('confirm dod'!J19))</f>
        <v>1.7242758696007889</v>
      </c>
      <c r="K19" s="2">
        <f>IF('confirm dod'!K19&lt;1,0,LOG('confirm dod'!K19))</f>
        <v>1.8920946026904804</v>
      </c>
      <c r="L19" s="2">
        <f>IF('confirm dod'!L19&lt;1,0,LOG('confirm dod'!L19))</f>
        <v>1.6627578316815741</v>
      </c>
      <c r="M19" s="2">
        <f>IF('confirm dod'!M19&lt;1,0,LOG('confirm dod'!M19))</f>
        <v>1.6720978579357175</v>
      </c>
      <c r="N19" s="2">
        <f>IF('confirm dod'!N19&lt;1,0,LOG('confirm dod'!N19))</f>
        <v>1.7634279935629373</v>
      </c>
      <c r="O19" s="2">
        <f>IF('confirm dod'!O19&lt;1,0,LOG('confirm dod'!O19))</f>
        <v>1.9294189257142926</v>
      </c>
      <c r="P19" s="2">
        <f>IF('confirm dod'!P19&lt;1,0,LOG('confirm dod'!P19))</f>
        <v>1.8573324964312685</v>
      </c>
    </row>
    <row r="20" spans="1:16">
      <c r="A20" t="str">
        <f>'confirm dod'!A20</f>
        <v>Jilin</v>
      </c>
      <c r="B20" s="2">
        <f>IF('confirm dod'!B20&lt;1,0,LOG('confirm dod'!B20))</f>
        <v>0</v>
      </c>
      <c r="C20" s="2">
        <f>IF('confirm dod'!C20&lt;1,0,LOG('confirm dod'!C20))</f>
        <v>0</v>
      </c>
      <c r="D20" s="2">
        <f>IF('confirm dod'!D20&lt;1,0,LOG('confirm dod'!D20))</f>
        <v>0.3010299956639812</v>
      </c>
      <c r="E20" s="2">
        <f>IF('confirm dod'!E20&lt;1,0,LOG('confirm dod'!E20))</f>
        <v>0</v>
      </c>
      <c r="F20" s="2">
        <f>IF('confirm dod'!F20&lt;1,0,LOG('confirm dod'!F20))</f>
        <v>0</v>
      </c>
      <c r="G20" s="2">
        <f>IF('confirm dod'!G20&lt;1,0,LOG('confirm dod'!G20))</f>
        <v>0.3010299956639812</v>
      </c>
      <c r="H20" s="2">
        <f>IF('confirm dod'!H20&lt;1,0,LOG('confirm dod'!H20))</f>
        <v>0.3010299956639812</v>
      </c>
      <c r="I20" s="2">
        <f>IF('confirm dod'!I20&lt;1,0,LOG('confirm dod'!I20))</f>
        <v>0</v>
      </c>
      <c r="J20" s="2">
        <f>IF('confirm dod'!J20&lt;1,0,LOG('confirm dod'!J20))</f>
        <v>0.69897000433601886</v>
      </c>
      <c r="K20" s="2">
        <f>IF('confirm dod'!K20&lt;1,0,LOG('confirm dod'!K20))</f>
        <v>0</v>
      </c>
      <c r="L20" s="2">
        <f>IF('confirm dod'!L20&lt;1,0,LOG('confirm dod'!L20))</f>
        <v>0.47712125471966244</v>
      </c>
      <c r="M20" s="2">
        <f>IF('confirm dod'!M20&lt;1,0,LOG('confirm dod'!M20))</f>
        <v>0.77815125038364363</v>
      </c>
      <c r="N20" s="2">
        <f>IF('confirm dod'!N20&lt;1,0,LOG('confirm dod'!N20))</f>
        <v>0.90308998699194354</v>
      </c>
      <c r="O20" s="2">
        <f>IF('confirm dod'!O20&lt;1,0,LOG('confirm dod'!O20))</f>
        <v>1.0413926851582251</v>
      </c>
      <c r="P20" s="2">
        <f>IF('confirm dod'!P20&lt;1,0,LOG('confirm dod'!P20))</f>
        <v>1.0791812460476249</v>
      </c>
    </row>
    <row r="21" spans="1:16">
      <c r="A21" t="str">
        <f>'confirm dod'!A21</f>
        <v>Liaoning</v>
      </c>
      <c r="B21" s="2">
        <f>IF('confirm dod'!B21&lt;1,0,LOG('confirm dod'!B21))</f>
        <v>0.3010299956639812</v>
      </c>
      <c r="C21" s="2">
        <f>IF('confirm dod'!C21&lt;1,0,LOG('confirm dod'!C21))</f>
        <v>0</v>
      </c>
      <c r="D21" s="2">
        <f>IF('confirm dod'!D21&lt;1,0,LOG('confirm dod'!D21))</f>
        <v>0</v>
      </c>
      <c r="E21" s="2">
        <f>IF('confirm dod'!E21&lt;1,0,LOG('confirm dod'!E21))</f>
        <v>1.0791812460476249</v>
      </c>
      <c r="F21" s="2">
        <f>IF('confirm dod'!F21&lt;1,0,LOG('confirm dod'!F21))</f>
        <v>0.47712125471966244</v>
      </c>
      <c r="G21" s="2">
        <f>IF('confirm dod'!G21&lt;1,0,LOG('confirm dod'!G21))</f>
        <v>0.90308998699194354</v>
      </c>
      <c r="H21" s="2">
        <f>IF('confirm dod'!H21&lt;1,0,LOG('confirm dod'!H21))</f>
        <v>0.84509804001425681</v>
      </c>
      <c r="I21" s="2">
        <f>IF('confirm dod'!I21&lt;1,0,LOG('confirm dod'!I21))</f>
        <v>0.69897000433601886</v>
      </c>
      <c r="J21" s="2">
        <f>IF('confirm dod'!J21&lt;1,0,LOG('confirm dod'!J21))</f>
        <v>0.3010299956639812</v>
      </c>
      <c r="K21" s="2">
        <f>IF('confirm dod'!K21&lt;1,0,LOG('confirm dod'!K21))</f>
        <v>0.84509804001425681</v>
      </c>
      <c r="L21" s="2">
        <f>IF('confirm dod'!L21&lt;1,0,LOG('confirm dod'!L21))</f>
        <v>1.2041199826559248</v>
      </c>
      <c r="M21" s="2">
        <f>IF('confirm dod'!M21&lt;1,0,LOG('confirm dod'!M21))</f>
        <v>0.77815125038364363</v>
      </c>
      <c r="N21" s="2">
        <f>IF('confirm dod'!N21&lt;1,0,LOG('confirm dod'!N21))</f>
        <v>0.6020599913279624</v>
      </c>
      <c r="O21" s="2">
        <f>IF('confirm dod'!O21&lt;1,0,LOG('confirm dod'!O21))</f>
        <v>0.84509804001425681</v>
      </c>
      <c r="P21" s="2">
        <f>IF('confirm dod'!P21&lt;1,0,LOG('confirm dod'!P21))</f>
        <v>0.90308998699194354</v>
      </c>
    </row>
    <row r="22" spans="1:16">
      <c r="A22" t="str">
        <f>'confirm dod'!A22</f>
        <v>Macau</v>
      </c>
      <c r="B22" s="2">
        <f>IF('confirm dod'!B22&lt;1,0,LOG('confirm dod'!B22))</f>
        <v>0</v>
      </c>
      <c r="C22" s="2">
        <f>IF('confirm dod'!C22&lt;1,0,LOG('confirm dod'!C22))</f>
        <v>0</v>
      </c>
      <c r="D22" s="2">
        <f>IF('confirm dod'!D22&lt;1,0,LOG('confirm dod'!D22))</f>
        <v>0</v>
      </c>
      <c r="E22" s="2">
        <f>IF('confirm dod'!E22&lt;1,0,LOG('confirm dod'!E22))</f>
        <v>0</v>
      </c>
      <c r="F22" s="2">
        <f>IF('confirm dod'!F22&lt;1,0,LOG('confirm dod'!F22))</f>
        <v>0.47712125471966244</v>
      </c>
      <c r="G22" s="2">
        <f>IF('confirm dod'!G22&lt;1,0,LOG('confirm dod'!G22))</f>
        <v>0</v>
      </c>
      <c r="H22" s="2">
        <f>IF('confirm dod'!H22&lt;1,0,LOG('confirm dod'!H22))</f>
        <v>0</v>
      </c>
      <c r="I22" s="2">
        <f>IF('confirm dod'!I22&lt;1,0,LOG('confirm dod'!I22))</f>
        <v>0</v>
      </c>
      <c r="J22" s="2">
        <f>IF('confirm dod'!J22&lt;1,0,LOG('confirm dod'!J22))</f>
        <v>0</v>
      </c>
      <c r="K22" s="2">
        <f>IF('confirm dod'!K22&lt;1,0,LOG('confirm dod'!K22))</f>
        <v>0</v>
      </c>
      <c r="L22" s="2">
        <f>IF('confirm dod'!L22&lt;1,0,LOG('confirm dod'!L22))</f>
        <v>0</v>
      </c>
      <c r="M22" s="2">
        <f>IF('confirm dod'!M22&lt;1,0,LOG('confirm dod'!M22))</f>
        <v>0</v>
      </c>
      <c r="N22" s="2">
        <f>IF('confirm dod'!N22&lt;1,0,LOG('confirm dod'!N22))</f>
        <v>0</v>
      </c>
      <c r="O22" s="2">
        <f>IF('confirm dod'!O22&lt;1,0,LOG('confirm dod'!O22))</f>
        <v>0.3010299956639812</v>
      </c>
      <c r="P22" s="2">
        <f>IF('confirm dod'!P22&lt;1,0,LOG('confirm dod'!P22))</f>
        <v>0</v>
      </c>
    </row>
    <row r="23" spans="1:16">
      <c r="A23" t="str">
        <f>'confirm dod'!A23</f>
        <v>Ningxia</v>
      </c>
      <c r="B23" s="2">
        <f>IF('confirm dod'!B23&lt;1,0,LOG('confirm dod'!B23))</f>
        <v>0</v>
      </c>
      <c r="C23" s="2">
        <f>IF('confirm dod'!C23&lt;1,0,LOG('confirm dod'!C23))</f>
        <v>0</v>
      </c>
      <c r="D23" s="2">
        <f>IF('confirm dod'!D23&lt;1,0,LOG('confirm dod'!D23))</f>
        <v>0</v>
      </c>
      <c r="E23" s="2">
        <f>IF('confirm dod'!E23&lt;1,0,LOG('confirm dod'!E23))</f>
        <v>0</v>
      </c>
      <c r="F23" s="2">
        <f>IF('confirm dod'!F23&lt;1,0,LOG('confirm dod'!F23))</f>
        <v>0</v>
      </c>
      <c r="G23" s="2">
        <f>IF('confirm dod'!G23&lt;1,0,LOG('confirm dod'!G23))</f>
        <v>0.47712125471966244</v>
      </c>
      <c r="H23" s="2">
        <f>IF('confirm dod'!H23&lt;1,0,LOG('confirm dod'!H23))</f>
        <v>0.6020599913279624</v>
      </c>
      <c r="I23" s="2">
        <f>IF('confirm dod'!I23&lt;1,0,LOG('confirm dod'!I23))</f>
        <v>0</v>
      </c>
      <c r="J23" s="2">
        <f>IF('confirm dod'!J23&lt;1,0,LOG('confirm dod'!J23))</f>
        <v>0.69897000433601886</v>
      </c>
      <c r="K23" s="2">
        <f>IF('confirm dod'!K23&lt;1,0,LOG('confirm dod'!K23))</f>
        <v>0.6020599913279624</v>
      </c>
      <c r="L23" s="2">
        <f>IF('confirm dod'!L23&lt;1,0,LOG('confirm dod'!L23))</f>
        <v>0.69897000433601886</v>
      </c>
      <c r="M23" s="2">
        <f>IF('confirm dod'!M23&lt;1,0,LOG('confirm dod'!M23))</f>
        <v>0.3010299956639812</v>
      </c>
      <c r="N23" s="2">
        <f>IF('confirm dod'!N23&lt;1,0,LOG('confirm dod'!N23))</f>
        <v>0.47712125471966244</v>
      </c>
      <c r="O23" s="2">
        <f>IF('confirm dod'!O23&lt;1,0,LOG('confirm dod'!O23))</f>
        <v>0.47712125471966244</v>
      </c>
      <c r="P23" s="2">
        <f>IF('confirm dod'!P23&lt;1,0,LOG('confirm dod'!P23))</f>
        <v>0</v>
      </c>
    </row>
    <row r="24" spans="1:16">
      <c r="A24" t="str">
        <f>'confirm dod'!A24</f>
        <v>Qinghai</v>
      </c>
      <c r="B24" s="2">
        <f>IF('confirm dod'!B24&lt;1,0,LOG('confirm dod'!B24))</f>
        <v>0</v>
      </c>
      <c r="C24" s="2">
        <f>IF('confirm dod'!C24&lt;1,0,LOG('confirm dod'!C24))</f>
        <v>0</v>
      </c>
      <c r="D24" s="2">
        <f>IF('confirm dod'!D24&lt;1,0,LOG('confirm dod'!D24))</f>
        <v>0</v>
      </c>
      <c r="E24" s="2">
        <f>IF('confirm dod'!E24&lt;1,0,LOG('confirm dod'!E24))</f>
        <v>0</v>
      </c>
      <c r="F24" s="2">
        <f>IF('confirm dod'!F24&lt;1,0,LOG('confirm dod'!F24))</f>
        <v>0</v>
      </c>
      <c r="G24" s="2">
        <f>IF('confirm dod'!G24&lt;1,0,LOG('confirm dod'!G24))</f>
        <v>0.69897000433601886</v>
      </c>
      <c r="H24" s="2">
        <f>IF('confirm dod'!H24&lt;1,0,LOG('confirm dod'!H24))</f>
        <v>0</v>
      </c>
      <c r="I24" s="2">
        <f>IF('confirm dod'!I24&lt;1,0,LOG('confirm dod'!I24))</f>
        <v>0</v>
      </c>
      <c r="J24" s="2">
        <f>IF('confirm dod'!J24&lt;1,0,LOG('confirm dod'!J24))</f>
        <v>0.3010299956639812</v>
      </c>
      <c r="K24" s="2">
        <f>IF('confirm dod'!K24&lt;1,0,LOG('confirm dod'!K24))</f>
        <v>0</v>
      </c>
      <c r="L24" s="2">
        <f>IF('confirm dod'!L24&lt;1,0,LOG('confirm dod'!L24))</f>
        <v>0</v>
      </c>
      <c r="M24" s="2">
        <f>IF('confirm dod'!M24&lt;1,0,LOG('confirm dod'!M24))</f>
        <v>0.3010299956639812</v>
      </c>
      <c r="N24" s="2">
        <f>IF('confirm dod'!N24&lt;1,0,LOG('confirm dod'!N24))</f>
        <v>0.3010299956639812</v>
      </c>
      <c r="O24" s="2">
        <f>IF('confirm dod'!O24&lt;1,0,LOG('confirm dod'!O24))</f>
        <v>0.3010299956639812</v>
      </c>
      <c r="P24" s="2">
        <f>IF('confirm dod'!P24&lt;1,0,LOG('confirm dod'!P24))</f>
        <v>0.3010299956639812</v>
      </c>
    </row>
    <row r="25" spans="1:16">
      <c r="A25" t="str">
        <f>'confirm dod'!A25</f>
        <v>Shaanxi</v>
      </c>
      <c r="B25" s="2">
        <f>IF('confirm dod'!B25&lt;1,0,LOG('confirm dod'!B25))</f>
        <v>0</v>
      </c>
      <c r="C25" s="2">
        <f>IF('confirm dod'!C25&lt;1,0,LOG('confirm dod'!C25))</f>
        <v>0.47712125471966244</v>
      </c>
      <c r="D25" s="2">
        <f>IF('confirm dod'!D25&lt;1,0,LOG('confirm dod'!D25))</f>
        <v>0.3010299956639812</v>
      </c>
      <c r="E25" s="2">
        <f>IF('confirm dod'!E25&lt;1,0,LOG('confirm dod'!E25))</f>
        <v>1</v>
      </c>
      <c r="F25" s="2">
        <f>IF('confirm dod'!F25&lt;1,0,LOG('confirm dod'!F25))</f>
        <v>0.84509804001425681</v>
      </c>
      <c r="G25" s="2">
        <f>IF('confirm dod'!G25&lt;1,0,LOG('confirm dod'!G25))</f>
        <v>1.1139433523068367</v>
      </c>
      <c r="H25" s="2">
        <f>IF('confirm dod'!H25&lt;1,0,LOG('confirm dod'!H25))</f>
        <v>1.0413926851582251</v>
      </c>
      <c r="I25" s="2">
        <f>IF('confirm dod'!I25&lt;1,0,LOG('confirm dod'!I25))</f>
        <v>1</v>
      </c>
      <c r="J25" s="2">
        <f>IF('confirm dod'!J25&lt;1,0,LOG('confirm dod'!J25))</f>
        <v>0.84509804001425681</v>
      </c>
      <c r="K25" s="2">
        <f>IF('confirm dod'!K25&lt;1,0,LOG('confirm dod'!K25))</f>
        <v>1.3802112417116059</v>
      </c>
      <c r="L25" s="2">
        <f>IF('confirm dod'!L25&lt;1,0,LOG('confirm dod'!L25))</f>
        <v>1.146128035678238</v>
      </c>
      <c r="M25" s="2">
        <f>IF('confirm dod'!M25&lt;1,0,LOG('confirm dod'!M25))</f>
        <v>1.1760912590556813</v>
      </c>
      <c r="N25" s="2">
        <f>IF('confirm dod'!N25&lt;1,0,LOG('confirm dod'!N25))</f>
        <v>1.0791812460476249</v>
      </c>
      <c r="O25" s="2">
        <f>IF('confirm dod'!O25&lt;1,0,LOG('confirm dod'!O25))</f>
        <v>1.146128035678238</v>
      </c>
      <c r="P25" s="2">
        <f>IF('confirm dod'!P25&lt;1,0,LOG('confirm dod'!P25))</f>
        <v>1.3617278360175928</v>
      </c>
    </row>
    <row r="26" spans="1:16">
      <c r="A26" t="str">
        <f>'confirm dod'!A26</f>
        <v>Shandong</v>
      </c>
      <c r="B26" s="2">
        <f>IF('confirm dod'!B26&lt;1,0,LOG('confirm dod'!B26))</f>
        <v>0.3010299956639812</v>
      </c>
      <c r="C26" s="2">
        <f>IF('confirm dod'!C26&lt;1,0,LOG('confirm dod'!C26))</f>
        <v>0.6020599913279624</v>
      </c>
      <c r="D26" s="2">
        <f>IF('confirm dod'!D26&lt;1,0,LOG('confirm dod'!D26))</f>
        <v>0.95424250943932487</v>
      </c>
      <c r="E26" s="2">
        <f>IF('confirm dod'!E26&lt;1,0,LOG('confirm dod'!E26))</f>
        <v>1.0791812460476249</v>
      </c>
      <c r="F26" s="2">
        <f>IF('confirm dod'!F26&lt;1,0,LOG('confirm dod'!F26))</f>
        <v>1.0791812460476249</v>
      </c>
      <c r="G26" s="2">
        <f>IF('confirm dod'!G26&lt;1,0,LOG('confirm dod'!G26))</f>
        <v>1.5563025007672873</v>
      </c>
      <c r="H26" s="2">
        <f>IF('confirm dod'!H26&lt;1,0,LOG('confirm dod'!H26))</f>
        <v>1.3010299956639813</v>
      </c>
      <c r="I26" s="2">
        <f>IF('confirm dod'!I26&lt;1,0,LOG('confirm dod'!I26))</f>
        <v>1.5440680443502757</v>
      </c>
      <c r="J26" s="2">
        <f>IF('confirm dod'!J26&lt;1,0,LOG('confirm dod'!J26))</f>
        <v>1.4471580313422192</v>
      </c>
      <c r="K26" s="2">
        <f>IF('confirm dod'!K26&lt;1,0,LOG('confirm dod'!K26))</f>
        <v>1.414973347970818</v>
      </c>
      <c r="L26" s="2">
        <f>IF('confirm dod'!L26&lt;1,0,LOG('confirm dod'!L26))</f>
        <v>1.3424226808222062</v>
      </c>
      <c r="M26" s="2">
        <f>IF('confirm dod'!M26&lt;1,0,LOG('confirm dod'!M26))</f>
        <v>1.3802112417116059</v>
      </c>
      <c r="N26" s="2">
        <f>IF('confirm dod'!N26&lt;1,0,LOG('confirm dod'!N26))</f>
        <v>1.4623979978989561</v>
      </c>
      <c r="O26" s="2">
        <f>IF('confirm dod'!O26&lt;1,0,LOG('confirm dod'!O26))</f>
        <v>1.2041199826559248</v>
      </c>
      <c r="P26" s="2">
        <f>IF('confirm dod'!P26&lt;1,0,LOG('confirm dod'!P26))</f>
        <v>1.505149978319906</v>
      </c>
    </row>
    <row r="27" spans="1:16">
      <c r="A27" t="str">
        <f>'confirm dod'!A27</f>
        <v>Shanghai</v>
      </c>
      <c r="B27" s="2">
        <f>IF('confirm dod'!B27&lt;1,0,LOG('confirm dod'!B27))</f>
        <v>0.95424250943932487</v>
      </c>
      <c r="C27" s="2">
        <f>IF('confirm dod'!C27&lt;1,0,LOG('confirm dod'!C27))</f>
        <v>0.84509804001425681</v>
      </c>
      <c r="D27" s="2">
        <f>IF('confirm dod'!D27&lt;1,0,LOG('confirm dod'!D27))</f>
        <v>0.6020599913279624</v>
      </c>
      <c r="E27" s="2">
        <f>IF('confirm dod'!E27&lt;1,0,LOG('confirm dod'!E27))</f>
        <v>1.1139433523068367</v>
      </c>
      <c r="F27" s="2">
        <f>IF('confirm dod'!F27&lt;1,0,LOG('confirm dod'!F27))</f>
        <v>0.84509804001425681</v>
      </c>
      <c r="G27" s="2">
        <f>IF('confirm dod'!G27&lt;1,0,LOG('confirm dod'!G27))</f>
        <v>1.1139433523068367</v>
      </c>
      <c r="H27" s="2">
        <f>IF('confirm dod'!H27&lt;1,0,LOG('confirm dod'!H27))</f>
        <v>1.1139433523068367</v>
      </c>
      <c r="I27" s="2">
        <f>IF('confirm dod'!I27&lt;1,0,LOG('confirm dod'!I27))</f>
        <v>1.4771212547196624</v>
      </c>
      <c r="J27" s="2">
        <f>IF('confirm dod'!J27&lt;1,0,LOG('confirm dod'!J27))</f>
        <v>1.2041199826559248</v>
      </c>
      <c r="K27" s="2">
        <f>IF('confirm dod'!K27&lt;1,0,LOG('confirm dod'!K27))</f>
        <v>1.3617278360175928</v>
      </c>
      <c r="L27" s="2">
        <f>IF('confirm dod'!L27&lt;1,0,LOG('confirm dod'!L27))</f>
        <v>1.5314789170422551</v>
      </c>
      <c r="M27" s="2">
        <f>IF('confirm dod'!M27&lt;1,0,LOG('confirm dod'!M27))</f>
        <v>1.1139433523068367</v>
      </c>
      <c r="N27" s="2">
        <f>IF('confirm dod'!N27&lt;1,0,LOG('confirm dod'!N27))</f>
        <v>1.3222192947339193</v>
      </c>
      <c r="O27" s="2">
        <f>IF('confirm dod'!O27&lt;1,0,LOG('confirm dod'!O27))</f>
        <v>1.2041199826559248</v>
      </c>
      <c r="P27" s="2">
        <f>IF('confirm dod'!P27&lt;1,0,LOG('confirm dod'!P27))</f>
        <v>1.3802112417116059</v>
      </c>
    </row>
    <row r="28" spans="1:16">
      <c r="A28" t="str">
        <f>'confirm dod'!A28</f>
        <v>Shanxi</v>
      </c>
      <c r="B28" s="2">
        <f>IF('confirm dod'!B28&lt;1,0,LOG('confirm dod'!B28))</f>
        <v>0</v>
      </c>
      <c r="C28" s="2">
        <f>IF('confirm dod'!C28&lt;1,0,LOG('confirm dod'!C28))</f>
        <v>0</v>
      </c>
      <c r="D28" s="2">
        <f>IF('confirm dod'!D28&lt;1,0,LOG('confirm dod'!D28))</f>
        <v>0</v>
      </c>
      <c r="E28" s="2">
        <f>IF('confirm dod'!E28&lt;1,0,LOG('confirm dod'!E28))</f>
        <v>0.69897000433601886</v>
      </c>
      <c r="F28" s="2">
        <f>IF('confirm dod'!F28&lt;1,0,LOG('confirm dod'!F28))</f>
        <v>0.47712125471966244</v>
      </c>
      <c r="G28" s="2">
        <f>IF('confirm dod'!G28&lt;1,0,LOG('confirm dod'!G28))</f>
        <v>0.6020599913279624</v>
      </c>
      <c r="H28" s="2">
        <f>IF('confirm dod'!H28&lt;1,0,LOG('confirm dod'!H28))</f>
        <v>0.84509804001425681</v>
      </c>
      <c r="I28" s="2">
        <f>IF('confirm dod'!I28&lt;1,0,LOG('confirm dod'!I28))</f>
        <v>0.84509804001425681</v>
      </c>
      <c r="J28" s="2">
        <f>IF('confirm dod'!J28&lt;1,0,LOG('confirm dod'!J28))</f>
        <v>0.90308998699194354</v>
      </c>
      <c r="K28" s="2">
        <f>IF('confirm dod'!K28&lt;1,0,LOG('confirm dod'!K28))</f>
        <v>0.6020599913279624</v>
      </c>
      <c r="L28" s="2">
        <f>IF('confirm dod'!L28&lt;1,0,LOG('confirm dod'!L28))</f>
        <v>0.90308998699194354</v>
      </c>
      <c r="M28" s="2">
        <f>IF('confirm dod'!M28&lt;1,0,LOG('confirm dod'!M28))</f>
        <v>0.95424250943932487</v>
      </c>
      <c r="N28" s="2">
        <f>IF('confirm dod'!N28&lt;1,0,LOG('confirm dod'!N28))</f>
        <v>1</v>
      </c>
      <c r="O28" s="2">
        <f>IF('confirm dod'!O28&lt;1,0,LOG('confirm dod'!O28))</f>
        <v>0.90308998699194354</v>
      </c>
      <c r="P28" s="2">
        <f>IF('confirm dod'!P28&lt;1,0,LOG('confirm dod'!P28))</f>
        <v>0.84509804001425681</v>
      </c>
    </row>
    <row r="29" spans="1:16">
      <c r="A29" t="str">
        <f>'confirm dod'!A29</f>
        <v>Sichuan</v>
      </c>
      <c r="B29" s="2">
        <f>IF('confirm dod'!B29&lt;1,0,LOG('confirm dod'!B29))</f>
        <v>0.69897000433601886</v>
      </c>
      <c r="C29" s="2">
        <f>IF('confirm dod'!C29&lt;1,0,LOG('confirm dod'!C29))</f>
        <v>0.47712125471966244</v>
      </c>
      <c r="D29" s="2">
        <f>IF('confirm dod'!D29&lt;1,0,LOG('confirm dod'!D29))</f>
        <v>0.84509804001425681</v>
      </c>
      <c r="E29" s="2">
        <f>IF('confirm dod'!E29&lt;1,0,LOG('confirm dod'!E29))</f>
        <v>1.1139433523068367</v>
      </c>
      <c r="F29" s="2">
        <f>IF('confirm dod'!F29&lt;1,0,LOG('confirm dod'!F29))</f>
        <v>1.2041199826559248</v>
      </c>
      <c r="G29" s="2">
        <f>IF('confirm dod'!G29&lt;1,0,LOG('confirm dod'!G29))</f>
        <v>1.3979400086720377</v>
      </c>
      <c r="H29" s="2">
        <f>IF('confirm dod'!H29&lt;1,0,LOG('confirm dod'!H29))</f>
        <v>1.3222192947339193</v>
      </c>
      <c r="I29" s="2">
        <f>IF('confirm dod'!I29&lt;1,0,LOG('confirm dod'!I29))</f>
        <v>1.255272505103306</v>
      </c>
      <c r="J29" s="2">
        <f>IF('confirm dod'!J29&lt;1,0,LOG('confirm dod'!J29))</f>
        <v>1.5314789170422551</v>
      </c>
      <c r="K29" s="2">
        <f>IF('confirm dod'!K29&lt;1,0,LOG('confirm dod'!K29))</f>
        <v>1.5440680443502757</v>
      </c>
      <c r="L29" s="2">
        <f>IF('confirm dod'!L29&lt;1,0,LOG('confirm dod'!L29))</f>
        <v>1.4771212547196624</v>
      </c>
      <c r="M29" s="2">
        <f>IF('confirm dod'!M29&lt;1,0,LOG('confirm dod'!M29))</f>
        <v>1.3802112417116059</v>
      </c>
      <c r="N29" s="2">
        <f>IF('confirm dod'!N29&lt;1,0,LOG('confirm dod'!N29))</f>
        <v>1.3617278360175928</v>
      </c>
      <c r="O29" s="2">
        <f>IF('confirm dod'!O29&lt;1,0,LOG('confirm dod'!O29))</f>
        <v>1.4471580313422192</v>
      </c>
      <c r="P29" s="2">
        <f>IF('confirm dod'!P29&lt;1,0,LOG('confirm dod'!P29))</f>
        <v>1.2787536009528289</v>
      </c>
    </row>
    <row r="30" spans="1:16">
      <c r="A30" t="str">
        <f>'confirm dod'!A30</f>
        <v>Taiwan</v>
      </c>
      <c r="B30" s="2">
        <f>IF('confirm dod'!B30&lt;1,0,LOG('confirm dod'!B30))</f>
        <v>0</v>
      </c>
      <c r="C30" s="2">
        <f>IF('confirm dod'!C30&lt;1,0,LOG('confirm dod'!C30))</f>
        <v>0</v>
      </c>
      <c r="D30" s="2">
        <f>IF('confirm dod'!D30&lt;1,0,LOG('confirm dod'!D30))</f>
        <v>0</v>
      </c>
      <c r="E30" s="2">
        <f>IF('confirm dod'!E30&lt;1,0,LOG('confirm dod'!E30))</f>
        <v>0.3010299956639812</v>
      </c>
      <c r="F30" s="2">
        <f>IF('confirm dod'!F30&lt;1,0,LOG('confirm dod'!F30))</f>
        <v>0</v>
      </c>
      <c r="G30" s="2">
        <f>IF('confirm dod'!G30&lt;1,0,LOG('confirm dod'!G30))</f>
        <v>0.3010299956639812</v>
      </c>
      <c r="H30" s="2">
        <f>IF('confirm dod'!H30&lt;1,0,LOG('confirm dod'!H30))</f>
        <v>0.47712125471966244</v>
      </c>
      <c r="I30" s="2">
        <f>IF('confirm dod'!I30&lt;1,0,LOG('confirm dod'!I30))</f>
        <v>0</v>
      </c>
      <c r="J30" s="2">
        <f>IF('confirm dod'!J30&lt;1,0,LOG('confirm dod'!J30))</f>
        <v>0</v>
      </c>
      <c r="K30" s="2">
        <f>IF('confirm dod'!K30&lt;1,0,LOG('confirm dod'!K30))</f>
        <v>0</v>
      </c>
      <c r="L30" s="2">
        <f>IF('confirm dod'!L30&lt;1,0,LOG('confirm dod'!L30))</f>
        <v>0</v>
      </c>
      <c r="M30" s="2">
        <f>IF('confirm dod'!M30&lt;1,0,LOG('confirm dod'!M30))</f>
        <v>0</v>
      </c>
      <c r="N30" s="2">
        <f>IF('confirm dod'!N30&lt;1,0,LOG('confirm dod'!N30))</f>
        <v>0</v>
      </c>
      <c r="O30" s="2">
        <f>IF('confirm dod'!O30&lt;1,0,LOG('confirm dod'!O30))</f>
        <v>0</v>
      </c>
      <c r="P30" s="2">
        <f>IF('confirm dod'!P30&lt;1,0,LOG('confirm dod'!P30))</f>
        <v>0</v>
      </c>
    </row>
    <row r="31" spans="1:16">
      <c r="A31" t="str">
        <f>'confirm dod'!A31</f>
        <v>Tianjin</v>
      </c>
      <c r="B31" s="2">
        <f>IF('confirm dod'!B31&lt;1,0,LOG('confirm dod'!B31))</f>
        <v>0.6020599913279624</v>
      </c>
      <c r="C31" s="2">
        <f>IF('confirm dod'!C31&lt;1,0,LOG('confirm dod'!C31))</f>
        <v>0</v>
      </c>
      <c r="D31" s="2">
        <f>IF('confirm dod'!D31&lt;1,0,LOG('confirm dod'!D31))</f>
        <v>0.6020599913279624</v>
      </c>
      <c r="E31" s="2">
        <f>IF('confirm dod'!E31&lt;1,0,LOG('confirm dod'!E31))</f>
        <v>0.3010299956639812</v>
      </c>
      <c r="F31" s="2">
        <f>IF('confirm dod'!F31&lt;1,0,LOG('confirm dod'!F31))</f>
        <v>0.47712125471966244</v>
      </c>
      <c r="G31" s="2">
        <f>IF('confirm dod'!G31&lt;1,0,LOG('confirm dod'!G31))</f>
        <v>0.95424250943932487</v>
      </c>
      <c r="H31" s="2">
        <f>IF('confirm dod'!H31&lt;1,0,LOG('confirm dod'!H31))</f>
        <v>0.3010299956639812</v>
      </c>
      <c r="I31" s="2">
        <f>IF('confirm dod'!I31&lt;1,0,LOG('confirm dod'!I31))</f>
        <v>0.47712125471966244</v>
      </c>
      <c r="J31" s="2">
        <f>IF('confirm dod'!J31&lt;1,0,LOG('confirm dod'!J31))</f>
        <v>0.6020599913279624</v>
      </c>
      <c r="K31" s="2">
        <f>IF('confirm dod'!K31&lt;1,0,LOG('confirm dod'!K31))</f>
        <v>0</v>
      </c>
      <c r="L31" s="2">
        <f>IF('confirm dod'!L31&lt;1,0,LOG('confirm dod'!L31))</f>
        <v>0.95424250943932487</v>
      </c>
      <c r="M31" s="2">
        <f>IF('confirm dod'!M31&lt;1,0,LOG('confirm dod'!M31))</f>
        <v>0.84509804001425681</v>
      </c>
      <c r="N31" s="2">
        <f>IF('confirm dod'!N31&lt;1,0,LOG('confirm dod'!N31))</f>
        <v>1.0791812460476249</v>
      </c>
      <c r="O31" s="2">
        <f>IF('confirm dod'!O31&lt;1,0,LOG('confirm dod'!O31))</f>
        <v>0.84509804001425681</v>
      </c>
      <c r="P31" s="2">
        <f>IF('confirm dod'!P31&lt;1,0,LOG('confirm dod'!P31))</f>
        <v>0.3010299956639812</v>
      </c>
    </row>
    <row r="32" spans="1:16">
      <c r="A32" t="str">
        <f>'confirm dod'!A32</f>
        <v>Tibet</v>
      </c>
      <c r="B32" s="2">
        <f>IF('confirm dod'!B32&lt;1,0,LOG('confirm dod'!B32))</f>
        <v>0</v>
      </c>
      <c r="C32" s="2">
        <f>IF('confirm dod'!C32&lt;1,0,LOG('confirm dod'!C32))</f>
        <v>0</v>
      </c>
      <c r="D32" s="2">
        <f>IF('confirm dod'!D32&lt;1,0,LOG('confirm dod'!D32))</f>
        <v>0</v>
      </c>
      <c r="E32" s="2">
        <f>IF('confirm dod'!E32&lt;1,0,LOG('confirm dod'!E32))</f>
        <v>0</v>
      </c>
      <c r="F32" s="2">
        <f>IF('confirm dod'!F32&lt;1,0,LOG('confirm dod'!F32))</f>
        <v>0</v>
      </c>
      <c r="G32" s="2">
        <f>IF('confirm dod'!G32&lt;1,0,LOG('confirm dod'!G32))</f>
        <v>0</v>
      </c>
      <c r="H32" s="2">
        <f>IF('confirm dod'!H32&lt;1,0,LOG('confirm dod'!H32))</f>
        <v>0</v>
      </c>
      <c r="I32" s="2">
        <f>IF('confirm dod'!I32&lt;1,0,LOG('confirm dod'!I32))</f>
        <v>0</v>
      </c>
      <c r="J32" s="2">
        <f>IF('confirm dod'!J32&lt;1,0,LOG('confirm dod'!J32))</f>
        <v>0</v>
      </c>
      <c r="K32" s="2">
        <f>IF('confirm dod'!K32&lt;1,0,LOG('confirm dod'!K32))</f>
        <v>0</v>
      </c>
      <c r="L32" s="2">
        <f>IF('confirm dod'!L32&lt;1,0,LOG('confirm dod'!L32))</f>
        <v>0</v>
      </c>
      <c r="M32" s="2">
        <f>IF('confirm dod'!M32&lt;1,0,LOG('confirm dod'!M32))</f>
        <v>0</v>
      </c>
      <c r="N32" s="2">
        <f>IF('confirm dod'!N32&lt;1,0,LOG('confirm dod'!N32))</f>
        <v>0</v>
      </c>
      <c r="O32" s="2">
        <f>IF('confirm dod'!O32&lt;1,0,LOG('confirm dod'!O32))</f>
        <v>0</v>
      </c>
      <c r="P32" s="2">
        <f>IF('confirm dod'!P32&lt;1,0,LOG('confirm dod'!P32))</f>
        <v>0</v>
      </c>
    </row>
    <row r="33" spans="1:16">
      <c r="A33" t="str">
        <f>'confirm dod'!A33</f>
        <v>Xinjiang</v>
      </c>
      <c r="B33" s="2">
        <f>IF('confirm dod'!B33&lt;1,0,LOG('confirm dod'!B33))</f>
        <v>0</v>
      </c>
      <c r="C33" s="2">
        <f>IF('confirm dod'!C33&lt;1,0,LOG('confirm dod'!C33))</f>
        <v>0.3010299956639812</v>
      </c>
      <c r="D33" s="2">
        <f>IF('confirm dod'!D33&lt;1,0,LOG('confirm dod'!D33))</f>
        <v>0</v>
      </c>
      <c r="E33" s="2">
        <f>IF('confirm dod'!E33&lt;1,0,LOG('confirm dod'!E33))</f>
        <v>0</v>
      </c>
      <c r="F33" s="2">
        <f>IF('confirm dod'!F33&lt;1,0,LOG('confirm dod'!F33))</f>
        <v>0</v>
      </c>
      <c r="G33" s="2">
        <f>IF('confirm dod'!G33&lt;1,0,LOG('confirm dod'!G33))</f>
        <v>0</v>
      </c>
      <c r="H33" s="2">
        <f>IF('confirm dod'!H33&lt;1,0,LOG('confirm dod'!H33))</f>
        <v>0.69897000433601886</v>
      </c>
      <c r="I33" s="2">
        <f>IF('confirm dod'!I33&lt;1,0,LOG('confirm dod'!I33))</f>
        <v>0.47712125471966244</v>
      </c>
      <c r="J33" s="2">
        <f>IF('confirm dod'!J33&lt;1,0,LOG('confirm dod'!J33))</f>
        <v>0</v>
      </c>
      <c r="K33" s="2">
        <f>IF('confirm dod'!K33&lt;1,0,LOG('confirm dod'!K33))</f>
        <v>0.47712125471966244</v>
      </c>
      <c r="L33" s="2">
        <f>IF('confirm dod'!L33&lt;1,0,LOG('confirm dod'!L33))</f>
        <v>0</v>
      </c>
      <c r="M33" s="2">
        <f>IF('confirm dod'!M33&lt;1,0,LOG('confirm dod'!M33))</f>
        <v>0.47712125471966244</v>
      </c>
      <c r="N33" s="2">
        <f>IF('confirm dod'!N33&lt;1,0,LOG('confirm dod'!N33))</f>
        <v>0.47712125471966244</v>
      </c>
      <c r="O33" s="2">
        <f>IF('confirm dod'!O33&lt;1,0,LOG('confirm dod'!O33))</f>
        <v>0.69897000433601886</v>
      </c>
      <c r="P33" s="2">
        <f>IF('confirm dod'!P33&lt;1,0,LOG('confirm dod'!P33))</f>
        <v>0.47712125471966244</v>
      </c>
    </row>
    <row r="34" spans="1:16">
      <c r="A34" t="str">
        <f>'confirm dod'!A34</f>
        <v>Yunnan</v>
      </c>
      <c r="B34" s="2">
        <f>IF('confirm dod'!B34&lt;1,0,LOG('confirm dod'!B34))</f>
        <v>0</v>
      </c>
      <c r="C34" s="2">
        <f>IF('confirm dod'!C34&lt;1,0,LOG('confirm dod'!C34))</f>
        <v>0</v>
      </c>
      <c r="D34" s="2">
        <f>IF('confirm dod'!D34&lt;1,0,LOG('confirm dod'!D34))</f>
        <v>0.6020599913279624</v>
      </c>
      <c r="E34" s="2">
        <f>IF('confirm dod'!E34&lt;1,0,LOG('confirm dod'!E34))</f>
        <v>0.77815125038364363</v>
      </c>
      <c r="F34" s="2">
        <f>IF('confirm dod'!F34&lt;1,0,LOG('confirm dod'!F34))</f>
        <v>0</v>
      </c>
      <c r="G34" s="2">
        <f>IF('confirm dod'!G34&lt;1,0,LOG('confirm dod'!G34))</f>
        <v>1.1760912590556813</v>
      </c>
      <c r="H34" s="2">
        <f>IF('confirm dod'!H34&lt;1,0,LOG('confirm dod'!H34))</f>
        <v>1.255272505103306</v>
      </c>
      <c r="I34" s="2">
        <f>IF('confirm dod'!I34&lt;1,0,LOG('confirm dod'!I34))</f>
        <v>1.0413926851582251</v>
      </c>
      <c r="J34" s="2">
        <f>IF('confirm dod'!J34&lt;1,0,LOG('confirm dod'!J34))</f>
        <v>1.1760912590556813</v>
      </c>
      <c r="K34" s="2">
        <f>IF('confirm dod'!K34&lt;1,0,LOG('confirm dod'!K34))</f>
        <v>1.1139433523068367</v>
      </c>
      <c r="L34" s="2">
        <f>IF('confirm dod'!L34&lt;1,0,LOG('confirm dod'!L34))</f>
        <v>1</v>
      </c>
      <c r="M34" s="2">
        <f>IF('confirm dod'!M34&lt;1,0,LOG('confirm dod'!M34))</f>
        <v>1.0791812460476249</v>
      </c>
      <c r="N34" s="2">
        <f>IF('confirm dod'!N34&lt;1,0,LOG('confirm dod'!N34))</f>
        <v>0.95424250943932487</v>
      </c>
      <c r="O34" s="2">
        <f>IF('confirm dod'!O34&lt;1,0,LOG('confirm dod'!O34))</f>
        <v>0.69897000433601886</v>
      </c>
      <c r="P34" s="2">
        <f>IF('confirm dod'!P34&lt;1,0,LOG('confirm dod'!P34))</f>
        <v>0.69897000433601886</v>
      </c>
    </row>
    <row r="35" spans="1:16">
      <c r="A35" t="str">
        <f>'confirm dod'!A35</f>
        <v>Zhejiang</v>
      </c>
      <c r="B35" s="2">
        <f>IF('confirm dod'!B35&lt;1,0,LOG('confirm dod'!B35))</f>
        <v>1</v>
      </c>
      <c r="C35" s="2">
        <f>IF('confirm dod'!C35&lt;1,0,LOG('confirm dod'!C35))</f>
        <v>1.2304489213782739</v>
      </c>
      <c r="D35" s="2">
        <f>IF('confirm dod'!D35&lt;1,0,LOG('confirm dod'!D35))</f>
        <v>1.2041199826559248</v>
      </c>
      <c r="E35" s="2">
        <f>IF('confirm dod'!E35&lt;1,0,LOG('confirm dod'!E35))</f>
        <v>1.2787536009528289</v>
      </c>
      <c r="F35" s="2">
        <f>IF('confirm dod'!F35&lt;1,0,LOG('confirm dod'!F35))</f>
        <v>1.6232492903979006</v>
      </c>
      <c r="G35" s="2">
        <f>IF('confirm dod'!G35&lt;1,0,LOG('confirm dod'!G35))</f>
        <v>1.3802112417116059</v>
      </c>
      <c r="H35" s="2">
        <f>IF('confirm dod'!H35&lt;1,0,LOG('confirm dod'!H35))</f>
        <v>1.6532125137753437</v>
      </c>
      <c r="I35" s="2">
        <f>IF('confirm dod'!I35&lt;1,0,LOG('confirm dod'!I35))</f>
        <v>2.0899051114393981</v>
      </c>
      <c r="J35" s="2">
        <f>IF('confirm dod'!J35&lt;1,0,LOG('confirm dod'!J35))</f>
        <v>2.12057393120585</v>
      </c>
      <c r="K35" s="2">
        <f>IF('confirm dod'!K35&lt;1,0,LOG('confirm dod'!K35))</f>
        <v>2.0413926851582249</v>
      </c>
      <c r="L35" s="2">
        <f>IF('confirm dod'!L35&lt;1,0,LOG('confirm dod'!L35))</f>
        <v>1.7853298350107671</v>
      </c>
      <c r="M35" s="2">
        <f>IF('confirm dod'!M35&lt;1,0,LOG('confirm dod'!M35))</f>
        <v>1.7923916894982539</v>
      </c>
      <c r="N35" s="2">
        <f>IF('confirm dod'!N35&lt;1,0,LOG('confirm dod'!N35))</f>
        <v>1.7993405494535817</v>
      </c>
      <c r="O35" s="2">
        <f>IF('confirm dod'!O35&lt;1,0,LOG('confirm dod'!O35))</f>
        <v>2.0211892990699383</v>
      </c>
      <c r="P35" s="2">
        <f>IF('confirm dod'!P35&lt;1,0,LOG('confirm dod'!P35))</f>
        <v>1.8195439355418688</v>
      </c>
    </row>
    <row r="36" spans="1:16">
      <c r="A36" t="s">
        <v>36</v>
      </c>
      <c r="B36" s="2">
        <f>AVERAGE(B2:B35)</f>
        <v>0.3589114718594193</v>
      </c>
      <c r="C36" s="2">
        <f t="shared" ref="C36:O36" si="0">AVERAGE(C2:C35)</f>
        <v>0.31916660098065475</v>
      </c>
      <c r="D36" s="2">
        <f t="shared" si="0"/>
        <v>0.51759333390604589</v>
      </c>
      <c r="E36" s="2">
        <f t="shared" si="0"/>
        <v>0.77914549826986335</v>
      </c>
      <c r="F36" s="2">
        <f t="shared" si="0"/>
        <v>0.70378458185736392</v>
      </c>
      <c r="G36" s="2">
        <f t="shared" si="0"/>
        <v>0.97432624974834048</v>
      </c>
      <c r="H36" s="2">
        <f t="shared" si="0"/>
        <v>0.97449583611899959</v>
      </c>
      <c r="I36" s="2">
        <f t="shared" si="0"/>
        <v>0.92121367707119406</v>
      </c>
      <c r="J36" s="2">
        <f t="shared" si="0"/>
        <v>0.98387948788986435</v>
      </c>
      <c r="K36" s="2">
        <f t="shared" si="0"/>
        <v>1.0441402484064193</v>
      </c>
      <c r="L36" s="2">
        <f t="shared" si="0"/>
        <v>1.0799442502795733</v>
      </c>
      <c r="M36" s="2">
        <f t="shared" si="0"/>
        <v>1.0337521258467135</v>
      </c>
      <c r="N36" s="2">
        <f t="shared" si="0"/>
        <v>1.1274779041850669</v>
      </c>
      <c r="O36" s="2">
        <f t="shared" si="0"/>
        <v>1.1285373591941685</v>
      </c>
      <c r="P36" s="2">
        <f t="shared" ref="P36" si="1">AVERAGE(P2:P35)</f>
        <v>1.087395917672964</v>
      </c>
    </row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O37"/>
  <sheetViews>
    <sheetView workbookViewId="0"/>
  </sheetViews>
  <sheetFormatPr defaultRowHeight="13.5"/>
  <cols>
    <col min="1" max="1" width="16.125" bestFit="1" customWidth="1"/>
  </cols>
  <sheetData>
    <row r="1" spans="1:15">
      <c r="B1">
        <v>20200122</v>
      </c>
      <c r="C1">
        <v>20200123</v>
      </c>
      <c r="D1">
        <v>20200124</v>
      </c>
      <c r="E1">
        <v>20200125</v>
      </c>
      <c r="F1">
        <v>20200126</v>
      </c>
      <c r="G1">
        <v>20200127</v>
      </c>
      <c r="H1">
        <v>20200128</v>
      </c>
      <c r="I1">
        <v>20200129</v>
      </c>
      <c r="J1">
        <v>20200130</v>
      </c>
      <c r="K1">
        <v>20200131</v>
      </c>
      <c r="L1">
        <v>20200201</v>
      </c>
      <c r="M1">
        <v>20200202</v>
      </c>
      <c r="N1">
        <v>20200203</v>
      </c>
      <c r="O1">
        <v>20200204</v>
      </c>
    </row>
    <row r="2" spans="1:15">
      <c r="A2" t="s">
        <v>0</v>
      </c>
      <c r="B2">
        <f>'log confirmed dod'!B2*VLOOKUP('GDP weighted score'!$A2,GDP!$A$1:$C$35,3,FALSE)</f>
        <v>0</v>
      </c>
      <c r="C2">
        <f>'log confirmed dod'!C2*VLOOKUP('GDP weighted score'!$A2,GDP!$A$1:$C$35,3,FALSE)</f>
        <v>2.9625709835905671E-2</v>
      </c>
      <c r="D2">
        <f>'log confirmed dod'!D2*VLOOKUP('GDP weighted score'!$A2,GDP!$A$1:$C$35,3,FALSE)</f>
        <v>2.5527116327687362E-2</v>
      </c>
      <c r="E2">
        <f>'log confirmed dod'!E2*VLOOKUP('GDP weighted score'!$A2,GDP!$A$1:$C$35,3,FALSE)</f>
        <v>4.5277589551624475E-2</v>
      </c>
      <c r="F2">
        <f>'log confirmed dod'!F2*VLOOKUP('GDP weighted score'!$A2,GDP!$A$1:$C$35,3,FALSE)</f>
        <v>4.3375173824812194E-2</v>
      </c>
      <c r="G2">
        <f>'log confirmed dod'!G2*VLOOKUP('GDP weighted score'!$A2,GDP!$A$1:$C$35,3,FALSE)</f>
        <v>3.2804825944958642E-2</v>
      </c>
      <c r="H2">
        <f>'log confirmed dod'!H2*VLOOKUP('GDP weighted score'!$A2,GDP!$A$1:$C$35,3,FALSE)</f>
        <v>5.1054232655374725E-2</v>
      </c>
      <c r="I2">
        <f>'log confirmed dod'!I2*VLOOKUP('GDP weighted score'!$A2,GDP!$A$1:$C$35,3,FALSE)</f>
        <v>5.4546481256930873E-2</v>
      </c>
      <c r="J2">
        <f>'log confirmed dod'!J2*VLOOKUP('GDP weighted score'!$A2,GDP!$A$1:$C$35,3,FALSE)</f>
        <v>5.515282616359303E-2</v>
      </c>
      <c r="K2">
        <f>'log confirmed dod'!K2*VLOOKUP('GDP weighted score'!$A2,GDP!$A$1:$C$35,3,FALSE)</f>
        <v>5.1444584604601828E-2</v>
      </c>
      <c r="L2">
        <f>'log confirmed dod'!L2*VLOOKUP('GDP weighted score'!$A2,GDP!$A$1:$C$35,3,FALSE)</f>
        <v>5.8331942272646001E-2</v>
      </c>
      <c r="M2">
        <f>'log confirmed dod'!M2*VLOOKUP('GDP weighted score'!$A2,GDP!$A$1:$C$35,3,FALSE)</f>
        <v>5.3585648371868737E-2</v>
      </c>
      <c r="N2">
        <f>'log confirmed dod'!N2*VLOOKUP('GDP weighted score'!$A2,GDP!$A$1:$C$35,3,FALSE)</f>
        <v>6.0115135923913494E-2</v>
      </c>
      <c r="O2">
        <f>'log confirmed dod'!O2*VLOOKUP('GDP weighted score'!$A2,GDP!$A$1:$C$35,3,FALSE)</f>
        <v>6.0929469267343279E-2</v>
      </c>
    </row>
    <row r="3" spans="1:15">
      <c r="A3" t="s">
        <v>1</v>
      </c>
      <c r="B3">
        <f>'log confirmed dod'!B3*VLOOKUP('GDP weighted score'!$A3,GDP!$A$1:$C$35,3,FALSE)</f>
        <v>3.3147186758031251E-2</v>
      </c>
      <c r="C3">
        <f>'log confirmed dod'!C3*VLOOKUP('GDP weighted score'!$A3,GDP!$A$1:$C$35,3,FALSE)</f>
        <v>3.5771822308505494E-2</v>
      </c>
      <c r="D3">
        <f>'log confirmed dod'!D3*VLOOKUP('GDP weighted score'!$A3,GDP!$A$1:$C$35,3,FALSE)</f>
        <v>3.7990920047242055E-2</v>
      </c>
      <c r="E3">
        <f>'log confirmed dod'!E3*VLOOKUP('GDP weighted score'!$A3,GDP!$A$1:$C$35,3,FALSE)</f>
        <v>2.316888927198793E-2</v>
      </c>
      <c r="F3">
        <f>'log confirmed dod'!F3*VLOOKUP('GDP weighted score'!$A3,GDP!$A$1:$C$35,3,FALSE)</f>
        <v>3.6924088336782117E-2</v>
      </c>
      <c r="G3">
        <f>'log confirmed dod'!G3*VLOOKUP('GDP weighted score'!$A3,GDP!$A$1:$C$35,3,FALSE)</f>
        <v>4.6902385822825444E-2</v>
      </c>
      <c r="H3">
        <f>'log confirmed dod'!H3*VLOOKUP('GDP weighted score'!$A3,GDP!$A$1:$C$35,3,FALSE)</f>
        <v>3.4519237823387325E-2</v>
      </c>
      <c r="I3">
        <f>'log confirmed dod'!I3*VLOOKUP('GDP weighted score'!$A3,GDP!$A$1:$C$35,3,FALSE)</f>
        <v>4.3125484244074579E-2</v>
      </c>
      <c r="J3">
        <f>'log confirmed dod'!J3*VLOOKUP('GDP weighted score'!$A3,GDP!$A$1:$C$35,3,FALSE)</f>
        <v>1.5815227336418849E-2</v>
      </c>
      <c r="K3">
        <f>'log confirmed dod'!K3*VLOOKUP('GDP weighted score'!$A3,GDP!$A$1:$C$35,3,FALSE)</f>
        <v>4.633777854397586E-2</v>
      </c>
      <c r="L3">
        <f>'log confirmed dod'!L3*VLOOKUP('GDP weighted score'!$A3,GDP!$A$1:$C$35,3,FALSE)</f>
        <v>4.847437955092769E-2</v>
      </c>
      <c r="M3">
        <f>'log confirmed dod'!M3*VLOOKUP('GDP weighted score'!$A3,GDP!$A$1:$C$35,3,FALSE)</f>
        <v>4.5137446894084901E-2</v>
      </c>
      <c r="N3">
        <f>'log confirmed dod'!N3*VLOOKUP('GDP weighted score'!$A3,GDP!$A$1:$C$35,3,FALSE)</f>
        <v>4.3827849897617586E-2</v>
      </c>
      <c r="O3">
        <f>'log confirmed dod'!O3*VLOOKUP('GDP weighted score'!$A3,GDP!$A$1:$C$35,3,FALSE)</f>
        <v>3.991318994417329E-2</v>
      </c>
    </row>
    <row r="4" spans="1:15">
      <c r="A4" t="s">
        <v>2</v>
      </c>
      <c r="B4">
        <f>'log confirmed dod'!B4*VLOOKUP('GDP weighted score'!$A4,GDP!$A$1:$C$35,3,FALSE)</f>
        <v>1.7323179195022999E-2</v>
      </c>
      <c r="C4">
        <f>'log confirmed dod'!C4*VLOOKUP('GDP weighted score'!$A4,GDP!$A$1:$C$35,3,FALSE)</f>
        <v>1.0621658693201346E-2</v>
      </c>
      <c r="D4">
        <f>'log confirmed dod'!D4*VLOOKUP('GDP weighted score'!$A4,GDP!$A$1:$C$35,3,FALSE)</f>
        <v>2.7944837888224345E-2</v>
      </c>
      <c r="E4">
        <f>'log confirmed dod'!E4*VLOOKUP('GDP weighted score'!$A4,GDP!$A$1:$C$35,3,FALSE)</f>
        <v>3.2883627926666353E-2</v>
      </c>
      <c r="F4">
        <f>'log confirmed dod'!F4*VLOOKUP('GDP weighted score'!$A4,GDP!$A$1:$C$35,3,FALSE)</f>
        <v>2.7944837888224345E-2</v>
      </c>
      <c r="G4">
        <f>'log confirmed dod'!G4*VLOOKUP('GDP weighted score'!$A4,GDP!$A$1:$C$35,3,FALSE)</f>
        <v>3.4373995297702319E-2</v>
      </c>
      <c r="H4">
        <f>'log confirmed dod'!H4*VLOOKUP('GDP weighted score'!$A4,GDP!$A$1:$C$35,3,FALSE)</f>
        <v>2.988497241876957E-2</v>
      </c>
      <c r="I4">
        <f>'log confirmed dod'!I4*VLOOKUP('GDP weighted score'!$A4,GDP!$A$1:$C$35,3,FALSE)</f>
        <v>2.6182107424844701E-2</v>
      </c>
      <c r="J4">
        <f>'log confirmed dod'!J4*VLOOKUP('GDP weighted score'!$A4,GDP!$A$1:$C$35,3,FALSE)</f>
        <v>3.4373995297702319E-2</v>
      </c>
      <c r="K4">
        <f>'log confirmed dod'!K4*VLOOKUP('GDP weighted score'!$A4,GDP!$A$1:$C$35,3,FALSE)</f>
        <v>3.2555859236307383E-2</v>
      </c>
      <c r="L4">
        <f>'log confirmed dod'!L4*VLOOKUP('GDP weighted score'!$A4,GDP!$A$1:$C$35,3,FALSE)</f>
        <v>3.4646358390045998E-2</v>
      </c>
      <c r="M4">
        <f>'log confirmed dod'!M4*VLOOKUP('GDP weighted score'!$A4,GDP!$A$1:$C$35,3,FALSE)</f>
        <v>3.2216587569702269E-2</v>
      </c>
      <c r="N4">
        <f>'log confirmed dod'!N4*VLOOKUP('GDP weighted score'!$A4,GDP!$A$1:$C$35,3,FALSE)</f>
        <v>3.4911258533046226E-2</v>
      </c>
      <c r="O4">
        <f>'log confirmed dod'!O4*VLOOKUP('GDP weighted score'!$A4,GDP!$A$1:$C$35,3,FALSE)</f>
        <v>3.3507602509108274E-2</v>
      </c>
    </row>
    <row r="5" spans="1:15">
      <c r="A5" t="s">
        <v>3</v>
      </c>
      <c r="B5">
        <f>'log confirmed dod'!B5*VLOOKUP('GDP weighted score'!$A5,GDP!$A$1:$C$35,3,FALSE)</f>
        <v>0</v>
      </c>
      <c r="C5">
        <f>'log confirmed dod'!C5*VLOOKUP('GDP weighted score'!$A5,GDP!$A$1:$C$35,3,FALSE)</f>
        <v>2.3566200394736048E-2</v>
      </c>
      <c r="D5">
        <f>'log confirmed dod'!D5*VLOOKUP('GDP weighted score'!$A5,GDP!$A$1:$C$35,3,FALSE)</f>
        <v>2.735951139314164E-2</v>
      </c>
      <c r="E5">
        <f>'log confirmed dod'!E5*VLOOKUP('GDP weighted score'!$A5,GDP!$A$1:$C$35,3,FALSE)</f>
        <v>3.5349300592104067E-2</v>
      </c>
      <c r="F5">
        <f>'log confirmed dod'!F5*VLOOKUP('GDP weighted score'!$A5,GDP!$A$1:$C$35,3,FALSE)</f>
        <v>0</v>
      </c>
      <c r="G5">
        <f>'log confirmed dod'!G5*VLOOKUP('GDP weighted score'!$A5,GDP!$A$1:$C$35,3,FALSE)</f>
        <v>6.3128572083024789E-2</v>
      </c>
      <c r="H5">
        <f>'log confirmed dod'!H5*VLOOKUP('GDP weighted score'!$A5,GDP!$A$1:$C$35,3,FALSE)</f>
        <v>5.1755116291247419E-2</v>
      </c>
      <c r="I5">
        <f>'log confirmed dod'!I5*VLOOKUP('GDP weighted score'!$A5,GDP!$A$1:$C$35,3,FALSE)</f>
        <v>2.3566200394736048E-2</v>
      </c>
      <c r="J5">
        <f>'log confirmed dod'!J5*VLOOKUP('GDP weighted score'!$A5,GDP!$A$1:$C$35,3,FALSE)</f>
        <v>4.8162984211471339E-2</v>
      </c>
      <c r="K5">
        <f>'log confirmed dod'!K5*VLOOKUP('GDP weighted score'!$A5,GDP!$A$1:$C$35,3,FALSE)</f>
        <v>5.005375552206217E-2</v>
      </c>
      <c r="L5">
        <f>'log confirmed dod'!L5*VLOOKUP('GDP weighted score'!$A5,GDP!$A$1:$C$35,3,FALSE)</f>
        <v>5.402507254717244E-2</v>
      </c>
      <c r="M5">
        <f>'log confirmed dod'!M5*VLOOKUP('GDP weighted score'!$A5,GDP!$A$1:$C$35,3,FALSE)</f>
        <v>4.6035283348210013E-2</v>
      </c>
      <c r="N5">
        <f>'log confirmed dod'!N5*VLOOKUP('GDP weighted score'!$A5,GDP!$A$1:$C$35,3,FALSE)</f>
        <v>5.0925711787877692E-2</v>
      </c>
      <c r="O5">
        <f>'log confirmed dod'!O5*VLOOKUP('GDP weighted score'!$A5,GDP!$A$1:$C$35,3,FALSE)</f>
        <v>4.6035283348210013E-2</v>
      </c>
    </row>
    <row r="6" spans="1:15">
      <c r="A6" t="s">
        <v>4</v>
      </c>
      <c r="B6">
        <f>'log confirmed dod'!B6*VLOOKUP('GDP weighted score'!$A6,GDP!$A$1:$C$35,3,FALSE)</f>
        <v>0</v>
      </c>
      <c r="C6">
        <f>'log confirmed dod'!C6*VLOOKUP('GDP weighted score'!$A6,GDP!$A$1:$C$35,3,FALSE)</f>
        <v>2.7137794797601205E-3</v>
      </c>
      <c r="D6">
        <f>'log confirmed dod'!D6*VLOOKUP('GDP weighted score'!$A6,GDP!$A$1:$C$35,3,FALSE)</f>
        <v>0</v>
      </c>
      <c r="E6">
        <f>'log confirmed dod'!E6*VLOOKUP('GDP weighted score'!$A6,GDP!$A$1:$C$35,3,FALSE)</f>
        <v>2.7137794797601205E-3</v>
      </c>
      <c r="F6">
        <f>'log confirmed dod'!F6*VLOOKUP('GDP weighted score'!$A6,GDP!$A$1:$C$35,3,FALSE)</f>
        <v>4.3012387106463584E-3</v>
      </c>
      <c r="G6">
        <f>'log confirmed dod'!G6*VLOOKUP('GDP weighted score'!$A6,GDP!$A$1:$C$35,3,FALSE)</f>
        <v>7.6185421798834977E-3</v>
      </c>
      <c r="H6">
        <f>'log confirmed dod'!H6*VLOOKUP('GDP weighted score'!$A6,GDP!$A$1:$C$35,3,FALSE)</f>
        <v>6.3012008173838341E-3</v>
      </c>
      <c r="I6">
        <f>'log confirmed dod'!I6*VLOOKUP('GDP weighted score'!$A6,GDP!$A$1:$C$35,3,FALSE)</f>
        <v>6.3012008173838341E-3</v>
      </c>
      <c r="J6">
        <f>'log confirmed dod'!J6*VLOOKUP('GDP weighted score'!$A6,GDP!$A$1:$C$35,3,FALSE)</f>
        <v>2.7137794797601205E-3</v>
      </c>
      <c r="K6">
        <f>'log confirmed dod'!K6*VLOOKUP('GDP weighted score'!$A6,GDP!$A$1:$C$35,3,FALSE)</f>
        <v>4.3012387106463584E-3</v>
      </c>
      <c r="L6">
        <f>'log confirmed dod'!L6*VLOOKUP('GDP weighted score'!$A6,GDP!$A$1:$C$35,3,FALSE)</f>
        <v>9.3881345382912373E-3</v>
      </c>
      <c r="M6">
        <f>'log confirmed dod'!M6*VLOOKUP('GDP weighted score'!$A6,GDP!$A$1:$C$35,3,FALSE)</f>
        <v>0</v>
      </c>
      <c r="N6">
        <f>'log confirmed dod'!N6*VLOOKUP('GDP weighted score'!$A6,GDP!$A$1:$C$35,3,FALSE)</f>
        <v>9.3881345382912373E-3</v>
      </c>
      <c r="O6">
        <f>'log confirmed dod'!O6*VLOOKUP('GDP weighted score'!$A6,GDP!$A$1:$C$35,3,FALSE)</f>
        <v>7.0150181904064792E-3</v>
      </c>
    </row>
    <row r="7" spans="1:15">
      <c r="A7" t="s">
        <v>5</v>
      </c>
      <c r="B7">
        <f>'log confirmed dod'!B7*VLOOKUP('GDP weighted score'!$A7,GDP!$A$1:$C$35,3,FALSE)</f>
        <v>0.15048029386972137</v>
      </c>
      <c r="C7">
        <f>'log confirmed dod'!C7*VLOOKUP('GDP weighted score'!$A7,GDP!$A$1:$C$35,3,FALSE)</f>
        <v>8.2755218676554734E-2</v>
      </c>
      <c r="D7">
        <f>'log confirmed dod'!D7*VLOOKUP('GDP weighted score'!$A7,GDP!$A$1:$C$35,3,FALSE)</f>
        <v>0.14061603938838244</v>
      </c>
      <c r="E7">
        <f>'log confirmed dod'!E7*VLOOKUP('GDP weighted score'!$A7,GDP!$A$1:$C$35,3,FALSE)</f>
        <v>0.14866882377599913</v>
      </c>
      <c r="F7">
        <f>'log confirmed dod'!F7*VLOOKUP('GDP weighted score'!$A7,GDP!$A$1:$C$35,3,FALSE)</f>
        <v>0.13836258920466671</v>
      </c>
      <c r="G7">
        <f>'log confirmed dod'!G7*VLOOKUP('GDP weighted score'!$A7,GDP!$A$1:$C$35,3,FALSE)</f>
        <v>0.18337415326026854</v>
      </c>
      <c r="H7">
        <f>'log confirmed dod'!H7*VLOOKUP('GDP weighted score'!$A7,GDP!$A$1:$C$35,3,FALSE)</f>
        <v>0.18591717534516194</v>
      </c>
      <c r="I7">
        <f>'log confirmed dod'!I7*VLOOKUP('GDP weighted score'!$A7,GDP!$A$1:$C$35,3,FALSE)</f>
        <v>0.1962234099164944</v>
      </c>
      <c r="J7">
        <f>'log confirmed dod'!J7*VLOOKUP('GDP weighted score'!$A7,GDP!$A$1:$C$35,3,FALSE)</f>
        <v>0.20062545991665806</v>
      </c>
      <c r="K7">
        <f>'log confirmed dod'!K7*VLOOKUP('GDP weighted score'!$A7,GDP!$A$1:$C$35,3,FALSE)</f>
        <v>0.2035312335258096</v>
      </c>
      <c r="L7">
        <f>'log confirmed dod'!L7*VLOOKUP('GDP weighted score'!$A7,GDP!$A$1:$C$35,3,FALSE)</f>
        <v>0.21223281058293916</v>
      </c>
      <c r="M7">
        <f>'log confirmed dod'!M7*VLOOKUP('GDP weighted score'!$A7,GDP!$A$1:$C$35,3,FALSE)</f>
        <v>0.21129019486705294</v>
      </c>
      <c r="N7">
        <f>'log confirmed dod'!N7*VLOOKUP('GDP weighted score'!$A7,GDP!$A$1:$C$35,3,FALSE)</f>
        <v>0.2093452099297356</v>
      </c>
      <c r="O7">
        <f>'log confirmed dod'!O7*VLOOKUP('GDP weighted score'!$A7,GDP!$A$1:$C$35,3,FALSE)</f>
        <v>0.20679281652149753</v>
      </c>
    </row>
    <row r="8" spans="1:15">
      <c r="A8" t="s">
        <v>6</v>
      </c>
      <c r="B8">
        <f>'log confirmed dod'!B8*VLOOKUP('GDP weighted score'!$A8,GDP!$A$1:$C$35,3,FALSE)</f>
        <v>6.6980057166156296E-3</v>
      </c>
      <c r="C8">
        <f>'log confirmed dod'!C8*VLOOKUP('GDP weighted score'!$A8,GDP!$A$1:$C$35,3,FALSE)</f>
        <v>1.0616087890451707E-2</v>
      </c>
      <c r="D8">
        <f>'log confirmed dod'!D8*VLOOKUP('GDP weighted score'!$A8,GDP!$A$1:$C$35,3,FALSE)</f>
        <v>2.0094017149846887E-2</v>
      </c>
      <c r="E8">
        <f>'log confirmed dod'!E8*VLOOKUP('GDP weighted score'!$A8,GDP!$A$1:$C$35,3,FALSE)</f>
        <v>2.225029336974162E-2</v>
      </c>
      <c r="F8">
        <f>'log confirmed dod'!F8*VLOOKUP('GDP weighted score'!$A8,GDP!$A$1:$C$35,3,FALSE)</f>
        <v>2.225029336974162E-2</v>
      </c>
      <c r="G8">
        <f>'log confirmed dod'!G8*VLOOKUP('GDP weighted score'!$A8,GDP!$A$1:$C$35,3,FALSE)</f>
        <v>2.4785566386100563E-2</v>
      </c>
      <c r="H8">
        <f>'log confirmed dod'!H8*VLOOKUP('GDP weighted score'!$A8,GDP!$A$1:$C$35,3,FALSE)</f>
        <v>1.5552287653125992E-2</v>
      </c>
      <c r="I8">
        <f>'log confirmed dod'!I8*VLOOKUP('GDP weighted score'!$A8,GDP!$A$1:$C$35,3,FALSE)</f>
        <v>1.8803679316510856E-2</v>
      </c>
      <c r="J8">
        <f>'log confirmed dod'!J8*VLOOKUP('GDP weighted score'!$A8,GDP!$A$1:$C$35,3,FALSE)</f>
        <v>2.8948299086357251E-2</v>
      </c>
      <c r="K8">
        <f>'log confirmed dod'!K8*VLOOKUP('GDP weighted score'!$A8,GDP!$A$1:$C$35,3,FALSE)</f>
        <v>2.1232175780903414E-2</v>
      </c>
      <c r="L8">
        <f>'log confirmed dod'!L8*VLOOKUP('GDP weighted score'!$A8,GDP!$A$1:$C$35,3,FALSE)</f>
        <v>2.4785566386100563E-2</v>
      </c>
      <c r="M8">
        <f>'log confirmed dod'!M8*VLOOKUP('GDP weighted score'!$A8,GDP!$A$1:$C$35,3,FALSE)</f>
        <v>2.3171292757873479E-2</v>
      </c>
      <c r="N8">
        <f>'log confirmed dod'!N8*VLOOKUP('GDP weighted score'!$A8,GDP!$A$1:$C$35,3,FALSE)</f>
        <v>2.6792022866462518E-2</v>
      </c>
      <c r="O8">
        <f>'log confirmed dod'!O8*VLOOKUP('GDP weighted score'!$A8,GDP!$A$1:$C$35,3,FALSE)</f>
        <v>2.4012099323682968E-2</v>
      </c>
    </row>
    <row r="9" spans="1:15">
      <c r="A9" t="s">
        <v>7</v>
      </c>
      <c r="B9">
        <f>'log confirmed dod'!B9*VLOOKUP('GDP weighted score'!$A9,GDP!$A$1:$C$35,3,FALSE)</f>
        <v>0</v>
      </c>
      <c r="C9">
        <f>'log confirmed dod'!C9*VLOOKUP('GDP weighted score'!$A9,GDP!$A$1:$C$35,3,FALSE)</f>
        <v>4.8727988215106384E-3</v>
      </c>
      <c r="D9">
        <f>'log confirmed dod'!D9*VLOOKUP('GDP weighted score'!$A9,GDP!$A$1:$C$35,3,FALSE)</f>
        <v>0</v>
      </c>
      <c r="E9">
        <f>'log confirmed dod'!E9*VLOOKUP('GDP weighted score'!$A9,GDP!$A$1:$C$35,3,FALSE)</f>
        <v>0</v>
      </c>
      <c r="F9">
        <f>'log confirmed dod'!F9*VLOOKUP('GDP weighted score'!$A9,GDP!$A$1:$C$35,3,FALSE)</f>
        <v>0</v>
      </c>
      <c r="G9">
        <f>'log confirmed dod'!G9*VLOOKUP('GDP weighted score'!$A9,GDP!$A$1:$C$35,3,FALSE)</f>
        <v>4.8727988215106384E-3</v>
      </c>
      <c r="H9">
        <f>'log confirmed dod'!H9*VLOOKUP('GDP weighted score'!$A9,GDP!$A$1:$C$35,3,FALSE)</f>
        <v>4.8727988215106384E-3</v>
      </c>
      <c r="I9">
        <f>'log confirmed dod'!I9*VLOOKUP('GDP weighted score'!$A9,GDP!$A$1:$C$35,3,FALSE)</f>
        <v>0</v>
      </c>
      <c r="J9">
        <f>'log confirmed dod'!J9*VLOOKUP('GDP weighted score'!$A9,GDP!$A$1:$C$35,3,FALSE)</f>
        <v>7.7232034056526041E-3</v>
      </c>
      <c r="K9">
        <f>'log confirmed dod'!K9*VLOOKUP('GDP weighted score'!$A9,GDP!$A$1:$C$35,3,FALSE)</f>
        <v>1.9917384115813178E-2</v>
      </c>
      <c r="L9">
        <f>'log confirmed dod'!L9*VLOOKUP('GDP weighted score'!$A9,GDP!$A$1:$C$35,3,FALSE)</f>
        <v>0</v>
      </c>
      <c r="M9">
        <f>'log confirmed dod'!M9*VLOOKUP('GDP weighted score'!$A9,GDP!$A$1:$C$35,3,FALSE)</f>
        <v>1.5446406811305208E-2</v>
      </c>
      <c r="N9">
        <f>'log confirmed dod'!N9*VLOOKUP('GDP weighted score'!$A9,GDP!$A$1:$C$35,3,FALSE)</f>
        <v>1.4618396464531915E-2</v>
      </c>
      <c r="O9">
        <f>'log confirmed dod'!O9*VLOOKUP('GDP weighted score'!$A9,GDP!$A$1:$C$35,3,FALSE)</f>
        <v>1.7468801048673883E-2</v>
      </c>
    </row>
    <row r="10" spans="1:15">
      <c r="A10" t="s">
        <v>8</v>
      </c>
      <c r="B10">
        <f>'log confirmed dod'!B10*VLOOKUP('GDP weighted score'!$A10,GDP!$A$1:$C$35,3,FALSE)</f>
        <v>3.1804527817917844E-3</v>
      </c>
      <c r="C10">
        <f>'log confirmed dod'!C10*VLOOKUP('GDP weighted score'!$A10,GDP!$A$1:$C$35,3,FALSE)</f>
        <v>0</v>
      </c>
      <c r="D10">
        <f>'log confirmed dod'!D10*VLOOKUP('GDP weighted score'!$A10,GDP!$A$1:$C$35,3,FALSE)</f>
        <v>2.5204491972271319E-3</v>
      </c>
      <c r="E10">
        <f>'log confirmed dod'!E10*VLOOKUP('GDP weighted score'!$A10,GDP!$A$1:$C$35,3,FALSE)</f>
        <v>5.501279457456724E-3</v>
      </c>
      <c r="F10">
        <f>'log confirmed dod'!F10*VLOOKUP('GDP weighted score'!$A10,GDP!$A$1:$C$35,3,FALSE)</f>
        <v>2.5204491972271319E-3</v>
      </c>
      <c r="G10">
        <f>'log confirmed dod'!G10*VLOOKUP('GDP weighted score'!$A10,GDP!$A$1:$C$35,3,FALSE)</f>
        <v>5.501279457456724E-3</v>
      </c>
      <c r="H10">
        <f>'log confirmed dod'!H10*VLOOKUP('GDP weighted score'!$A10,GDP!$A$1:$C$35,3,FALSE)</f>
        <v>4.4643298856674824E-3</v>
      </c>
      <c r="I10">
        <f>'log confirmed dod'!I10*VLOOKUP('GDP weighted score'!$A10,GDP!$A$1:$C$35,3,FALSE)</f>
        <v>2.5204491972271319E-3</v>
      </c>
      <c r="J10">
        <f>'log confirmed dod'!J10*VLOOKUP('GDP weighted score'!$A10,GDP!$A$1:$C$35,3,FALSE)</f>
        <v>2.5204491972271319E-3</v>
      </c>
      <c r="K10">
        <f>'log confirmed dod'!K10*VLOOKUP('GDP weighted score'!$A10,GDP!$A$1:$C$35,3,FALSE)</f>
        <v>4.1106755881230245E-3</v>
      </c>
      <c r="L10">
        <f>'log confirmed dod'!L10*VLOOKUP('GDP weighted score'!$A10,GDP!$A$1:$C$35,3,FALSE)</f>
        <v>5.2826177251483969E-3</v>
      </c>
      <c r="M10">
        <f>'log confirmed dod'!M10*VLOOKUP('GDP weighted score'!$A10,GDP!$A$1:$C$35,3,FALSE)</f>
        <v>1.5902263908958922E-3</v>
      </c>
      <c r="N10">
        <f>'log confirmed dod'!N10*VLOOKUP('GDP weighted score'!$A10,GDP!$A$1:$C$35,3,FALSE)</f>
        <v>4.7706791726876766E-3</v>
      </c>
      <c r="O10">
        <f>'log confirmed dod'!O10*VLOOKUP('GDP weighted score'!$A10,GDP!$A$1:$C$35,3,FALSE)</f>
        <v>4.7706791726876766E-3</v>
      </c>
    </row>
    <row r="11" spans="1:15">
      <c r="A11" t="s">
        <v>9</v>
      </c>
      <c r="B11">
        <f>'log confirmed dod'!B11*VLOOKUP('GDP weighted score'!$A11,GDP!$A$1:$C$35,3,FALSE)</f>
        <v>0</v>
      </c>
      <c r="C11">
        <f>'log confirmed dod'!C11*VLOOKUP('GDP weighted score'!$A11,GDP!$A$1:$C$35,3,FALSE)</f>
        <v>0</v>
      </c>
      <c r="D11">
        <f>'log confirmed dod'!D11*VLOOKUP('GDP weighted score'!$A11,GDP!$A$1:$C$35,3,FALSE)</f>
        <v>0</v>
      </c>
      <c r="E11">
        <f>'log confirmed dod'!E11*VLOOKUP('GDP weighted score'!$A11,GDP!$A$1:$C$35,3,FALSE)</f>
        <v>3.0634314175291832E-2</v>
      </c>
      <c r="F11">
        <f>'log confirmed dod'!F11*VLOOKUP('GDP weighted score'!$A11,GDP!$A$1:$C$35,3,FALSE)</f>
        <v>2.7517101207995148E-2</v>
      </c>
      <c r="G11">
        <f>'log confirmed dod'!G11*VLOOKUP('GDP weighted score'!$A11,GDP!$A$1:$C$35,3,FALSE)</f>
        <v>2.7517101207995148E-2</v>
      </c>
      <c r="H11">
        <f>'log confirmed dod'!H11*VLOOKUP('GDP weighted score'!$A11,GDP!$A$1:$C$35,3,FALSE)</f>
        <v>4.6300444946870425E-2</v>
      </c>
      <c r="I11">
        <f>'log confirmed dod'!I11*VLOOKUP('GDP weighted score'!$A11,GDP!$A$1:$C$35,3,FALSE)</f>
        <v>4.6300444946870425E-2</v>
      </c>
      <c r="J11">
        <f>'log confirmed dod'!J11*VLOOKUP('GDP weighted score'!$A11,GDP!$A$1:$C$35,3,FALSE)</f>
        <v>4.8440401291608988E-2</v>
      </c>
      <c r="K11">
        <f>'log confirmed dod'!K11*VLOOKUP('GDP weighted score'!$A11,GDP!$A$1:$C$35,3,FALSE)</f>
        <v>4.8440401291608988E-2</v>
      </c>
      <c r="L11">
        <f>'log confirmed dod'!L11*VLOOKUP('GDP weighted score'!$A11,GDP!$A$1:$C$35,3,FALSE)</f>
        <v>4.5120850622249721E-2</v>
      </c>
      <c r="M11">
        <f>'log confirmed dod'!M11*VLOOKUP('GDP weighted score'!$A11,GDP!$A$1:$C$35,3,FALSE)</f>
        <v>3.5552911309249667E-2</v>
      </c>
      <c r="N11">
        <f>'log confirmed dod'!N11*VLOOKUP('GDP weighted score'!$A11,GDP!$A$1:$C$35,3,FALSE)</f>
        <v>3.7566687477750549E-2</v>
      </c>
      <c r="O11">
        <f>'log confirmed dod'!O11*VLOOKUP('GDP weighted score'!$A11,GDP!$A$1:$C$35,3,FALSE)</f>
        <v>4.3853801701431695E-2</v>
      </c>
    </row>
    <row r="12" spans="1:15">
      <c r="A12" t="s">
        <v>10</v>
      </c>
      <c r="B12">
        <f>'log confirmed dod'!B12*VLOOKUP('GDP weighted score'!$A12,GDP!$A$1:$C$35,3,FALSE)</f>
        <v>0</v>
      </c>
      <c r="C12">
        <f>'log confirmed dod'!C12*VLOOKUP('GDP weighted score'!$A12,GDP!$A$1:$C$35,3,FALSE)</f>
        <v>1.5815170954190928E-2</v>
      </c>
      <c r="D12">
        <f>'log confirmed dod'!D12*VLOOKUP('GDP weighted score'!$A12,GDP!$A$1:$C$35,3,FALSE)</f>
        <v>1.5815170954190928E-2</v>
      </c>
      <c r="E12">
        <f>'log confirmed dod'!E12*VLOOKUP('GDP weighted score'!$A12,GDP!$A$1:$C$35,3,FALSE)</f>
        <v>3.672168976398249E-2</v>
      </c>
      <c r="F12">
        <f>'log confirmed dod'!F12*VLOOKUP('GDP weighted score'!$A12,GDP!$A$1:$C$35,3,FALSE)</f>
        <v>4.0881623859077974E-2</v>
      </c>
      <c r="G12">
        <f>'log confirmed dod'!G12*VLOOKUP('GDP weighted score'!$A12,GDP!$A$1:$C$35,3,FALSE)</f>
        <v>4.0881623859077974E-2</v>
      </c>
      <c r="H12">
        <f>'log confirmed dod'!H12*VLOOKUP('GDP weighted score'!$A12,GDP!$A$1:$C$35,3,FALSE)</f>
        <v>5.0132905809774093E-2</v>
      </c>
      <c r="I12">
        <f>'log confirmed dod'!I12*VLOOKUP('GDP weighted score'!$A12,GDP!$A$1:$C$35,3,FALSE)</f>
        <v>4.7445512862572779E-2</v>
      </c>
      <c r="J12">
        <f>'log confirmed dod'!J12*VLOOKUP('GDP weighted score'!$A12,GDP!$A$1:$C$35,3,FALSE)</f>
        <v>4.0881623859077974E-2</v>
      </c>
      <c r="K12">
        <f>'log confirmed dod'!K12*VLOOKUP('GDP weighted score'!$A12,GDP!$A$1:$C$35,3,FALSE)</f>
        <v>6.178814266886954E-2</v>
      </c>
      <c r="L12">
        <f>'log confirmed dod'!L12*VLOOKUP('GDP weighted score'!$A12,GDP!$A$1:$C$35,3,FALSE)</f>
        <v>6.9465250926317404E-2</v>
      </c>
      <c r="M12">
        <f>'log confirmed dod'!M12*VLOOKUP('GDP weighted score'!$A12,GDP!$A$1:$C$35,3,FALSE)</f>
        <v>6.178814266886954E-2</v>
      </c>
      <c r="N12">
        <f>'log confirmed dod'!N12*VLOOKUP('GDP weighted score'!$A12,GDP!$A$1:$C$35,3,FALSE)</f>
        <v>7.4338257702270386E-2</v>
      </c>
      <c r="O12">
        <f>'log confirmed dod'!O12*VLOOKUP('GDP weighted score'!$A12,GDP!$A$1:$C$35,3,FALSE)</f>
        <v>8.0459094557468011E-2</v>
      </c>
    </row>
    <row r="13" spans="1:15">
      <c r="A13" t="s">
        <v>11</v>
      </c>
      <c r="B13">
        <f>'log confirmed dod'!B13*VLOOKUP('GDP weighted score'!$A13,GDP!$A$1:$C$35,3,FALSE)</f>
        <v>1.2502665308167852E-2</v>
      </c>
      <c r="C13">
        <f>'log confirmed dod'!C13*VLOOKUP('GDP weighted score'!$A13,GDP!$A$1:$C$35,3,FALSE)</f>
        <v>0</v>
      </c>
      <c r="D13">
        <f>'log confirmed dod'!D13*VLOOKUP('GDP weighted score'!$A13,GDP!$A$1:$C$35,3,FALSE)</f>
        <v>1.0769209723330697E-2</v>
      </c>
      <c r="E13">
        <f>'log confirmed dod'!E13*VLOOKUP('GDP weighted score'!$A13,GDP!$A$1:$C$35,3,FALSE)</f>
        <v>2.4357593700629003E-2</v>
      </c>
      <c r="F13">
        <f>'log confirmed dod'!F13*VLOOKUP('GDP weighted score'!$A13,GDP!$A$1:$C$35,3,FALSE)</f>
        <v>3.054376907381344E-2</v>
      </c>
      <c r="G13">
        <f>'log confirmed dod'!G13*VLOOKUP('GDP weighted score'!$A13,GDP!$A$1:$C$35,3,FALSE)</f>
        <v>2.9571458882048665E-2</v>
      </c>
      <c r="H13">
        <f>'log confirmed dod'!H13*VLOOKUP('GDP weighted score'!$A13,GDP!$A$1:$C$35,3,FALSE)</f>
        <v>2.8656479893163896E-2</v>
      </c>
      <c r="I13">
        <f>'log confirmed dod'!I13*VLOOKUP('GDP weighted score'!$A13,GDP!$A$1:$C$35,3,FALSE)</f>
        <v>2.8258016002555671E-2</v>
      </c>
      <c r="J13">
        <f>'log confirmed dod'!J13*VLOOKUP('GDP weighted score'!$A13,GDP!$A$1:$C$35,3,FALSE)</f>
        <v>3.3222608158876857E-2</v>
      </c>
      <c r="K13">
        <f>'log confirmed dod'!K13*VLOOKUP('GDP weighted score'!$A13,GDP!$A$1:$C$35,3,FALSE)</f>
        <v>3.3435452780849903E-2</v>
      </c>
      <c r="L13">
        <f>'log confirmed dod'!L13*VLOOKUP('GDP weighted score'!$A13,GDP!$A$1:$C$35,3,FALSE)</f>
        <v>3.3003767131564721E-2</v>
      </c>
      <c r="M13">
        <f>'log confirmed dod'!M13*VLOOKUP('GDP weighted score'!$A13,GDP!$A$1:$C$35,3,FALSE)</f>
        <v>3.3113958237697382E-2</v>
      </c>
      <c r="N13">
        <f>'log confirmed dod'!N13*VLOOKUP('GDP weighted score'!$A13,GDP!$A$1:$C$35,3,FALSE)</f>
        <v>3.3329759412600912E-2</v>
      </c>
      <c r="O13">
        <f>'log confirmed dod'!O13*VLOOKUP('GDP weighted score'!$A13,GDP!$A$1:$C$35,3,FALSE)</f>
        <v>3.6443998219841046E-2</v>
      </c>
    </row>
    <row r="14" spans="1:15">
      <c r="A14" t="s">
        <v>12</v>
      </c>
      <c r="B14">
        <f>'log confirmed dod'!B14*VLOOKUP('GDP weighted score'!$A14,GDP!$A$1:$C$35,3,FALSE)</f>
        <v>0</v>
      </c>
      <c r="C14">
        <f>'log confirmed dod'!C14*VLOOKUP('GDP weighted score'!$A14,GDP!$A$1:$C$35,3,FALSE)</f>
        <v>0</v>
      </c>
      <c r="D14">
        <f>'log confirmed dod'!D14*VLOOKUP('GDP weighted score'!$A14,GDP!$A$1:$C$35,3,FALSE)</f>
        <v>0</v>
      </c>
      <c r="E14">
        <f>'log confirmed dod'!E14*VLOOKUP('GDP weighted score'!$A14,GDP!$A$1:$C$35,3,FALSE)</f>
        <v>0</v>
      </c>
      <c r="F14">
        <f>'log confirmed dod'!F14*VLOOKUP('GDP weighted score'!$A14,GDP!$A$1:$C$35,3,FALSE)</f>
        <v>0</v>
      </c>
      <c r="G14">
        <f>'log confirmed dod'!G14*VLOOKUP('GDP weighted score'!$A14,GDP!$A$1:$C$35,3,FALSE)</f>
        <v>0</v>
      </c>
      <c r="H14">
        <f>'log confirmed dod'!H14*VLOOKUP('GDP weighted score'!$A14,GDP!$A$1:$C$35,3,FALSE)</f>
        <v>0</v>
      </c>
      <c r="I14">
        <f>'log confirmed dod'!I14*VLOOKUP('GDP weighted score'!$A14,GDP!$A$1:$C$35,3,FALSE)</f>
        <v>0</v>
      </c>
      <c r="J14">
        <f>'log confirmed dod'!J14*VLOOKUP('GDP weighted score'!$A14,GDP!$A$1:$C$35,3,FALSE)</f>
        <v>0</v>
      </c>
      <c r="K14">
        <f>'log confirmed dod'!K14*VLOOKUP('GDP weighted score'!$A14,GDP!$A$1:$C$35,3,FALSE)</f>
        <v>0</v>
      </c>
      <c r="L14">
        <f>'log confirmed dod'!L14*VLOOKUP('GDP weighted score'!$A14,GDP!$A$1:$C$35,3,FALSE)</f>
        <v>0</v>
      </c>
      <c r="M14">
        <f>'log confirmed dod'!M14*VLOOKUP('GDP weighted score'!$A14,GDP!$A$1:$C$35,3,FALSE)</f>
        <v>0</v>
      </c>
      <c r="N14">
        <f>'log confirmed dod'!N14*VLOOKUP('GDP weighted score'!$A14,GDP!$A$1:$C$35,3,FALSE)</f>
        <v>0</v>
      </c>
      <c r="O14">
        <f>'log confirmed dod'!O14*VLOOKUP('GDP weighted score'!$A14,GDP!$A$1:$C$35,3,FALSE)</f>
        <v>0</v>
      </c>
    </row>
    <row r="15" spans="1:15">
      <c r="A15" t="s">
        <v>13</v>
      </c>
      <c r="B15">
        <f>'log confirmed dod'!B15*VLOOKUP('GDP weighted score'!$A15,GDP!$A$1:$C$35,3,FALSE)</f>
        <v>0.11393624213371825</v>
      </c>
      <c r="C15">
        <f>'log confirmed dod'!C15*VLOOKUP('GDP weighted score'!$A15,GDP!$A$1:$C$35,3,FALSE)</f>
        <v>0</v>
      </c>
      <c r="D15">
        <f>'log confirmed dod'!D15*VLOOKUP('GDP weighted score'!$A15,GDP!$A$1:$C$35,3,FALSE)</f>
        <v>8.6986550860430445E-2</v>
      </c>
      <c r="E15">
        <f>'log confirmed dod'!E15*VLOOKUP('GDP weighted score'!$A15,GDP!$A$1:$C$35,3,FALSE)</f>
        <v>9.7164413184718204E-2</v>
      </c>
      <c r="F15">
        <f>'log confirmed dod'!F15*VLOOKUP('GDP weighted score'!$A15,GDP!$A$1:$C$35,3,FALSE)</f>
        <v>0.10793137111614501</v>
      </c>
      <c r="G15">
        <f>'log confirmed dod'!G15*VLOOKUP('GDP weighted score'!$A15,GDP!$A$1:$C$35,3,FALSE)</f>
        <v>0.11057894199768298</v>
      </c>
      <c r="H15">
        <f>'log confirmed dod'!H15*VLOOKUP('GDP weighted score'!$A15,GDP!$A$1:$C$35,3,FALSE)</f>
        <v>0.1338858977338134</v>
      </c>
      <c r="I15">
        <f>'log confirmed dod'!I15*VLOOKUP('GDP weighted score'!$A15,GDP!$A$1:$C$35,3,FALSE)</f>
        <v>0.12585311477958855</v>
      </c>
      <c r="J15">
        <f>'log confirmed dod'!J15*VLOOKUP('GDP weighted score'!$A15,GDP!$A$1:$C$35,3,FALSE)</f>
        <v>0.13470729524403097</v>
      </c>
      <c r="K15">
        <f>'log confirmed dod'!K15*VLOOKUP('GDP weighted score'!$A15,GDP!$A$1:$C$35,3,FALSE)</f>
        <v>0.12720485059885553</v>
      </c>
      <c r="L15">
        <f>'log confirmed dod'!L15*VLOOKUP('GDP weighted score'!$A15,GDP!$A$1:$C$35,3,FALSE)</f>
        <v>0.13467956398324527</v>
      </c>
      <c r="M15">
        <f>'log confirmed dod'!M15*VLOOKUP('GDP weighted score'!$A15,GDP!$A$1:$C$35,3,FALSE)</f>
        <v>0.1413141857898158</v>
      </c>
      <c r="N15">
        <f>'log confirmed dod'!N15*VLOOKUP('GDP weighted score'!$A15,GDP!$A$1:$C$35,3,FALSE)</f>
        <v>0.14300606456187398</v>
      </c>
      <c r="O15">
        <f>'log confirmed dod'!O15*VLOOKUP('GDP weighted score'!$A15,GDP!$A$1:$C$35,3,FALSE)</f>
        <v>0.14504188316592834</v>
      </c>
    </row>
    <row r="16" spans="1:15">
      <c r="A16" t="s">
        <v>14</v>
      </c>
      <c r="B16">
        <f>'log confirmed dod'!B16*VLOOKUP('GDP weighted score'!$A16,GDP!$A$1:$C$35,3,FALSE)</f>
        <v>2.397542933743143E-2</v>
      </c>
      <c r="C16">
        <f>'log confirmed dod'!C16*VLOOKUP('GDP weighted score'!$A16,GDP!$A$1:$C$35,3,FALSE)</f>
        <v>2.783461148278437E-2</v>
      </c>
      <c r="D16">
        <f>'log confirmed dod'!D16*VLOOKUP('GDP weighted score'!$A16,GDP!$A$1:$C$35,3,FALSE)</f>
        <v>4.6834689702043714E-2</v>
      </c>
      <c r="E16">
        <f>'log confirmed dod'!E16*VLOOKUP('GDP weighted score'!$A16,GDP!$A$1:$C$35,3,FALSE)</f>
        <v>5.0922942964548738E-2</v>
      </c>
      <c r="F16">
        <f>'log confirmed dod'!F16*VLOOKUP('GDP weighted score'!$A16,GDP!$A$1:$C$35,3,FALSE)</f>
        <v>5.6347530158573932E-2</v>
      </c>
      <c r="G16">
        <f>'log confirmed dod'!G16*VLOOKUP('GDP weighted score'!$A16,GDP!$A$1:$C$35,3,FALSE)</f>
        <v>5.9389491781722016E-2</v>
      </c>
      <c r="H16">
        <f>'log confirmed dod'!H16*VLOOKUP('GDP weighted score'!$A16,GDP!$A$1:$C$35,3,FALSE)</f>
        <v>6.5048513596277419E-2</v>
      </c>
      <c r="I16">
        <f>'log confirmed dod'!I16*VLOOKUP('GDP weighted score'!$A16,GDP!$A$1:$C$35,3,FALSE)</f>
        <v>7.5347608377833275E-2</v>
      </c>
      <c r="J16">
        <f>'log confirmed dod'!J16*VLOOKUP('GDP weighted score'!$A16,GDP!$A$1:$C$35,3,FALSE)</f>
        <v>6.9616913785588347E-2</v>
      </c>
      <c r="K16">
        <f>'log confirmed dod'!K16*VLOOKUP('GDP weighted score'!$A16,GDP!$A$1:$C$35,3,FALSE)</f>
        <v>6.930529064294165E-2</v>
      </c>
      <c r="L16">
        <f>'log confirmed dod'!L16*VLOOKUP('GDP weighted score'!$A16,GDP!$A$1:$C$35,3,FALSE)</f>
        <v>6.9923021183808082E-2</v>
      </c>
      <c r="M16">
        <f>'log confirmed dod'!M16*VLOOKUP('GDP weighted score'!$A16,GDP!$A$1:$C$35,3,FALSE)</f>
        <v>7.4437155195856322E-2</v>
      </c>
      <c r="N16">
        <f>'log confirmed dod'!N16*VLOOKUP('GDP weighted score'!$A16,GDP!$A$1:$C$35,3,FALSE)</f>
        <v>7.0223804704348677E-2</v>
      </c>
      <c r="O16">
        <f>'log confirmed dod'!O16*VLOOKUP('GDP weighted score'!$A16,GDP!$A$1:$C$35,3,FALSE)</f>
        <v>7.3963300444665842E-2</v>
      </c>
    </row>
    <row r="17" spans="1:15">
      <c r="A17" t="s">
        <v>15</v>
      </c>
      <c r="B17">
        <f>'log confirmed dod'!B17*VLOOKUP('GDP weighted score'!$A17,GDP!$A$1:$C$35,3,FALSE)</f>
        <v>0</v>
      </c>
      <c r="C17">
        <f>'log confirmed dod'!C17*VLOOKUP('GDP weighted score'!$A17,GDP!$A$1:$C$35,3,FALSE)</f>
        <v>0</v>
      </c>
      <c r="D17">
        <f>'log confirmed dod'!D17*VLOOKUP('GDP weighted score'!$A17,GDP!$A$1:$C$35,3,FALSE)</f>
        <v>4.9610534983551566E-3</v>
      </c>
      <c r="E17">
        <f>'log confirmed dod'!E17*VLOOKUP('GDP weighted score'!$A17,GDP!$A$1:$C$35,3,FALSE)</f>
        <v>1.1519209498070074E-2</v>
      </c>
      <c r="F17">
        <f>'log confirmed dod'!F17*VLOOKUP('GDP weighted score'!$A17,GDP!$A$1:$C$35,3,FALSE)</f>
        <v>0</v>
      </c>
      <c r="G17">
        <f>'log confirmed dod'!G17*VLOOKUP('GDP weighted score'!$A17,GDP!$A$1:$C$35,3,FALSE)</f>
        <v>9.9221069967103132E-3</v>
      </c>
      <c r="H17">
        <f>'log confirmed dod'!H17*VLOOKUP('GDP weighted score'!$A17,GDP!$A$1:$C$35,3,FALSE)</f>
        <v>9.9221069967103132E-3</v>
      </c>
      <c r="I17">
        <f>'log confirmed dod'!I17*VLOOKUP('GDP weighted score'!$A17,GDP!$A$1:$C$35,3,FALSE)</f>
        <v>0</v>
      </c>
      <c r="J17">
        <f>'log confirmed dod'!J17*VLOOKUP('GDP weighted score'!$A17,GDP!$A$1:$C$35,3,FALSE)</f>
        <v>4.9610534983551566E-3</v>
      </c>
      <c r="K17">
        <f>'log confirmed dod'!K17*VLOOKUP('GDP weighted score'!$A17,GDP!$A$1:$C$35,3,FALSE)</f>
        <v>4.9610534983551566E-3</v>
      </c>
      <c r="L17">
        <f>'log confirmed dod'!L17*VLOOKUP('GDP weighted score'!$A17,GDP!$A$1:$C$35,3,FALSE)</f>
        <v>7.8630837589644294E-3</v>
      </c>
      <c r="M17">
        <f>'log confirmed dod'!M17*VLOOKUP('GDP weighted score'!$A17,GDP!$A$1:$C$35,3,FALSE)</f>
        <v>9.9221069967103132E-3</v>
      </c>
      <c r="N17">
        <f>'log confirmed dod'!N17*VLOOKUP('GDP weighted score'!$A17,GDP!$A$1:$C$35,3,FALSE)</f>
        <v>1.3927437957198445E-2</v>
      </c>
      <c r="O17">
        <f>'log confirmed dod'!O17*VLOOKUP('GDP weighted score'!$A17,GDP!$A$1:$C$35,3,FALSE)</f>
        <v>0</v>
      </c>
    </row>
    <row r="18" spans="1:15">
      <c r="A18" t="s">
        <v>16</v>
      </c>
      <c r="B18">
        <f>'log confirmed dod'!B18*VLOOKUP('GDP weighted score'!$A18,GDP!$A$1:$C$35,3,FALSE)</f>
        <v>0</v>
      </c>
      <c r="C18">
        <f>'log confirmed dod'!C18*VLOOKUP('GDP weighted score'!$A18,GDP!$A$1:$C$35,3,FALSE)</f>
        <v>7.0756397916338698E-2</v>
      </c>
      <c r="D18">
        <f>'log confirmed dod'!D18*VLOOKUP('GDP weighted score'!$A18,GDP!$A$1:$C$35,3,FALSE)</f>
        <v>6.0946243832560296E-2</v>
      </c>
      <c r="E18">
        <f>'log confirmed dod'!E18*VLOOKUP('GDP weighted score'!$A18,GDP!$A$1:$C$35,3,FALSE)</f>
        <v>9.6597511034416106E-2</v>
      </c>
      <c r="F18">
        <f>'log confirmed dod'!F18*VLOOKUP('GDP weighted score'!$A18,GDP!$A$1:$C$35,3,FALSE)</f>
        <v>0.11276395067475885</v>
      </c>
      <c r="G18">
        <f>'log confirmed dod'!G18*VLOOKUP('GDP weighted score'!$A18,GDP!$A$1:$C$35,3,FALSE)</f>
        <v>0.12189248766512059</v>
      </c>
      <c r="H18">
        <f>'log confirmed dod'!H18*VLOOKUP('GDP weighted score'!$A18,GDP!$A$1:$C$35,3,FALSE)</f>
        <v>0.13784705498277205</v>
      </c>
      <c r="I18">
        <f>'log confirmed dod'!I18*VLOOKUP('GDP weighted score'!$A18,GDP!$A$1:$C$35,3,FALSE)</f>
        <v>0.14803784713149445</v>
      </c>
      <c r="J18">
        <f>'log confirmed dod'!J18*VLOOKUP('GDP weighted score'!$A18,GDP!$A$1:$C$35,3,FALSE)</f>
        <v>0.14952827534982688</v>
      </c>
      <c r="K18">
        <f>'log confirmed dod'!K18*VLOOKUP('GDP weighted score'!$A18,GDP!$A$1:$C$35,3,FALSE)</f>
        <v>0.16106270619196689</v>
      </c>
      <c r="L18">
        <f>'log confirmed dod'!L18*VLOOKUP('GDP weighted score'!$A18,GDP!$A$1:$C$35,3,FALSE)</f>
        <v>0.15503087540596658</v>
      </c>
      <c r="M18">
        <f>'log confirmed dod'!M18*VLOOKUP('GDP weighted score'!$A18,GDP!$A$1:$C$35,3,FALSE)</f>
        <v>0.15503087540596658</v>
      </c>
      <c r="N18">
        <f>'log confirmed dod'!N18*VLOOKUP('GDP weighted score'!$A18,GDP!$A$1:$C$35,3,FALSE)</f>
        <v>0.15630526671846923</v>
      </c>
      <c r="O18">
        <f>'log confirmed dod'!O18*VLOOKUP('GDP weighted score'!$A18,GDP!$A$1:$C$35,3,FALSE)</f>
        <v>0.15874830752798694</v>
      </c>
    </row>
    <row r="19" spans="1:15">
      <c r="A19" t="s">
        <v>17</v>
      </c>
      <c r="B19">
        <f>'log confirmed dod'!B19*VLOOKUP('GDP weighted score'!$A19,GDP!$A$1:$C$35,3,FALSE)</f>
        <v>7.2351853466003438E-3</v>
      </c>
      <c r="C19">
        <f>'log confirmed dod'!C19*VLOOKUP('GDP weighted score'!$A19,GDP!$A$1:$C$35,3,FALSE)</f>
        <v>0</v>
      </c>
      <c r="D19">
        <f>'log confirmed dod'!D19*VLOOKUP('GDP weighted score'!$A19,GDP!$A$1:$C$35,3,FALSE)</f>
        <v>1.4470370693200688E-2</v>
      </c>
      <c r="E19">
        <f>'log confirmed dod'!E19*VLOOKUP('GDP weighted score'!$A19,GDP!$A$1:$C$35,3,FALSE)</f>
        <v>2.5029628954730484E-2</v>
      </c>
      <c r="F19">
        <f>'log confirmed dod'!F19*VLOOKUP('GDP weighted score'!$A19,GDP!$A$1:$C$35,3,FALSE)</f>
        <v>3.0170180266857836E-2</v>
      </c>
      <c r="G19">
        <f>'log confirmed dod'!G19*VLOOKUP('GDP weighted score'!$A19,GDP!$A$1:$C$35,3,FALSE)</f>
        <v>2.5937868153329435E-2</v>
      </c>
      <c r="H19">
        <f>'log confirmed dod'!H19*VLOOKUP('GDP weighted score'!$A19,GDP!$A$1:$C$35,3,FALSE)</f>
        <v>3.3173053499929779E-2</v>
      </c>
      <c r="I19">
        <f>'log confirmed dod'!I19*VLOOKUP('GDP weighted score'!$A19,GDP!$A$1:$C$35,3,FALSE)</f>
        <v>3.7691360654796419E-2</v>
      </c>
      <c r="J19">
        <f>'log confirmed dod'!J19*VLOOKUP('GDP weighted score'!$A19,GDP!$A$1:$C$35,3,FALSE)</f>
        <v>4.144256613934804E-2</v>
      </c>
      <c r="K19">
        <f>'log confirmed dod'!K19*VLOOKUP('GDP weighted score'!$A19,GDP!$A$1:$C$35,3,FALSE)</f>
        <v>4.5476050031401427E-2</v>
      </c>
      <c r="L19">
        <f>'log confirmed dod'!L19*VLOOKUP('GDP weighted score'!$A19,GDP!$A$1:$C$35,3,FALSE)</f>
        <v>3.9963994525502831E-2</v>
      </c>
      <c r="M19">
        <f>'log confirmed dod'!M19*VLOOKUP('GDP weighted score'!$A19,GDP!$A$1:$C$35,3,FALSE)</f>
        <v>4.0188479866047677E-2</v>
      </c>
      <c r="N19">
        <f>'log confirmed dod'!N19*VLOOKUP('GDP weighted score'!$A19,GDP!$A$1:$C$35,3,FALSE)</f>
        <v>4.2383578256610314E-2</v>
      </c>
      <c r="O19">
        <f>'log confirmed dod'!O19*VLOOKUP('GDP weighted score'!$A19,GDP!$A$1:$C$35,3,FALSE)</f>
        <v>4.637313138177656E-2</v>
      </c>
    </row>
    <row r="20" spans="1:15">
      <c r="A20" t="s">
        <v>18</v>
      </c>
      <c r="B20">
        <f>'log confirmed dod'!B20*VLOOKUP('GDP weighted score'!$A20,GDP!$A$1:$C$35,3,FALSE)</f>
        <v>0</v>
      </c>
      <c r="C20">
        <f>'log confirmed dod'!C20*VLOOKUP('GDP weighted score'!$A20,GDP!$A$1:$C$35,3,FALSE)</f>
        <v>0</v>
      </c>
      <c r="D20">
        <f>'log confirmed dod'!D20*VLOOKUP('GDP weighted score'!$A20,GDP!$A$1:$C$35,3,FALSE)</f>
        <v>8.3312750622957805E-3</v>
      </c>
      <c r="E20">
        <f>'log confirmed dod'!E20*VLOOKUP('GDP weighted score'!$A20,GDP!$A$1:$C$35,3,FALSE)</f>
        <v>0</v>
      </c>
      <c r="F20">
        <f>'log confirmed dod'!F20*VLOOKUP('GDP weighted score'!$A20,GDP!$A$1:$C$35,3,FALSE)</f>
        <v>0</v>
      </c>
      <c r="G20">
        <f>'log confirmed dod'!G20*VLOOKUP('GDP weighted score'!$A20,GDP!$A$1:$C$35,3,FALSE)</f>
        <v>8.3312750622957805E-3</v>
      </c>
      <c r="H20">
        <f>'log confirmed dod'!H20*VLOOKUP('GDP weighted score'!$A20,GDP!$A$1:$C$35,3,FALSE)</f>
        <v>8.3312750622957805E-3</v>
      </c>
      <c r="I20">
        <f>'log confirmed dod'!I20*VLOOKUP('GDP weighted score'!$A20,GDP!$A$1:$C$35,3,FALSE)</f>
        <v>0</v>
      </c>
      <c r="J20">
        <f>'log confirmed dod'!J20*VLOOKUP('GDP weighted score'!$A20,GDP!$A$1:$C$35,3,FALSE)</f>
        <v>1.9344621633379033E-2</v>
      </c>
      <c r="K20">
        <f>'log confirmed dod'!K20*VLOOKUP('GDP weighted score'!$A20,GDP!$A$1:$C$35,3,FALSE)</f>
        <v>0</v>
      </c>
      <c r="L20">
        <f>'log confirmed dod'!L20*VLOOKUP('GDP weighted score'!$A20,GDP!$A$1:$C$35,3,FALSE)</f>
        <v>1.3204758556932126E-2</v>
      </c>
      <c r="M20">
        <f>'log confirmed dod'!M20*VLOOKUP('GDP weighted score'!$A20,GDP!$A$1:$C$35,3,FALSE)</f>
        <v>2.1536033619227905E-2</v>
      </c>
      <c r="N20">
        <f>'log confirmed dod'!N20*VLOOKUP('GDP weighted score'!$A20,GDP!$A$1:$C$35,3,FALSE)</f>
        <v>2.499382518688734E-2</v>
      </c>
      <c r="O20">
        <f>'log confirmed dod'!O20*VLOOKUP('GDP weighted score'!$A20,GDP!$A$1:$C$35,3,FALSE)</f>
        <v>2.8821476374070443E-2</v>
      </c>
    </row>
    <row r="21" spans="1:15">
      <c r="A21" t="s">
        <v>19</v>
      </c>
      <c r="B21">
        <f>'log confirmed dod'!B21*VLOOKUP('GDP weighted score'!$A21,GDP!$A$1:$C$35,3,FALSE)</f>
        <v>5.6898777789975421E-3</v>
      </c>
      <c r="C21">
        <f>'log confirmed dod'!C21*VLOOKUP('GDP weighted score'!$A21,GDP!$A$1:$C$35,3,FALSE)</f>
        <v>0</v>
      </c>
      <c r="D21">
        <f>'log confirmed dod'!D21*VLOOKUP('GDP weighted score'!$A21,GDP!$A$1:$C$35,3,FALSE)</f>
        <v>0</v>
      </c>
      <c r="E21">
        <f>'log confirmed dod'!E21*VLOOKUP('GDP weighted score'!$A21,GDP!$A$1:$C$35,3,FALSE)</f>
        <v>2.0397998471392769E-2</v>
      </c>
      <c r="F21">
        <f>'log confirmed dod'!F21*VLOOKUP('GDP weighted score'!$A21,GDP!$A$1:$C$35,3,FALSE)</f>
        <v>9.0182429133976831E-3</v>
      </c>
      <c r="G21">
        <f>'log confirmed dod'!G21*VLOOKUP('GDP weighted score'!$A21,GDP!$A$1:$C$35,3,FALSE)</f>
        <v>1.7069633336992625E-2</v>
      </c>
      <c r="H21">
        <f>'log confirmed dod'!H21*VLOOKUP('GDP weighted score'!$A21,GDP!$A$1:$C$35,3,FALSE)</f>
        <v>1.5973506388774938E-2</v>
      </c>
      <c r="I21">
        <f>'log confirmed dod'!I21*VLOOKUP('GDP weighted score'!$A21,GDP!$A$1:$C$35,3,FALSE)</f>
        <v>1.3211487071529701E-2</v>
      </c>
      <c r="J21">
        <f>'log confirmed dod'!J21*VLOOKUP('GDP weighted score'!$A21,GDP!$A$1:$C$35,3,FALSE)</f>
        <v>5.6898777789975421E-3</v>
      </c>
      <c r="K21">
        <f>'log confirmed dod'!K21*VLOOKUP('GDP weighted score'!$A21,GDP!$A$1:$C$35,3,FALSE)</f>
        <v>1.5973506388774938E-2</v>
      </c>
      <c r="L21">
        <f>'log confirmed dod'!L21*VLOOKUP('GDP weighted score'!$A21,GDP!$A$1:$C$35,3,FALSE)</f>
        <v>2.2759511115990168E-2</v>
      </c>
      <c r="M21">
        <f>'log confirmed dod'!M21*VLOOKUP('GDP weighted score'!$A21,GDP!$A$1:$C$35,3,FALSE)</f>
        <v>1.4708120692395226E-2</v>
      </c>
      <c r="N21">
        <f>'log confirmed dod'!N21*VLOOKUP('GDP weighted score'!$A21,GDP!$A$1:$C$35,3,FALSE)</f>
        <v>1.1379755557995084E-2</v>
      </c>
      <c r="O21">
        <f>'log confirmed dod'!O21*VLOOKUP('GDP weighted score'!$A21,GDP!$A$1:$C$35,3,FALSE)</f>
        <v>1.5973506388774938E-2</v>
      </c>
    </row>
    <row r="22" spans="1:15">
      <c r="A22" t="s">
        <v>20</v>
      </c>
      <c r="B22">
        <f>'log confirmed dod'!B22*VLOOKUP('GDP weighted score'!$A22,GDP!$A$1:$C$35,3,FALSE)</f>
        <v>0</v>
      </c>
      <c r="C22">
        <f>'log confirmed dod'!C22*VLOOKUP('GDP weighted score'!$A22,GDP!$A$1:$C$35,3,FALSE)</f>
        <v>0</v>
      </c>
      <c r="D22">
        <f>'log confirmed dod'!D22*VLOOKUP('GDP weighted score'!$A22,GDP!$A$1:$C$35,3,FALSE)</f>
        <v>0</v>
      </c>
      <c r="E22">
        <f>'log confirmed dod'!E22*VLOOKUP('GDP weighted score'!$A22,GDP!$A$1:$C$35,3,FALSE)</f>
        <v>0</v>
      </c>
      <c r="F22">
        <f>'log confirmed dod'!F22*VLOOKUP('GDP weighted score'!$A22,GDP!$A$1:$C$35,3,FALSE)</f>
        <v>0</v>
      </c>
      <c r="G22">
        <f>'log confirmed dod'!G22*VLOOKUP('GDP weighted score'!$A22,GDP!$A$1:$C$35,3,FALSE)</f>
        <v>0</v>
      </c>
      <c r="H22">
        <f>'log confirmed dod'!H22*VLOOKUP('GDP weighted score'!$A22,GDP!$A$1:$C$35,3,FALSE)</f>
        <v>0</v>
      </c>
      <c r="I22">
        <f>'log confirmed dod'!I22*VLOOKUP('GDP weighted score'!$A22,GDP!$A$1:$C$35,3,FALSE)</f>
        <v>0</v>
      </c>
      <c r="J22">
        <f>'log confirmed dod'!J22*VLOOKUP('GDP weighted score'!$A22,GDP!$A$1:$C$35,3,FALSE)</f>
        <v>0</v>
      </c>
      <c r="K22">
        <f>'log confirmed dod'!K22*VLOOKUP('GDP weighted score'!$A22,GDP!$A$1:$C$35,3,FALSE)</f>
        <v>0</v>
      </c>
      <c r="L22">
        <f>'log confirmed dod'!L22*VLOOKUP('GDP weighted score'!$A22,GDP!$A$1:$C$35,3,FALSE)</f>
        <v>0</v>
      </c>
      <c r="M22">
        <f>'log confirmed dod'!M22*VLOOKUP('GDP weighted score'!$A22,GDP!$A$1:$C$35,3,FALSE)</f>
        <v>0</v>
      </c>
      <c r="N22">
        <f>'log confirmed dod'!N22*VLOOKUP('GDP weighted score'!$A22,GDP!$A$1:$C$35,3,FALSE)</f>
        <v>0</v>
      </c>
      <c r="O22">
        <f>'log confirmed dod'!O22*VLOOKUP('GDP weighted score'!$A22,GDP!$A$1:$C$35,3,FALSE)</f>
        <v>0</v>
      </c>
    </row>
    <row r="23" spans="1:15">
      <c r="A23" t="s">
        <v>21</v>
      </c>
      <c r="B23">
        <f>'log confirmed dod'!B23*VLOOKUP('GDP weighted score'!$A23,GDP!$A$1:$C$35,3,FALSE)</f>
        <v>0</v>
      </c>
      <c r="C23">
        <f>'log confirmed dod'!C23*VLOOKUP('GDP weighted score'!$A23,GDP!$A$1:$C$35,3,FALSE)</f>
        <v>0</v>
      </c>
      <c r="D23">
        <f>'log confirmed dod'!D23*VLOOKUP('GDP weighted score'!$A23,GDP!$A$1:$C$35,3,FALSE)</f>
        <v>0</v>
      </c>
      <c r="E23">
        <f>'log confirmed dod'!E23*VLOOKUP('GDP weighted score'!$A23,GDP!$A$1:$C$35,3,FALSE)</f>
        <v>0</v>
      </c>
      <c r="F23">
        <f>'log confirmed dod'!F23*VLOOKUP('GDP weighted score'!$A23,GDP!$A$1:$C$35,3,FALSE)</f>
        <v>0</v>
      </c>
      <c r="G23">
        <f>'log confirmed dod'!G23*VLOOKUP('GDP weighted score'!$A23,GDP!$A$1:$C$35,3,FALSE)</f>
        <v>1.9326616977436131E-3</v>
      </c>
      <c r="H23">
        <f>'log confirmed dod'!H23*VLOOKUP('GDP weighted score'!$A23,GDP!$A$1:$C$35,3,FALSE)</f>
        <v>2.4387475373887448E-3</v>
      </c>
      <c r="I23">
        <f>'log confirmed dod'!I23*VLOOKUP('GDP weighted score'!$A23,GDP!$A$1:$C$35,3,FALSE)</f>
        <v>0</v>
      </c>
      <c r="J23">
        <f>'log confirmed dod'!J23*VLOOKUP('GDP weighted score'!$A23,GDP!$A$1:$C$35,3,FALSE)</f>
        <v>2.8312982117001473E-3</v>
      </c>
      <c r="K23">
        <f>'log confirmed dod'!K23*VLOOKUP('GDP weighted score'!$A23,GDP!$A$1:$C$35,3,FALSE)</f>
        <v>2.4387475373887448E-3</v>
      </c>
      <c r="L23">
        <f>'log confirmed dod'!L23*VLOOKUP('GDP weighted score'!$A23,GDP!$A$1:$C$35,3,FALSE)</f>
        <v>2.8312982117001473E-3</v>
      </c>
      <c r="M23">
        <f>'log confirmed dod'!M23*VLOOKUP('GDP weighted score'!$A23,GDP!$A$1:$C$35,3,FALSE)</f>
        <v>1.2193737686943724E-3</v>
      </c>
      <c r="N23">
        <f>'log confirmed dod'!N23*VLOOKUP('GDP weighted score'!$A23,GDP!$A$1:$C$35,3,FALSE)</f>
        <v>1.9326616977436131E-3</v>
      </c>
      <c r="O23">
        <f>'log confirmed dod'!O23*VLOOKUP('GDP weighted score'!$A23,GDP!$A$1:$C$35,3,FALSE)</f>
        <v>1.9326616977436131E-3</v>
      </c>
    </row>
    <row r="24" spans="1:15">
      <c r="A24" t="s">
        <v>22</v>
      </c>
      <c r="B24">
        <f>'log confirmed dod'!B24*VLOOKUP('GDP weighted score'!$A24,GDP!$A$1:$C$35,3,FALSE)</f>
        <v>0</v>
      </c>
      <c r="C24">
        <f>'log confirmed dod'!C24*VLOOKUP('GDP weighted score'!$A24,GDP!$A$1:$C$35,3,FALSE)</f>
        <v>0</v>
      </c>
      <c r="D24">
        <f>'log confirmed dod'!D24*VLOOKUP('GDP weighted score'!$A24,GDP!$A$1:$C$35,3,FALSE)</f>
        <v>0</v>
      </c>
      <c r="E24">
        <f>'log confirmed dod'!E24*VLOOKUP('GDP weighted score'!$A24,GDP!$A$1:$C$35,3,FALSE)</f>
        <v>0</v>
      </c>
      <c r="F24">
        <f>'log confirmed dod'!F24*VLOOKUP('GDP weighted score'!$A24,GDP!$A$1:$C$35,3,FALSE)</f>
        <v>0</v>
      </c>
      <c r="G24">
        <f>'log confirmed dod'!G24*VLOOKUP('GDP weighted score'!$A24,GDP!$A$1:$C$35,3,FALSE)</f>
        <v>2.1894538389793782E-3</v>
      </c>
      <c r="H24">
        <f>'log confirmed dod'!H24*VLOOKUP('GDP weighted score'!$A24,GDP!$A$1:$C$35,3,FALSE)</f>
        <v>0</v>
      </c>
      <c r="I24">
        <f>'log confirmed dod'!I24*VLOOKUP('GDP weighted score'!$A24,GDP!$A$1:$C$35,3,FALSE)</f>
        <v>0</v>
      </c>
      <c r="J24">
        <f>'log confirmed dod'!J24*VLOOKUP('GDP weighted score'!$A24,GDP!$A$1:$C$35,3,FALSE)</f>
        <v>9.4294644343221549E-4</v>
      </c>
      <c r="K24">
        <f>'log confirmed dod'!K24*VLOOKUP('GDP weighted score'!$A24,GDP!$A$1:$C$35,3,FALSE)</f>
        <v>0</v>
      </c>
      <c r="L24">
        <f>'log confirmed dod'!L24*VLOOKUP('GDP weighted score'!$A24,GDP!$A$1:$C$35,3,FALSE)</f>
        <v>0</v>
      </c>
      <c r="M24">
        <f>'log confirmed dod'!M24*VLOOKUP('GDP weighted score'!$A24,GDP!$A$1:$C$35,3,FALSE)</f>
        <v>9.4294644343221549E-4</v>
      </c>
      <c r="N24">
        <f>'log confirmed dod'!N24*VLOOKUP('GDP weighted score'!$A24,GDP!$A$1:$C$35,3,FALSE)</f>
        <v>9.4294644343221549E-4</v>
      </c>
      <c r="O24">
        <f>'log confirmed dod'!O24*VLOOKUP('GDP weighted score'!$A24,GDP!$A$1:$C$35,3,FALSE)</f>
        <v>9.4294644343221549E-4</v>
      </c>
    </row>
    <row r="25" spans="1:15">
      <c r="A25" t="s">
        <v>23</v>
      </c>
      <c r="B25">
        <f>'log confirmed dod'!B25*VLOOKUP('GDP weighted score'!$A25,GDP!$A$1:$C$35,3,FALSE)</f>
        <v>0</v>
      </c>
      <c r="C25">
        <f>'log confirmed dod'!C25*VLOOKUP('GDP weighted score'!$A25,GDP!$A$1:$C$35,3,FALSE)</f>
        <v>3.9887417137074249E-2</v>
      </c>
      <c r="D25">
        <f>'log confirmed dod'!D25*VLOOKUP('GDP weighted score'!$A25,GDP!$A$1:$C$35,3,FALSE)</f>
        <v>2.5166158264896186E-2</v>
      </c>
      <c r="E25">
        <f>'log confirmed dod'!E25*VLOOKUP('GDP weighted score'!$A25,GDP!$A$1:$C$35,3,FALSE)</f>
        <v>8.3600168180540432E-2</v>
      </c>
      <c r="F25">
        <f>'log confirmed dod'!F25*VLOOKUP('GDP weighted score'!$A25,GDP!$A$1:$C$35,3,FALSE)</f>
        <v>7.065033827423696E-2</v>
      </c>
      <c r="G25">
        <f>'log confirmed dod'!G25*VLOOKUP('GDP weighted score'!$A25,GDP!$A$1:$C$35,3,FALSE)</f>
        <v>9.3125851596446554E-2</v>
      </c>
      <c r="H25">
        <f>'log confirmed dod'!H25*VLOOKUP('GDP weighted score'!$A25,GDP!$A$1:$C$35,3,FALSE)</f>
        <v>8.7060603621212207E-2</v>
      </c>
      <c r="I25">
        <f>'log confirmed dod'!I25*VLOOKUP('GDP weighted score'!$A25,GDP!$A$1:$C$35,3,FALSE)</f>
        <v>8.3600168180540432E-2</v>
      </c>
      <c r="J25">
        <f>'log confirmed dod'!J25*VLOOKUP('GDP weighted score'!$A25,GDP!$A$1:$C$35,3,FALSE)</f>
        <v>7.065033827423696E-2</v>
      </c>
      <c r="K25">
        <f>'log confirmed dod'!K25*VLOOKUP('GDP weighted score'!$A25,GDP!$A$1:$C$35,3,FALSE)</f>
        <v>0.1153858919317628</v>
      </c>
      <c r="L25">
        <f>'log confirmed dod'!L25*VLOOKUP('GDP weighted score'!$A25,GDP!$A$1:$C$35,3,FALSE)</f>
        <v>9.5816496539133142E-2</v>
      </c>
      <c r="M25">
        <f>'log confirmed dod'!M25*VLOOKUP('GDP weighted score'!$A25,GDP!$A$1:$C$35,3,FALSE)</f>
        <v>9.8321427052718513E-2</v>
      </c>
      <c r="N25">
        <f>'log confirmed dod'!N25*VLOOKUP('GDP weighted score'!$A25,GDP!$A$1:$C$35,3,FALSE)</f>
        <v>9.0219733666866628E-2</v>
      </c>
      <c r="O25">
        <f>'log confirmed dod'!O25*VLOOKUP('GDP weighted score'!$A25,GDP!$A$1:$C$35,3,FALSE)</f>
        <v>9.5816496539133142E-2</v>
      </c>
    </row>
    <row r="26" spans="1:15">
      <c r="A26" t="s">
        <v>24</v>
      </c>
      <c r="B26">
        <f>'log confirmed dod'!B26*VLOOKUP('GDP weighted score'!$A26,GDP!$A$1:$C$35,3,FALSE)</f>
        <v>5.5348356012438014E-3</v>
      </c>
      <c r="C26">
        <f>'log confirmed dod'!C26*VLOOKUP('GDP weighted score'!$A26,GDP!$A$1:$C$35,3,FALSE)</f>
        <v>1.1069671202487603E-2</v>
      </c>
      <c r="D26">
        <f>'log confirmed dod'!D26*VLOOKUP('GDP weighted score'!$A26,GDP!$A$1:$C$35,3,FALSE)</f>
        <v>1.7545013751255719E-2</v>
      </c>
      <c r="E26">
        <f>'log confirmed dod'!E26*VLOOKUP('GDP weighted score'!$A26,GDP!$A$1:$C$35,3,FALSE)</f>
        <v>1.9842178078115464E-2</v>
      </c>
      <c r="F26">
        <f>'log confirmed dod'!F26*VLOOKUP('GDP weighted score'!$A26,GDP!$A$1:$C$35,3,FALSE)</f>
        <v>1.9842178078115464E-2</v>
      </c>
      <c r="G26">
        <f>'log confirmed dod'!G26*VLOOKUP('GDP weighted score'!$A26,GDP!$A$1:$C$35,3,FALSE)</f>
        <v>2.8614684953743322E-2</v>
      </c>
      <c r="H26">
        <f>'log confirmed dod'!H26*VLOOKUP('GDP weighted score'!$A26,GDP!$A$1:$C$35,3,FALSE)</f>
        <v>2.3921161485598374E-2</v>
      </c>
      <c r="I26">
        <f>'log confirmed dod'!I26*VLOOKUP('GDP weighted score'!$A26,GDP!$A$1:$C$35,3,FALSE)</f>
        <v>2.8389738251042216E-2</v>
      </c>
      <c r="J26">
        <f>'log confirmed dod'!J26*VLOOKUP('GDP weighted score'!$A26,GDP!$A$1:$C$35,3,FALSE)</f>
        <v>2.6607919170419048E-2</v>
      </c>
      <c r="K26">
        <f>'log confirmed dod'!K26*VLOOKUP('GDP weighted score'!$A26,GDP!$A$1:$C$35,3,FALSE)</f>
        <v>2.6016161093467698E-2</v>
      </c>
      <c r="L26">
        <f>'log confirmed dod'!L26*VLOOKUP('GDP weighted score'!$A26,GDP!$A$1:$C$35,3,FALSE)</f>
        <v>2.4682220884145983E-2</v>
      </c>
      <c r="M26">
        <f>'log confirmed dod'!M26*VLOOKUP('GDP weighted score'!$A26,GDP!$A$1:$C$35,3,FALSE)</f>
        <v>2.5377013679359264E-2</v>
      </c>
      <c r="N26">
        <f>'log confirmed dod'!N26*VLOOKUP('GDP weighted score'!$A26,GDP!$A$1:$C$35,3,FALSE)</f>
        <v>2.6888126161997879E-2</v>
      </c>
      <c r="O26">
        <f>'log confirmed dod'!O26*VLOOKUP('GDP weighted score'!$A26,GDP!$A$1:$C$35,3,FALSE)</f>
        <v>2.2139342404975206E-2</v>
      </c>
    </row>
    <row r="27" spans="1:15">
      <c r="A27" t="s">
        <v>25</v>
      </c>
      <c r="B27">
        <f>'log confirmed dod'!B27*VLOOKUP('GDP weighted score'!$A27,GDP!$A$1:$C$35,3,FALSE)</f>
        <v>2.549458057163306E-2</v>
      </c>
      <c r="C27">
        <f>'log confirmed dod'!C27*VLOOKUP('GDP weighted score'!$A27,GDP!$A$1:$C$35,3,FALSE)</f>
        <v>2.2578558237498648E-2</v>
      </c>
      <c r="D27">
        <f>'log confirmed dod'!D27*VLOOKUP('GDP weighted score'!$A27,GDP!$A$1:$C$35,3,FALSE)</f>
        <v>1.6085289437468113E-2</v>
      </c>
      <c r="E27">
        <f>'log confirmed dod'!E27*VLOOKUP('GDP weighted score'!$A27,GDP!$A$1:$C$35,3,FALSE)</f>
        <v>2.9761321956101195E-2</v>
      </c>
      <c r="F27">
        <f>'log confirmed dod'!F27*VLOOKUP('GDP weighted score'!$A27,GDP!$A$1:$C$35,3,FALSE)</f>
        <v>2.2578558237498648E-2</v>
      </c>
      <c r="G27">
        <f>'log confirmed dod'!G27*VLOOKUP('GDP weighted score'!$A27,GDP!$A$1:$C$35,3,FALSE)</f>
        <v>2.9761321956101195E-2</v>
      </c>
      <c r="H27">
        <f>'log confirmed dod'!H27*VLOOKUP('GDP weighted score'!$A27,GDP!$A$1:$C$35,3,FALSE)</f>
        <v>2.9761321956101195E-2</v>
      </c>
      <c r="I27">
        <f>'log confirmed dod'!I27*VLOOKUP('GDP weighted score'!$A27,GDP!$A$1:$C$35,3,FALSE)</f>
        <v>3.9464377734176659E-2</v>
      </c>
      <c r="J27">
        <f>'log confirmed dod'!J27*VLOOKUP('GDP weighted score'!$A27,GDP!$A$1:$C$35,3,FALSE)</f>
        <v>3.2170578874936226E-2</v>
      </c>
      <c r="K27">
        <f>'log confirmed dod'!K27*VLOOKUP('GDP weighted score'!$A27,GDP!$A$1:$C$35,3,FALSE)</f>
        <v>3.6381401675748229E-2</v>
      </c>
      <c r="L27">
        <f>'log confirmed dod'!L27*VLOOKUP('GDP weighted score'!$A27,GDP!$A$1:$C$35,3,FALSE)</f>
        <v>4.0916656151937798E-2</v>
      </c>
      <c r="M27">
        <f>'log confirmed dod'!M27*VLOOKUP('GDP weighted score'!$A27,GDP!$A$1:$C$35,3,FALSE)</f>
        <v>2.9761321956101195E-2</v>
      </c>
      <c r="N27">
        <f>'log confirmed dod'!N27*VLOOKUP('GDP weighted score'!$A27,GDP!$A$1:$C$35,3,FALSE)</f>
        <v>3.5325848523315183E-2</v>
      </c>
      <c r="O27">
        <f>'log confirmed dod'!O27*VLOOKUP('GDP weighted score'!$A27,GDP!$A$1:$C$35,3,FALSE)</f>
        <v>3.2170578874936226E-2</v>
      </c>
    </row>
    <row r="28" spans="1:15">
      <c r="A28" t="s">
        <v>26</v>
      </c>
      <c r="B28">
        <f>'log confirmed dod'!B28*VLOOKUP('GDP weighted score'!$A28,GDP!$A$1:$C$35,3,FALSE)</f>
        <v>0</v>
      </c>
      <c r="C28">
        <f>'log confirmed dod'!C28*VLOOKUP('GDP weighted score'!$A28,GDP!$A$1:$C$35,3,FALSE)</f>
        <v>0</v>
      </c>
      <c r="D28">
        <f>'log confirmed dod'!D28*VLOOKUP('GDP weighted score'!$A28,GDP!$A$1:$C$35,3,FALSE)</f>
        <v>0</v>
      </c>
      <c r="E28">
        <f>'log confirmed dod'!E28*VLOOKUP('GDP weighted score'!$A28,GDP!$A$1:$C$35,3,FALSE)</f>
        <v>2.4972189607412675E-2</v>
      </c>
      <c r="F28">
        <f>'log confirmed dod'!F28*VLOOKUP('GDP weighted score'!$A28,GDP!$A$1:$C$35,3,FALSE)</f>
        <v>1.7046171315898435E-2</v>
      </c>
      <c r="G28">
        <f>'log confirmed dod'!G28*VLOOKUP('GDP weighted score'!$A28,GDP!$A$1:$C$35,3,FALSE)</f>
        <v>2.1509873335353293E-2</v>
      </c>
      <c r="H28">
        <f>'log confirmed dod'!H28*VLOOKUP('GDP weighted score'!$A28,GDP!$A$1:$C$35,3,FALSE)</f>
        <v>3.0192924390419838E-2</v>
      </c>
      <c r="I28">
        <f>'log confirmed dod'!I28*VLOOKUP('GDP weighted score'!$A28,GDP!$A$1:$C$35,3,FALSE)</f>
        <v>3.0192924390419838E-2</v>
      </c>
      <c r="J28">
        <f>'log confirmed dod'!J28*VLOOKUP('GDP weighted score'!$A28,GDP!$A$1:$C$35,3,FALSE)</f>
        <v>3.2264810003029935E-2</v>
      </c>
      <c r="K28">
        <f>'log confirmed dod'!K28*VLOOKUP('GDP weighted score'!$A28,GDP!$A$1:$C$35,3,FALSE)</f>
        <v>2.1509873335353293E-2</v>
      </c>
      <c r="L28">
        <f>'log confirmed dod'!L28*VLOOKUP('GDP weighted score'!$A28,GDP!$A$1:$C$35,3,FALSE)</f>
        <v>3.2264810003029935E-2</v>
      </c>
      <c r="M28">
        <f>'log confirmed dod'!M28*VLOOKUP('GDP weighted score'!$A28,GDP!$A$1:$C$35,3,FALSE)</f>
        <v>3.4092342631796869E-2</v>
      </c>
      <c r="N28">
        <f>'log confirmed dod'!N28*VLOOKUP('GDP weighted score'!$A28,GDP!$A$1:$C$35,3,FALSE)</f>
        <v>3.5727126275089317E-2</v>
      </c>
      <c r="O28">
        <f>'log confirmed dod'!O28*VLOOKUP('GDP weighted score'!$A28,GDP!$A$1:$C$35,3,FALSE)</f>
        <v>3.2264810003029935E-2</v>
      </c>
    </row>
    <row r="29" spans="1:15">
      <c r="A29" t="s">
        <v>27</v>
      </c>
      <c r="B29">
        <f>'log confirmed dod'!B29*VLOOKUP('GDP weighted score'!$A29,GDP!$A$1:$C$35,3,FALSE)</f>
        <v>3.1084027422232149E-2</v>
      </c>
      <c r="C29">
        <f>'log confirmed dod'!C29*VLOOKUP('GDP weighted score'!$A29,GDP!$A$1:$C$35,3,FALSE)</f>
        <v>2.1218149667987896E-2</v>
      </c>
      <c r="D29">
        <f>'log confirmed dod'!D29*VLOOKUP('GDP weighted score'!$A29,GDP!$A$1:$C$35,3,FALSE)</f>
        <v>3.758251496819507E-2</v>
      </c>
      <c r="E29">
        <f>'log confirmed dod'!E29*VLOOKUP('GDP weighted score'!$A29,GDP!$A$1:$C$35,3,FALSE)</f>
        <v>4.9538385760647161E-2</v>
      </c>
      <c r="F29">
        <f>'log confirmed dod'!F29*VLOOKUP('GDP weighted score'!$A29,GDP!$A$1:$C$35,3,FALSE)</f>
        <v>5.3548647765063621E-2</v>
      </c>
      <c r="G29">
        <f>'log confirmed dod'!G29*VLOOKUP('GDP weighted score'!$A29,GDP!$A$1:$C$35,3,FALSE)</f>
        <v>6.2168054844464297E-2</v>
      </c>
      <c r="H29">
        <f>'log confirmed dod'!H29*VLOOKUP('GDP weighted score'!$A29,GDP!$A$1:$C$35,3,FALSE)</f>
        <v>5.880066463618297E-2</v>
      </c>
      <c r="I29">
        <f>'log confirmed dod'!I29*VLOOKUP('GDP weighted score'!$A29,GDP!$A$1:$C$35,3,FALSE)</f>
        <v>5.58234612772417E-2</v>
      </c>
      <c r="J29">
        <f>'log confirmed dod'!J29*VLOOKUP('GDP weighted score'!$A29,GDP!$A$1:$C$35,3,FALSE)</f>
        <v>6.8106688925991046E-2</v>
      </c>
      <c r="K29">
        <f>'log confirmed dod'!K29*VLOOKUP('GDP weighted score'!$A29,GDP!$A$1:$C$35,3,FALSE)</f>
        <v>6.8666542390427215E-2</v>
      </c>
      <c r="L29">
        <f>'log confirmed dod'!L29*VLOOKUP('GDP weighted score'!$A29,GDP!$A$1:$C$35,3,FALSE)</f>
        <v>6.5689339031485952E-2</v>
      </c>
      <c r="M29">
        <f>'log confirmed dod'!M29*VLOOKUP('GDP weighted score'!$A29,GDP!$A$1:$C$35,3,FALSE)</f>
        <v>6.1379635491785607E-2</v>
      </c>
      <c r="N29">
        <f>'log confirmed dod'!N29*VLOOKUP('GDP weighted score'!$A29,GDP!$A$1:$C$35,3,FALSE)</f>
        <v>6.0557656457084795E-2</v>
      </c>
      <c r="O29">
        <f>'log confirmed dod'!O29*VLOOKUP('GDP weighted score'!$A29,GDP!$A$1:$C$35,3,FALSE)</f>
        <v>6.4356838850726877E-2</v>
      </c>
    </row>
    <row r="30" spans="1:15">
      <c r="A30" t="s">
        <v>28</v>
      </c>
      <c r="B30">
        <f>'log confirmed dod'!B30*VLOOKUP('GDP weighted score'!$A30,GDP!$A$1:$C$35,3,FALSE)</f>
        <v>0</v>
      </c>
      <c r="C30">
        <f>'log confirmed dod'!C30*VLOOKUP('GDP weighted score'!$A30,GDP!$A$1:$C$35,3,FALSE)</f>
        <v>0</v>
      </c>
      <c r="D30">
        <f>'log confirmed dod'!D30*VLOOKUP('GDP weighted score'!$A30,GDP!$A$1:$C$35,3,FALSE)</f>
        <v>0</v>
      </c>
      <c r="E30">
        <f>'log confirmed dod'!E30*VLOOKUP('GDP weighted score'!$A30,GDP!$A$1:$C$35,3,FALSE)</f>
        <v>0</v>
      </c>
      <c r="F30">
        <f>'log confirmed dod'!F30*VLOOKUP('GDP weighted score'!$A30,GDP!$A$1:$C$35,3,FALSE)</f>
        <v>0</v>
      </c>
      <c r="G30">
        <f>'log confirmed dod'!G30*VLOOKUP('GDP weighted score'!$A30,GDP!$A$1:$C$35,3,FALSE)</f>
        <v>0</v>
      </c>
      <c r="H30">
        <f>'log confirmed dod'!H30*VLOOKUP('GDP weighted score'!$A30,GDP!$A$1:$C$35,3,FALSE)</f>
        <v>0</v>
      </c>
      <c r="I30">
        <f>'log confirmed dod'!I30*VLOOKUP('GDP weighted score'!$A30,GDP!$A$1:$C$35,3,FALSE)</f>
        <v>0</v>
      </c>
      <c r="J30">
        <f>'log confirmed dod'!J30*VLOOKUP('GDP weighted score'!$A30,GDP!$A$1:$C$35,3,FALSE)</f>
        <v>0</v>
      </c>
      <c r="K30">
        <f>'log confirmed dod'!K30*VLOOKUP('GDP weighted score'!$A30,GDP!$A$1:$C$35,3,FALSE)</f>
        <v>0</v>
      </c>
      <c r="L30">
        <f>'log confirmed dod'!L30*VLOOKUP('GDP weighted score'!$A30,GDP!$A$1:$C$35,3,FALSE)</f>
        <v>0</v>
      </c>
      <c r="M30">
        <f>'log confirmed dod'!M30*VLOOKUP('GDP weighted score'!$A30,GDP!$A$1:$C$35,3,FALSE)</f>
        <v>0</v>
      </c>
      <c r="N30">
        <f>'log confirmed dod'!N30*VLOOKUP('GDP weighted score'!$A30,GDP!$A$1:$C$35,3,FALSE)</f>
        <v>0</v>
      </c>
      <c r="O30">
        <f>'log confirmed dod'!O30*VLOOKUP('GDP weighted score'!$A30,GDP!$A$1:$C$35,3,FALSE)</f>
        <v>0</v>
      </c>
    </row>
    <row r="31" spans="1:15">
      <c r="A31" t="s">
        <v>29</v>
      </c>
      <c r="B31">
        <f>'log confirmed dod'!B31*VLOOKUP('GDP weighted score'!$A31,GDP!$A$1:$C$35,3,FALSE)</f>
        <v>1.2380495206486278E-2</v>
      </c>
      <c r="C31">
        <f>'log confirmed dod'!C31*VLOOKUP('GDP weighted score'!$A31,GDP!$A$1:$C$35,3,FALSE)</f>
        <v>0</v>
      </c>
      <c r="D31">
        <f>'log confirmed dod'!D31*VLOOKUP('GDP weighted score'!$A31,GDP!$A$1:$C$35,3,FALSE)</f>
        <v>1.2380495206486278E-2</v>
      </c>
      <c r="E31">
        <f>'log confirmed dod'!E31*VLOOKUP('GDP weighted score'!$A31,GDP!$A$1:$C$35,3,FALSE)</f>
        <v>6.1902476032431389E-3</v>
      </c>
      <c r="F31">
        <f>'log confirmed dod'!F31*VLOOKUP('GDP weighted score'!$A31,GDP!$A$1:$C$35,3,FALSE)</f>
        <v>9.8113103213193897E-3</v>
      </c>
      <c r="G31">
        <f>'log confirmed dod'!G31*VLOOKUP('GDP weighted score'!$A31,GDP!$A$1:$C$35,3,FALSE)</f>
        <v>1.9622620642638779E-2</v>
      </c>
      <c r="H31">
        <f>'log confirmed dod'!H31*VLOOKUP('GDP weighted score'!$A31,GDP!$A$1:$C$35,3,FALSE)</f>
        <v>6.1902476032431389E-3</v>
      </c>
      <c r="I31">
        <f>'log confirmed dod'!I31*VLOOKUP('GDP weighted score'!$A31,GDP!$A$1:$C$35,3,FALSE)</f>
        <v>9.8113103213193897E-3</v>
      </c>
      <c r="J31">
        <f>'log confirmed dod'!J31*VLOOKUP('GDP weighted score'!$A31,GDP!$A$1:$C$35,3,FALSE)</f>
        <v>1.2380495206486278E-2</v>
      </c>
      <c r="K31">
        <f>'log confirmed dod'!K31*VLOOKUP('GDP weighted score'!$A31,GDP!$A$1:$C$35,3,FALSE)</f>
        <v>0</v>
      </c>
      <c r="L31">
        <f>'log confirmed dod'!L31*VLOOKUP('GDP weighted score'!$A31,GDP!$A$1:$C$35,3,FALSE)</f>
        <v>1.9622620642638779E-2</v>
      </c>
      <c r="M31">
        <f>'log confirmed dod'!M31*VLOOKUP('GDP weighted score'!$A31,GDP!$A$1:$C$35,3,FALSE)</f>
        <v>1.7378222077719913E-2</v>
      </c>
      <c r="N31">
        <f>'log confirmed dod'!N31*VLOOKUP('GDP weighted score'!$A31,GDP!$A$1:$C$35,3,FALSE)</f>
        <v>2.2191805527805669E-2</v>
      </c>
      <c r="O31">
        <f>'log confirmed dod'!O31*VLOOKUP('GDP weighted score'!$A31,GDP!$A$1:$C$35,3,FALSE)</f>
        <v>1.7378222077719913E-2</v>
      </c>
    </row>
    <row r="32" spans="1:15">
      <c r="A32" t="s">
        <v>30</v>
      </c>
      <c r="B32">
        <f>'log confirmed dod'!B32*VLOOKUP('GDP weighted score'!$A32,GDP!$A$1:$C$35,3,FALSE)</f>
        <v>0</v>
      </c>
      <c r="C32">
        <f>'log confirmed dod'!C32*VLOOKUP('GDP weighted score'!$A32,GDP!$A$1:$C$35,3,FALSE)</f>
        <v>0</v>
      </c>
      <c r="D32">
        <f>'log confirmed dod'!D32*VLOOKUP('GDP weighted score'!$A32,GDP!$A$1:$C$35,3,FALSE)</f>
        <v>0</v>
      </c>
      <c r="E32">
        <f>'log confirmed dod'!E32*VLOOKUP('GDP weighted score'!$A32,GDP!$A$1:$C$35,3,FALSE)</f>
        <v>0</v>
      </c>
      <c r="F32">
        <f>'log confirmed dod'!F32*VLOOKUP('GDP weighted score'!$A32,GDP!$A$1:$C$35,3,FALSE)</f>
        <v>0</v>
      </c>
      <c r="G32">
        <f>'log confirmed dod'!G32*VLOOKUP('GDP weighted score'!$A32,GDP!$A$1:$C$35,3,FALSE)</f>
        <v>0</v>
      </c>
      <c r="H32">
        <f>'log confirmed dod'!H32*VLOOKUP('GDP weighted score'!$A32,GDP!$A$1:$C$35,3,FALSE)</f>
        <v>0</v>
      </c>
      <c r="I32">
        <f>'log confirmed dod'!I32*VLOOKUP('GDP weighted score'!$A32,GDP!$A$1:$C$35,3,FALSE)</f>
        <v>0</v>
      </c>
      <c r="J32">
        <f>'log confirmed dod'!J32*VLOOKUP('GDP weighted score'!$A32,GDP!$A$1:$C$35,3,FALSE)</f>
        <v>0</v>
      </c>
      <c r="K32">
        <f>'log confirmed dod'!K32*VLOOKUP('GDP weighted score'!$A32,GDP!$A$1:$C$35,3,FALSE)</f>
        <v>0</v>
      </c>
      <c r="L32">
        <f>'log confirmed dod'!L32*VLOOKUP('GDP weighted score'!$A32,GDP!$A$1:$C$35,3,FALSE)</f>
        <v>0</v>
      </c>
      <c r="M32">
        <f>'log confirmed dod'!M32*VLOOKUP('GDP weighted score'!$A32,GDP!$A$1:$C$35,3,FALSE)</f>
        <v>0</v>
      </c>
      <c r="N32">
        <f>'log confirmed dod'!N32*VLOOKUP('GDP weighted score'!$A32,GDP!$A$1:$C$35,3,FALSE)</f>
        <v>0</v>
      </c>
      <c r="O32">
        <f>'log confirmed dod'!O32*VLOOKUP('GDP weighted score'!$A32,GDP!$A$1:$C$35,3,FALSE)</f>
        <v>0</v>
      </c>
    </row>
    <row r="33" spans="1:15">
      <c r="A33" t="s">
        <v>31</v>
      </c>
      <c r="B33">
        <f>'log confirmed dod'!B33*VLOOKUP('GDP weighted score'!$A33,GDP!$A$1:$C$35,3,FALSE)</f>
        <v>0</v>
      </c>
      <c r="C33">
        <f>'log confirmed dod'!C33*VLOOKUP('GDP weighted score'!$A33,GDP!$A$1:$C$35,3,FALSE)</f>
        <v>4.0147140366201218E-3</v>
      </c>
      <c r="D33">
        <f>'log confirmed dod'!D33*VLOOKUP('GDP weighted score'!$A33,GDP!$A$1:$C$35,3,FALSE)</f>
        <v>0</v>
      </c>
      <c r="E33">
        <f>'log confirmed dod'!E33*VLOOKUP('GDP weighted score'!$A33,GDP!$A$1:$C$35,3,FALSE)</f>
        <v>0</v>
      </c>
      <c r="F33">
        <f>'log confirmed dod'!F33*VLOOKUP('GDP weighted score'!$A33,GDP!$A$1:$C$35,3,FALSE)</f>
        <v>0</v>
      </c>
      <c r="G33">
        <f>'log confirmed dod'!G33*VLOOKUP('GDP weighted score'!$A33,GDP!$A$1:$C$35,3,FALSE)</f>
        <v>0</v>
      </c>
      <c r="H33">
        <f>'log confirmed dod'!H33*VLOOKUP('GDP weighted score'!$A33,GDP!$A$1:$C$35,3,FALSE)</f>
        <v>9.3218773145669134E-3</v>
      </c>
      <c r="I33">
        <f>'log confirmed dod'!I33*VLOOKUP('GDP weighted score'!$A33,GDP!$A$1:$C$35,3,FALSE)</f>
        <v>6.3631711991617565E-3</v>
      </c>
      <c r="J33">
        <f>'log confirmed dod'!J33*VLOOKUP('GDP weighted score'!$A33,GDP!$A$1:$C$35,3,FALSE)</f>
        <v>0</v>
      </c>
      <c r="K33">
        <f>'log confirmed dod'!K33*VLOOKUP('GDP weighted score'!$A33,GDP!$A$1:$C$35,3,FALSE)</f>
        <v>6.3631711991617565E-3</v>
      </c>
      <c r="L33">
        <f>'log confirmed dod'!L33*VLOOKUP('GDP weighted score'!$A33,GDP!$A$1:$C$35,3,FALSE)</f>
        <v>0</v>
      </c>
      <c r="M33">
        <f>'log confirmed dod'!M33*VLOOKUP('GDP weighted score'!$A33,GDP!$A$1:$C$35,3,FALSE)</f>
        <v>6.3631711991617565E-3</v>
      </c>
      <c r="N33">
        <f>'log confirmed dod'!N33*VLOOKUP('GDP weighted score'!$A33,GDP!$A$1:$C$35,3,FALSE)</f>
        <v>6.3631711991617565E-3</v>
      </c>
      <c r="O33">
        <f>'log confirmed dod'!O33*VLOOKUP('GDP weighted score'!$A33,GDP!$A$1:$C$35,3,FALSE)</f>
        <v>9.3218773145669134E-3</v>
      </c>
    </row>
    <row r="34" spans="1:15">
      <c r="A34" t="s">
        <v>32</v>
      </c>
      <c r="B34">
        <f>'log confirmed dod'!B34*VLOOKUP('GDP weighted score'!$A34,GDP!$A$1:$C$35,3,FALSE)</f>
        <v>0</v>
      </c>
      <c r="C34">
        <f>'log confirmed dod'!C34*VLOOKUP('GDP weighted score'!$A34,GDP!$A$1:$C$35,3,FALSE)</f>
        <v>0</v>
      </c>
      <c r="D34">
        <f>'log confirmed dod'!D34*VLOOKUP('GDP weighted score'!$A34,GDP!$A$1:$C$35,3,FALSE)</f>
        <v>1.1769343828303247E-2</v>
      </c>
      <c r="E34">
        <f>'log confirmed dod'!E34*VLOOKUP('GDP weighted score'!$A34,GDP!$A$1:$C$35,3,FALSE)</f>
        <v>1.5211656227128934E-2</v>
      </c>
      <c r="F34">
        <f>'log confirmed dod'!F34*VLOOKUP('GDP weighted score'!$A34,GDP!$A$1:$C$35,3,FALSE)</f>
        <v>0</v>
      </c>
      <c r="G34">
        <f>'log confirmed dod'!G34*VLOOKUP('GDP weighted score'!$A34,GDP!$A$1:$C$35,3,FALSE)</f>
        <v>2.2990769359640558E-2</v>
      </c>
      <c r="H34">
        <f>'log confirmed dod'!H34*VLOOKUP('GDP weighted score'!$A34,GDP!$A$1:$C$35,3,FALSE)</f>
        <v>2.4538640540106241E-2</v>
      </c>
      <c r="I34">
        <f>'log confirmed dod'!I34*VLOOKUP('GDP weighted score'!$A34,GDP!$A$1:$C$35,3,FALSE)</f>
        <v>2.0357620085122995E-2</v>
      </c>
      <c r="J34">
        <f>'log confirmed dod'!J34*VLOOKUP('GDP weighted score'!$A34,GDP!$A$1:$C$35,3,FALSE)</f>
        <v>2.2990769359640558E-2</v>
      </c>
      <c r="K34">
        <f>'log confirmed dod'!K34*VLOOKUP('GDP weighted score'!$A34,GDP!$A$1:$C$35,3,FALSE)</f>
        <v>2.1775873679356034E-2</v>
      </c>
      <c r="L34">
        <f>'log confirmed dod'!L34*VLOOKUP('GDP weighted score'!$A34,GDP!$A$1:$C$35,3,FALSE)</f>
        <v>1.9548456960814871E-2</v>
      </c>
      <c r="M34">
        <f>'log confirmed dod'!M34*VLOOKUP('GDP weighted score'!$A34,GDP!$A$1:$C$35,3,FALSE)</f>
        <v>2.1096328141280558E-2</v>
      </c>
      <c r="N34">
        <f>'log confirmed dod'!N34*VLOOKUP('GDP weighted score'!$A34,GDP!$A$1:$C$35,3,FALSE)</f>
        <v>1.8653968625954621E-2</v>
      </c>
      <c r="O34">
        <f>'log confirmed dod'!O34*VLOOKUP('GDP weighted score'!$A34,GDP!$A$1:$C$35,3,FALSE)</f>
        <v>1.3663785046663249E-2</v>
      </c>
    </row>
    <row r="35" spans="1:15">
      <c r="A35" t="s">
        <v>33</v>
      </c>
      <c r="B35">
        <f>'log confirmed dod'!B35*VLOOKUP('GDP weighted score'!$A35,GDP!$A$1:$C$35,3,FALSE)</f>
        <v>6.1437290734330817E-2</v>
      </c>
      <c r="C35">
        <f>'log confirmed dod'!C35*VLOOKUP('GDP weighted score'!$A35,GDP!$A$1:$C$35,3,FALSE)</f>
        <v>7.5595448116460767E-2</v>
      </c>
      <c r="D35">
        <f>'log confirmed dod'!D35*VLOOKUP('GDP weighted score'!$A35,GDP!$A$1:$C$35,3,FALSE)</f>
        <v>7.3977869453449432E-2</v>
      </c>
      <c r="E35">
        <f>'log confirmed dod'!E35*VLOOKUP('GDP weighted score'!$A35,GDP!$A$1:$C$35,3,FALSE)</f>
        <v>7.8563156759311401E-2</v>
      </c>
      <c r="F35">
        <f>'log confirmed dod'!F35*VLOOKUP('GDP weighted score'!$A35,GDP!$A$1:$C$35,3,FALSE)</f>
        <v>9.9728038588472012E-2</v>
      </c>
      <c r="G35">
        <f>'log confirmed dod'!G35*VLOOKUP('GDP weighted score'!$A35,GDP!$A$1:$C$35,3,FALSE)</f>
        <v>8.4796439331827678E-2</v>
      </c>
      <c r="H35">
        <f>'log confirmed dod'!H35*VLOOKUP('GDP weighted score'!$A35,GDP!$A$1:$C$35,3,FALSE)</f>
        <v>0.10156889785444968</v>
      </c>
      <c r="I35">
        <f>'log confirmed dod'!I35*VLOOKUP('GDP weighted score'!$A35,GDP!$A$1:$C$35,3,FALSE)</f>
        <v>0.12839810793866635</v>
      </c>
      <c r="J35">
        <f>'log confirmed dod'!J35*VLOOKUP('GDP weighted score'!$A35,GDP!$A$1:$C$35,3,FALSE)</f>
        <v>0.13028231713513663</v>
      </c>
      <c r="K35">
        <f>'log confirmed dod'!K35*VLOOKUP('GDP weighted score'!$A35,GDP!$A$1:$C$35,3,FALSE)</f>
        <v>0.12541763590100211</v>
      </c>
      <c r="L35">
        <f>'log confirmed dod'!L35*VLOOKUP('GDP weighted score'!$A35,GDP!$A$1:$C$35,3,FALSE)</f>
        <v>0.10968582813023137</v>
      </c>
      <c r="M35">
        <f>'log confirmed dod'!M35*VLOOKUP('GDP weighted score'!$A35,GDP!$A$1:$C$35,3,FALSE)</f>
        <v>0.11011968933750263</v>
      </c>
      <c r="N35">
        <f>'log confirmed dod'!N35*VLOOKUP('GDP weighted score'!$A35,GDP!$A$1:$C$35,3,FALSE)</f>
        <v>0.11054660846685026</v>
      </c>
      <c r="O35">
        <f>'log confirmed dod'!O35*VLOOKUP('GDP weighted score'!$A35,GDP!$A$1:$C$35,3,FALSE)</f>
        <v>0.12417639459607811</v>
      </c>
    </row>
    <row r="36" spans="1:15">
      <c r="A36" t="s">
        <v>37</v>
      </c>
      <c r="B36">
        <f>SUM(B2:B35)</f>
        <v>0.51009974776202449</v>
      </c>
      <c r="C36">
        <f t="shared" ref="C36:O36" si="0">SUM(C2:C35)</f>
        <v>0.48931341485206903</v>
      </c>
      <c r="D36">
        <f t="shared" si="0"/>
        <v>0.72567414062821367</v>
      </c>
      <c r="E36">
        <f t="shared" si="0"/>
        <v>1.0168381893456204</v>
      </c>
      <c r="F36">
        <f t="shared" si="0"/>
        <v>0.98405768238332503</v>
      </c>
      <c r="G36">
        <f t="shared" si="0"/>
        <v>1.2211658397536458</v>
      </c>
      <c r="H36">
        <f t="shared" si="0"/>
        <v>1.2873876775612805</v>
      </c>
      <c r="I36">
        <f t="shared" si="0"/>
        <v>1.2958152837731349</v>
      </c>
      <c r="J36">
        <f t="shared" si="0"/>
        <v>1.3430996224389393</v>
      </c>
      <c r="K36">
        <f t="shared" si="0"/>
        <v>1.4250874384655352</v>
      </c>
      <c r="L36">
        <f t="shared" si="0"/>
        <v>1.4492392857589307</v>
      </c>
      <c r="M36">
        <f t="shared" si="0"/>
        <v>1.4221165285723831</v>
      </c>
      <c r="N36">
        <f t="shared" si="0"/>
        <v>1.471498489695471</v>
      </c>
      <c r="O36">
        <f t="shared" si="0"/>
        <v>1.4842874129367323</v>
      </c>
    </row>
    <row r="37" spans="1:15">
      <c r="A37" t="s">
        <v>36</v>
      </c>
      <c r="B37">
        <v>0.3589114718594193</v>
      </c>
      <c r="C37">
        <v>0.31916660098065475</v>
      </c>
      <c r="D37">
        <v>0.51759333390604589</v>
      </c>
      <c r="E37">
        <v>0.77914549826986335</v>
      </c>
      <c r="F37">
        <v>0.70378458185736392</v>
      </c>
      <c r="G37">
        <v>0.97432624974834048</v>
      </c>
      <c r="H37">
        <v>0.97449583611899959</v>
      </c>
      <c r="I37">
        <v>0.92121367707119406</v>
      </c>
      <c r="J37">
        <v>0.98387948788986435</v>
      </c>
      <c r="K37">
        <v>1.0441402484064193</v>
      </c>
      <c r="L37">
        <v>1.0799442502795733</v>
      </c>
      <c r="M37">
        <v>1.0337521258467135</v>
      </c>
      <c r="N37">
        <v>1.1274779041850669</v>
      </c>
      <c r="O37">
        <v>1.1285373591941685</v>
      </c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C35"/>
  <sheetViews>
    <sheetView workbookViewId="0">
      <selection activeCell="B2" sqref="B2"/>
    </sheetView>
  </sheetViews>
  <sheetFormatPr defaultRowHeight="13.5"/>
  <cols>
    <col min="1" max="2" width="16.125" bestFit="1" customWidth="1"/>
  </cols>
  <sheetData>
    <row r="1" spans="1:3">
      <c r="B1" t="s">
        <v>34</v>
      </c>
      <c r="C1" t="s">
        <v>35</v>
      </c>
    </row>
    <row r="2" spans="1:3">
      <c r="A2" t="s">
        <v>0</v>
      </c>
      <c r="B2">
        <v>7210</v>
      </c>
      <c r="C2" s="1">
        <v>3.2804825944958642E-2</v>
      </c>
    </row>
    <row r="3" spans="1:3">
      <c r="A3" t="s">
        <v>1</v>
      </c>
      <c r="B3">
        <v>21188</v>
      </c>
      <c r="C3" s="1">
        <v>3.3147186758031251E-2</v>
      </c>
    </row>
    <row r="4" spans="1:3">
      <c r="A4" t="s">
        <v>2</v>
      </c>
      <c r="B4">
        <v>9964</v>
      </c>
      <c r="C4" s="1">
        <v>2.2261969233465007E-2</v>
      </c>
    </row>
    <row r="5" spans="1:3">
      <c r="A5" t="s">
        <v>3</v>
      </c>
      <c r="B5">
        <v>13781</v>
      </c>
      <c r="C5" s="1">
        <v>3.9142611590509663E-2</v>
      </c>
    </row>
    <row r="6" spans="1:3">
      <c r="A6" t="s">
        <v>4</v>
      </c>
      <c r="B6">
        <v>4735</v>
      </c>
      <c r="C6" s="1">
        <v>9.0149802971439541E-3</v>
      </c>
    </row>
    <row r="7" spans="1:3">
      <c r="A7" t="s">
        <v>5</v>
      </c>
      <c r="B7">
        <v>13058</v>
      </c>
      <c r="C7" s="1">
        <v>0.10634850054633313</v>
      </c>
    </row>
    <row r="8" spans="1:3">
      <c r="A8" t="s">
        <v>6</v>
      </c>
      <c r="B8">
        <v>6270</v>
      </c>
      <c r="C8" s="1">
        <v>2.225029336974162E-2</v>
      </c>
    </row>
    <row r="9" spans="1:3">
      <c r="A9" t="s">
        <v>7</v>
      </c>
      <c r="B9">
        <v>6233</v>
      </c>
      <c r="C9" s="1">
        <v>1.618708730591022E-2</v>
      </c>
    </row>
    <row r="10" spans="1:3">
      <c r="A10" t="s">
        <v>8</v>
      </c>
      <c r="B10">
        <v>7851</v>
      </c>
      <c r="C10" s="1">
        <v>5.2826177251483969E-3</v>
      </c>
    </row>
    <row r="11" spans="1:3">
      <c r="A11" t="s">
        <v>9</v>
      </c>
      <c r="B11">
        <v>7219</v>
      </c>
      <c r="C11" s="1">
        <v>3.9368071644411702E-2</v>
      </c>
    </row>
    <row r="12" spans="1:3">
      <c r="A12" t="s">
        <v>10</v>
      </c>
      <c r="B12">
        <v>6539</v>
      </c>
      <c r="C12" s="1">
        <v>5.2536860718173414E-2</v>
      </c>
    </row>
    <row r="13" spans="1:3">
      <c r="A13" t="s">
        <v>11</v>
      </c>
      <c r="B13">
        <v>7579</v>
      </c>
      <c r="C13" s="1">
        <v>1.78872701698332E-2</v>
      </c>
    </row>
    <row r="14" spans="1:3">
      <c r="A14" t="s">
        <v>12</v>
      </c>
      <c r="C14" s="1"/>
    </row>
    <row r="15" spans="1:3">
      <c r="A15" t="s">
        <v>13</v>
      </c>
      <c r="B15">
        <v>10067</v>
      </c>
      <c r="C15" s="1">
        <v>4.3037310211595618E-2</v>
      </c>
    </row>
    <row r="16" spans="1:3">
      <c r="A16" t="s">
        <v>14</v>
      </c>
      <c r="B16">
        <v>8001</v>
      </c>
      <c r="C16" s="1">
        <v>3.9822326151500081E-2</v>
      </c>
    </row>
    <row r="17" spans="1:3">
      <c r="A17" t="s">
        <v>15</v>
      </c>
      <c r="B17">
        <v>10322</v>
      </c>
      <c r="C17" s="1">
        <v>1.648026299642523E-2</v>
      </c>
    </row>
    <row r="18" spans="1:3">
      <c r="A18" t="s">
        <v>16</v>
      </c>
      <c r="B18">
        <v>17404</v>
      </c>
      <c r="C18" s="1">
        <v>0.10122951983261884</v>
      </c>
    </row>
    <row r="19" spans="1:3">
      <c r="A19" t="s">
        <v>17</v>
      </c>
      <c r="B19">
        <v>7168</v>
      </c>
      <c r="C19" s="1">
        <v>2.4034765474589041E-2</v>
      </c>
    </row>
    <row r="20" spans="1:3">
      <c r="A20" t="s">
        <v>18</v>
      </c>
      <c r="B20">
        <v>8404</v>
      </c>
      <c r="C20" s="1">
        <v>2.7675896695674811E-2</v>
      </c>
    </row>
    <row r="21" spans="1:3">
      <c r="A21" t="s">
        <v>19</v>
      </c>
      <c r="B21">
        <v>8766</v>
      </c>
      <c r="C21" s="1">
        <v>1.8901364850527243E-2</v>
      </c>
    </row>
    <row r="22" spans="1:3">
      <c r="A22" t="s">
        <v>20</v>
      </c>
      <c r="C22" s="1"/>
    </row>
    <row r="23" spans="1:3">
      <c r="A23" t="s">
        <v>21</v>
      </c>
      <c r="B23">
        <v>8175</v>
      </c>
      <c r="C23" s="1">
        <v>4.0506719803945195E-3</v>
      </c>
    </row>
    <row r="24" spans="1:3">
      <c r="A24" t="s">
        <v>22</v>
      </c>
      <c r="B24">
        <v>7207</v>
      </c>
      <c r="C24" s="1">
        <v>3.1324002824115937E-3</v>
      </c>
    </row>
    <row r="25" spans="1:3">
      <c r="A25" t="s">
        <v>23</v>
      </c>
      <c r="B25">
        <v>9593</v>
      </c>
      <c r="C25" s="1">
        <v>8.3600168180540432E-2</v>
      </c>
    </row>
    <row r="26" spans="1:3">
      <c r="A26" t="s">
        <v>24</v>
      </c>
      <c r="B26">
        <v>11525</v>
      </c>
      <c r="C26" s="1">
        <v>1.8386325884354571E-2</v>
      </c>
    </row>
    <row r="27" spans="1:3">
      <c r="A27" t="s">
        <v>25</v>
      </c>
      <c r="B27">
        <v>20398</v>
      </c>
      <c r="C27" s="1">
        <v>2.6717087448360131E-2</v>
      </c>
    </row>
    <row r="28" spans="1:3">
      <c r="A28" t="s">
        <v>26</v>
      </c>
      <c r="B28">
        <v>6850</v>
      </c>
      <c r="C28" s="1">
        <v>3.5727126275089317E-2</v>
      </c>
    </row>
    <row r="29" spans="1:3">
      <c r="A29" t="s">
        <v>27</v>
      </c>
      <c r="B29">
        <v>7387</v>
      </c>
      <c r="C29" s="1">
        <v>4.4471189363498052E-2</v>
      </c>
    </row>
    <row r="30" spans="1:3">
      <c r="A30" t="s">
        <v>28</v>
      </c>
      <c r="C30" s="1"/>
    </row>
    <row r="31" spans="1:3">
      <c r="A31" t="s">
        <v>29</v>
      </c>
      <c r="B31">
        <v>18241</v>
      </c>
      <c r="C31" s="1">
        <v>2.0563557427522541E-2</v>
      </c>
    </row>
    <row r="32" spans="1:3">
      <c r="A32" t="s">
        <v>30</v>
      </c>
      <c r="B32">
        <v>6564</v>
      </c>
      <c r="C32" s="1">
        <v>1.6154125949050663E-3</v>
      </c>
    </row>
    <row r="33" spans="1:3">
      <c r="A33" t="s">
        <v>31</v>
      </c>
      <c r="B33">
        <v>7476</v>
      </c>
      <c r="C33" s="1">
        <v>1.3336591351187034E-2</v>
      </c>
    </row>
    <row r="34" spans="1:3">
      <c r="A34" t="s">
        <v>32</v>
      </c>
      <c r="B34">
        <v>5612</v>
      </c>
      <c r="C34" s="1">
        <v>1.9548456960814871E-2</v>
      </c>
    </row>
    <row r="35" spans="1:3">
      <c r="A35" t="s">
        <v>33</v>
      </c>
      <c r="B35">
        <v>14907</v>
      </c>
      <c r="C35" s="1">
        <v>6.1437290734330817E-2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confirm_matrix_region</vt:lpstr>
      <vt:lpstr>confirm dod</vt:lpstr>
      <vt:lpstr>log confirmed dod</vt:lpstr>
      <vt:lpstr>GDP weighted score</vt:lpstr>
      <vt:lpstr>GDP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Administrator</cp:lastModifiedBy>
  <dcterms:created xsi:type="dcterms:W3CDTF">2020-02-05T00:11:55Z</dcterms:created>
  <dcterms:modified xsi:type="dcterms:W3CDTF">2020-02-07T21:03:33Z</dcterms:modified>
</cp:coreProperties>
</file>