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7月" sheetId="1" r:id="rId1"/>
    <sheet name="8月" sheetId="2" r:id="rId2"/>
  </sheets>
  <calcPr calcId="152511"/>
</workbook>
</file>

<file path=xl/calcChain.xml><?xml version="1.0" encoding="utf-8"?>
<calcChain xmlns="http://schemas.openxmlformats.org/spreadsheetml/2006/main">
  <c r="F29" i="2" l="1"/>
  <c r="J29" i="2" s="1"/>
  <c r="D29" i="2"/>
  <c r="D28" i="2"/>
  <c r="F28" i="2" s="1"/>
  <c r="F27" i="2"/>
  <c r="J27" i="2" s="1"/>
  <c r="D27" i="2"/>
  <c r="J25" i="2"/>
  <c r="H25" i="2"/>
  <c r="G25" i="2"/>
  <c r="K25" i="2" s="1"/>
  <c r="F25" i="2"/>
  <c r="J24" i="2"/>
  <c r="F24" i="2"/>
  <c r="G24" i="2" s="1"/>
  <c r="F22" i="2"/>
  <c r="J22" i="2" s="1"/>
  <c r="D22" i="2"/>
  <c r="J21" i="2"/>
  <c r="H21" i="2"/>
  <c r="G21" i="2"/>
  <c r="K21" i="2" s="1"/>
  <c r="F21" i="2"/>
  <c r="J19" i="2"/>
  <c r="F19" i="2"/>
  <c r="G19" i="2" s="1"/>
  <c r="F18" i="2"/>
  <c r="J18" i="2" s="1"/>
  <c r="G17" i="2"/>
  <c r="K17" i="2" s="1"/>
  <c r="F17" i="2"/>
  <c r="J17" i="2" s="1"/>
  <c r="J16" i="2"/>
  <c r="H16" i="2"/>
  <c r="G16" i="2"/>
  <c r="K16" i="2" s="1"/>
  <c r="F16" i="2"/>
  <c r="J15" i="2"/>
  <c r="F15" i="2"/>
  <c r="G15" i="2" s="1"/>
  <c r="F14" i="2"/>
  <c r="J14" i="2" s="1"/>
  <c r="G13" i="2"/>
  <c r="K13" i="2" s="1"/>
  <c r="F13" i="2"/>
  <c r="J13" i="2" s="1"/>
  <c r="J12" i="2"/>
  <c r="G12" i="2"/>
  <c r="K12" i="2" s="1"/>
  <c r="F12" i="2"/>
  <c r="J11" i="2"/>
  <c r="F11" i="2"/>
  <c r="G11" i="2" s="1"/>
  <c r="F10" i="2"/>
  <c r="J10" i="2" s="1"/>
  <c r="F9" i="2"/>
  <c r="J9" i="2" s="1"/>
  <c r="J8" i="2"/>
  <c r="G8" i="2"/>
  <c r="K8" i="2" s="1"/>
  <c r="F8" i="2"/>
  <c r="O7" i="2"/>
  <c r="J7" i="2"/>
  <c r="G7" i="2"/>
  <c r="K7" i="2" s="1"/>
  <c r="F7" i="2"/>
  <c r="J6" i="2"/>
  <c r="F6" i="2"/>
  <c r="G6" i="2" s="1"/>
  <c r="J5" i="2"/>
  <c r="F5" i="2"/>
  <c r="G5" i="2" s="1"/>
  <c r="F4" i="2"/>
  <c r="J4" i="2" s="1"/>
  <c r="J3" i="2"/>
  <c r="G3" i="2"/>
  <c r="K3" i="2" s="1"/>
  <c r="F3" i="2"/>
  <c r="J17" i="1"/>
  <c r="K17" i="1"/>
  <c r="F17" i="1"/>
  <c r="G17" i="1" s="1"/>
  <c r="H17" i="1" s="1"/>
  <c r="O7" i="1"/>
  <c r="J19" i="1"/>
  <c r="K19" i="1"/>
  <c r="F19" i="1"/>
  <c r="G19" i="1" s="1"/>
  <c r="H19" i="1" s="1"/>
  <c r="F16" i="1"/>
  <c r="G16" i="1" s="1"/>
  <c r="H16" i="1" s="1"/>
  <c r="H24" i="2" l="1"/>
  <c r="K24" i="2"/>
  <c r="G28" i="2"/>
  <c r="J28" i="2"/>
  <c r="M7" i="2" s="1"/>
  <c r="H11" i="2"/>
  <c r="K11" i="2"/>
  <c r="H15" i="2"/>
  <c r="K15" i="2"/>
  <c r="K6" i="2"/>
  <c r="H6" i="2"/>
  <c r="H19" i="2"/>
  <c r="K19" i="2"/>
  <c r="H5" i="2"/>
  <c r="K5" i="2"/>
  <c r="H3" i="2"/>
  <c r="H7" i="2"/>
  <c r="H8" i="2"/>
  <c r="G9" i="2"/>
  <c r="H12" i="2"/>
  <c r="G29" i="2"/>
  <c r="G4" i="2"/>
  <c r="G10" i="2"/>
  <c r="H13" i="2"/>
  <c r="G14" i="2"/>
  <c r="H17" i="2"/>
  <c r="G18" i="2"/>
  <c r="G22" i="2"/>
  <c r="G27" i="2"/>
  <c r="K16" i="1"/>
  <c r="J16" i="1"/>
  <c r="D22" i="1"/>
  <c r="F22" i="1" s="1"/>
  <c r="D29" i="1"/>
  <c r="F29" i="1" s="1"/>
  <c r="F28" i="1"/>
  <c r="J28" i="1" s="1"/>
  <c r="D27" i="1"/>
  <c r="D28" i="1"/>
  <c r="K9" i="2" l="1"/>
  <c r="H9" i="2"/>
  <c r="H4" i="2"/>
  <c r="K4" i="2"/>
  <c r="K28" i="2"/>
  <c r="H28" i="2"/>
  <c r="H18" i="2"/>
  <c r="K18" i="2"/>
  <c r="H27" i="2"/>
  <c r="K27" i="2"/>
  <c r="H14" i="2"/>
  <c r="K14" i="2"/>
  <c r="H29" i="2"/>
  <c r="K29" i="2"/>
  <c r="H10" i="2"/>
  <c r="K10" i="2"/>
  <c r="H22" i="2"/>
  <c r="K22" i="2"/>
  <c r="J29" i="1"/>
  <c r="G29" i="1"/>
  <c r="G22" i="1"/>
  <c r="K22" i="1" s="1"/>
  <c r="J22" i="1"/>
  <c r="G28" i="1"/>
  <c r="F25" i="1"/>
  <c r="G25" i="1" s="1"/>
  <c r="F24" i="1"/>
  <c r="G24" i="1" s="1"/>
  <c r="F27" i="1"/>
  <c r="G27" i="1" s="1"/>
  <c r="F21" i="1"/>
  <c r="G21" i="1" s="1"/>
  <c r="H21" i="1" s="1"/>
  <c r="F9" i="1"/>
  <c r="J9" i="1" s="1"/>
  <c r="N7" i="2" l="1"/>
  <c r="H24" i="1"/>
  <c r="K24" i="1"/>
  <c r="H25" i="1"/>
  <c r="K25" i="1"/>
  <c r="H22" i="1"/>
  <c r="H29" i="1"/>
  <c r="K29" i="1"/>
  <c r="H27" i="1"/>
  <c r="K27" i="1"/>
  <c r="K28" i="1"/>
  <c r="H28" i="1"/>
  <c r="G9" i="1"/>
  <c r="H9" i="1" s="1"/>
  <c r="J25" i="1"/>
  <c r="J24" i="1"/>
  <c r="J21" i="1"/>
  <c r="J27" i="1"/>
  <c r="K21" i="1"/>
  <c r="F15" i="1"/>
  <c r="F18" i="1"/>
  <c r="F8" i="1"/>
  <c r="F12" i="1"/>
  <c r="F4" i="1"/>
  <c r="F6" i="1"/>
  <c r="F3" i="1"/>
  <c r="F10" i="1"/>
  <c r="F7" i="1"/>
  <c r="F13" i="1"/>
  <c r="F11" i="1"/>
  <c r="F14" i="1"/>
  <c r="F5" i="1"/>
  <c r="K9" i="1" l="1"/>
  <c r="G3" i="1"/>
  <c r="J3" i="1"/>
  <c r="G18" i="1"/>
  <c r="K18" i="1" s="1"/>
  <c r="J18" i="1"/>
  <c r="G11" i="1"/>
  <c r="H11" i="1" s="1"/>
  <c r="J11" i="1"/>
  <c r="G13" i="1"/>
  <c r="H13" i="1" s="1"/>
  <c r="J13" i="1"/>
  <c r="G5" i="1"/>
  <c r="J5" i="1"/>
  <c r="G7" i="1"/>
  <c r="K7" i="1" s="1"/>
  <c r="J7" i="1"/>
  <c r="G4" i="1"/>
  <c r="J4" i="1"/>
  <c r="G15" i="1"/>
  <c r="K15" i="1" s="1"/>
  <c r="J15" i="1"/>
  <c r="G8" i="1"/>
  <c r="H8" i="1" s="1"/>
  <c r="J8" i="1"/>
  <c r="G6" i="1"/>
  <c r="H6" i="1" s="1"/>
  <c r="J6" i="1"/>
  <c r="G14" i="1"/>
  <c r="H14" i="1" s="1"/>
  <c r="J14" i="1"/>
  <c r="G10" i="1"/>
  <c r="H10" i="1" s="1"/>
  <c r="J10" i="1"/>
  <c r="G12" i="1"/>
  <c r="K12" i="1" s="1"/>
  <c r="J12" i="1"/>
  <c r="H18" i="1"/>
  <c r="H5" i="1"/>
  <c r="K5" i="1"/>
  <c r="H7" i="1"/>
  <c r="H4" i="1"/>
  <c r="K4" i="1"/>
  <c r="H15" i="1"/>
  <c r="K14" i="1"/>
  <c r="H12" i="1"/>
  <c r="K6" i="1"/>
  <c r="K11" i="1"/>
  <c r="H3" i="1"/>
  <c r="K3" i="1"/>
  <c r="K8" i="1"/>
  <c r="M7" i="1" l="1"/>
  <c r="K13" i="1"/>
  <c r="K10" i="1"/>
  <c r="N7" i="1" l="1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进货价格加运费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进货价格加运费</t>
        </r>
      </text>
    </comment>
  </commentList>
</comments>
</file>

<file path=xl/sharedStrings.xml><?xml version="1.0" encoding="utf-8"?>
<sst xmlns="http://schemas.openxmlformats.org/spreadsheetml/2006/main" count="84" uniqueCount="40">
  <si>
    <t>产品名称</t>
    <phoneticPr fontId="1" type="noConversion"/>
  </si>
  <si>
    <t>到手价格（美元）</t>
    <phoneticPr fontId="1" type="noConversion"/>
  </si>
  <si>
    <t>美国售价（美元）</t>
    <phoneticPr fontId="1" type="noConversion"/>
  </si>
  <si>
    <t>亚马逊费用</t>
    <phoneticPr fontId="1" type="noConversion"/>
  </si>
  <si>
    <t>单个毛利（美元）</t>
    <phoneticPr fontId="1" type="noConversion"/>
  </si>
  <si>
    <t>Freshwater Cultured Pearl and Cubic Zirconia Spiral stud Earrings</t>
    <phoneticPr fontId="1" type="noConversion"/>
  </si>
  <si>
    <t>利润</t>
    <phoneticPr fontId="1" type="noConversion"/>
  </si>
  <si>
    <t>总利润</t>
    <phoneticPr fontId="1" type="noConversion"/>
  </si>
  <si>
    <t>销售数量</t>
    <phoneticPr fontId="1" type="noConversion"/>
  </si>
  <si>
    <t>Four-Leaf Clover Small Studs Earrings</t>
    <phoneticPr fontId="1" type="noConversion"/>
  </si>
  <si>
    <t>Small Single Opal Stud Earrings 4mm Round White</t>
    <phoneticPr fontId="1" type="noConversion"/>
  </si>
  <si>
    <t>Created Opal Sky Flower Stud Earrings</t>
    <phoneticPr fontId="1" type="noConversion"/>
  </si>
  <si>
    <t>Cubic Zirconia and Opal Stud Earrings 10mm Round Blue</t>
    <phoneticPr fontId="1" type="noConversion"/>
  </si>
  <si>
    <t>White Crystal and Cubic Zirconia Teardrop Dangle Earrings</t>
    <phoneticPr fontId="1" type="noConversion"/>
  </si>
  <si>
    <t xml:space="preserve">7mm Heart Shape Created Opal Pendant Necklace </t>
    <phoneticPr fontId="1" type="noConversion"/>
  </si>
  <si>
    <t>Cubic Zirconia and Opal Stud Earrings 8mm Heart Blue</t>
    <phoneticPr fontId="1" type="noConversion"/>
  </si>
  <si>
    <t>Heart Shape Garnet Dangle Claddagh Earrings</t>
    <phoneticPr fontId="1" type="noConversion"/>
  </si>
  <si>
    <t>5mm Round White Opal Earrings</t>
    <phoneticPr fontId="1" type="noConversion"/>
  </si>
  <si>
    <t>Cubic Zirconia and Created Opal Stud Earrings 8mm Round White</t>
    <phoneticPr fontId="1" type="noConversion"/>
  </si>
  <si>
    <t>Tree of Life Pendant Necklace Family Tree White Opal Jewelry for Women</t>
    <phoneticPr fontId="1" type="noConversion"/>
  </si>
  <si>
    <t>8mm Simulated Shell Pearl Leverback Dangle Earrings</t>
    <phoneticPr fontId="1" type="noConversion"/>
  </si>
  <si>
    <t>Geometric Woven Hollow Ball Faux Pearl Earrings</t>
    <phoneticPr fontId="1" type="noConversion"/>
  </si>
  <si>
    <t>Women Sexy Condole Belt Plus Size Lace Lingerie,Gray (5XL)</t>
    <phoneticPr fontId="1" type="noConversion"/>
  </si>
  <si>
    <t>总收入</t>
    <phoneticPr fontId="1" type="noConversion"/>
  </si>
  <si>
    <t>成本（美元）</t>
    <phoneticPr fontId="1" type="noConversion"/>
  </si>
  <si>
    <t>其他费用</t>
    <phoneticPr fontId="1" type="noConversion"/>
  </si>
  <si>
    <t>银饰品</t>
    <phoneticPr fontId="1" type="noConversion"/>
  </si>
  <si>
    <t>饰品盒子</t>
    <phoneticPr fontId="1" type="noConversion"/>
  </si>
  <si>
    <t>合金耳环</t>
    <phoneticPr fontId="1" type="noConversion"/>
  </si>
  <si>
    <t>女装</t>
    <phoneticPr fontId="1" type="noConversion"/>
  </si>
  <si>
    <t>Women's Sleeveless Pocket Casual Loose T-Shirt Dress（Sleeveless ）</t>
    <phoneticPr fontId="1" type="noConversion"/>
  </si>
  <si>
    <t>Women's Sleeveless Pocket Casual Loose T-Shirt Dress（LongSleeve）</t>
    <phoneticPr fontId="1" type="noConversion"/>
  </si>
  <si>
    <t>Small Jewelry Box/Case/Storage, Portable Travel Box for Rings&amp;Earrings&amp;Necklaces</t>
    <phoneticPr fontId="1" type="noConversion"/>
  </si>
  <si>
    <t xml:space="preserve"> Jewelry Box/Case/Storage, Portable Travel Box for Rings&amp;Earrings&amp;Necklaces</t>
    <phoneticPr fontId="1" type="noConversion"/>
  </si>
  <si>
    <t>Sterling Silver Simulated Amethyst Teardrop Pendant Necklace</t>
    <phoneticPr fontId="1" type="noConversion"/>
  </si>
  <si>
    <t>Retro Exaggerated Turquoise Drop Earrings</t>
    <phoneticPr fontId="1" type="noConversion"/>
  </si>
  <si>
    <t>Sterling Silver Cubic Zirconia and Created Opal Pendant Necklace 8mm Round Blue</t>
    <phoneticPr fontId="1" type="noConversion"/>
  </si>
  <si>
    <t>Sterling Silver Angel's Teardrop Cubic Zirconia Jewelry Set Earrings Necklace (Purple)</t>
    <phoneticPr fontId="1" type="noConversion"/>
  </si>
  <si>
    <t>总订单量</t>
    <phoneticPr fontId="1" type="noConversion"/>
  </si>
  <si>
    <t>Sterling Silver Cubic Zirconia Teardrop Pendant Necklace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</si>
</sst>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0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0" fontId="0" fillId="2" borderId="1" xfId="0" applyNumberFormat="1" applyFill="1" applyBorder="1"/>
    <xf numFmtId="0" fontId="0" fillId="2" borderId="0" xfId="0" applyFill="1"/>
    <xf numFmtId="0" fontId="0" fillId="0" borderId="1" xfId="0" applyFill="1" applyBorder="1"/>
    <xf numFmtId="0" fontId="0" fillId="3" borderId="1" xfId="0" applyFill="1" applyBorder="1"/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abSelected="1" topLeftCell="B19" workbookViewId="0">
      <selection activeCell="N7" sqref="N7"/>
    </sheetView>
  </sheetViews>
  <sheetFormatPr defaultRowHeight="21.75" customHeight="1" x14ac:dyDescent="0.15"/>
  <cols>
    <col min="1" max="1" width="9" style="1"/>
    <col min="2" max="2" width="46.75" style="2" customWidth="1"/>
    <col min="3" max="3" width="8.625" style="1" customWidth="1"/>
    <col min="4" max="4" width="8.875" style="1" customWidth="1"/>
    <col min="5" max="5" width="10" style="1" customWidth="1"/>
    <col min="6" max="6" width="9.125" style="1" customWidth="1"/>
    <col min="7" max="7" width="10.875" style="1" customWidth="1"/>
    <col min="8" max="8" width="10.875" style="3" customWidth="1"/>
    <col min="9" max="9" width="8" style="1" customWidth="1"/>
    <col min="10" max="10" width="7.875" style="1" customWidth="1"/>
    <col min="11" max="12" width="9" style="1"/>
  </cols>
  <sheetData>
    <row r="1" spans="1:15" ht="21.75" customHeight="1" x14ac:dyDescent="0.15">
      <c r="B1" s="2" t="s">
        <v>0</v>
      </c>
      <c r="C1" s="1" t="s">
        <v>24</v>
      </c>
      <c r="D1" s="1" t="s">
        <v>2</v>
      </c>
      <c r="E1" s="1" t="s">
        <v>3</v>
      </c>
      <c r="F1" s="1" t="s">
        <v>1</v>
      </c>
      <c r="G1" s="1" t="s">
        <v>4</v>
      </c>
      <c r="H1" s="3" t="s">
        <v>6</v>
      </c>
      <c r="I1" s="1" t="s">
        <v>8</v>
      </c>
      <c r="J1" s="1" t="s">
        <v>23</v>
      </c>
      <c r="K1" s="1" t="s">
        <v>7</v>
      </c>
      <c r="L1" s="8" t="s">
        <v>25</v>
      </c>
    </row>
    <row r="2" spans="1:15" s="7" customFormat="1" ht="21.75" customHeight="1" x14ac:dyDescent="0.15">
      <c r="A2" s="4" t="s">
        <v>26</v>
      </c>
      <c r="B2" s="5"/>
      <c r="C2" s="4"/>
      <c r="D2" s="4"/>
      <c r="E2" s="4"/>
      <c r="F2" s="4"/>
      <c r="G2" s="4"/>
      <c r="H2" s="6"/>
      <c r="I2" s="4"/>
      <c r="J2" s="4"/>
      <c r="K2" s="4"/>
      <c r="L2" s="4"/>
    </row>
    <row r="3" spans="1:15" ht="21.75" customHeight="1" x14ac:dyDescent="0.15">
      <c r="A3" s="1">
        <v>1</v>
      </c>
      <c r="B3" s="10" t="s">
        <v>12</v>
      </c>
      <c r="C3" s="1">
        <v>6</v>
      </c>
      <c r="D3" s="1">
        <v>16.989999999999998</v>
      </c>
      <c r="E3" s="1">
        <v>5.74</v>
      </c>
      <c r="F3" s="1">
        <f t="shared" ref="F3:F19" si="0">D3-E3</f>
        <v>11.249999999999998</v>
      </c>
      <c r="G3" s="1">
        <f t="shared" ref="G3:G19" si="1">F3-C3</f>
        <v>5.2499999999999982</v>
      </c>
      <c r="H3" s="3">
        <f t="shared" ref="H3:H19" si="2">G3/D3</f>
        <v>0.30900529723366676</v>
      </c>
      <c r="I3" s="1">
        <v>20</v>
      </c>
      <c r="J3" s="1">
        <f t="shared" ref="J3:J19" si="3">I3*F3</f>
        <v>224.99999999999997</v>
      </c>
      <c r="K3" s="1">
        <f t="shared" ref="K3:K19" si="4">G3*I3</f>
        <v>104.99999999999997</v>
      </c>
      <c r="L3" s="1">
        <v>39.99</v>
      </c>
    </row>
    <row r="4" spans="1:15" ht="21.75" customHeight="1" x14ac:dyDescent="0.15">
      <c r="A4" s="1">
        <v>2</v>
      </c>
      <c r="B4" s="10" t="s">
        <v>10</v>
      </c>
      <c r="C4" s="1">
        <v>2.9</v>
      </c>
      <c r="D4" s="1">
        <v>10.99</v>
      </c>
      <c r="E4" s="1">
        <v>5.46</v>
      </c>
      <c r="F4" s="1">
        <f t="shared" si="0"/>
        <v>5.53</v>
      </c>
      <c r="G4" s="1">
        <f t="shared" si="1"/>
        <v>2.6300000000000003</v>
      </c>
      <c r="H4" s="3">
        <f t="shared" si="2"/>
        <v>0.23930846223839858</v>
      </c>
      <c r="I4" s="1">
        <v>15</v>
      </c>
      <c r="J4" s="1">
        <f t="shared" si="3"/>
        <v>82.95</v>
      </c>
      <c r="K4" s="1">
        <f t="shared" si="4"/>
        <v>39.450000000000003</v>
      </c>
      <c r="L4" s="1">
        <v>10</v>
      </c>
    </row>
    <row r="5" spans="1:15" ht="21.75" customHeight="1" x14ac:dyDescent="0.15">
      <c r="A5" s="1">
        <v>3</v>
      </c>
      <c r="B5" s="10" t="s">
        <v>17</v>
      </c>
      <c r="C5" s="1">
        <v>3</v>
      </c>
      <c r="D5" s="1">
        <v>10.99</v>
      </c>
      <c r="E5" s="1">
        <v>5.46</v>
      </c>
      <c r="F5" s="1">
        <f t="shared" si="0"/>
        <v>5.53</v>
      </c>
      <c r="G5" s="1">
        <f t="shared" si="1"/>
        <v>2.5300000000000002</v>
      </c>
      <c r="H5" s="3">
        <f t="shared" si="2"/>
        <v>0.23020928116469519</v>
      </c>
      <c r="I5" s="1">
        <v>10</v>
      </c>
      <c r="J5" s="1">
        <f t="shared" si="3"/>
        <v>55.300000000000004</v>
      </c>
      <c r="K5" s="1">
        <f t="shared" si="4"/>
        <v>25.300000000000004</v>
      </c>
      <c r="L5" s="1">
        <v>43</v>
      </c>
    </row>
    <row r="6" spans="1:15" ht="21.75" customHeight="1" x14ac:dyDescent="0.15">
      <c r="A6" s="1">
        <v>4</v>
      </c>
      <c r="B6" s="10" t="s">
        <v>11</v>
      </c>
      <c r="C6" s="1">
        <v>3.5</v>
      </c>
      <c r="D6" s="1">
        <v>12.99</v>
      </c>
      <c r="E6" s="1">
        <v>5.29</v>
      </c>
      <c r="F6" s="1">
        <f t="shared" si="0"/>
        <v>7.7</v>
      </c>
      <c r="G6" s="1">
        <f t="shared" si="1"/>
        <v>4.2</v>
      </c>
      <c r="H6" s="3">
        <f t="shared" si="2"/>
        <v>0.32332563510392609</v>
      </c>
      <c r="I6" s="1">
        <v>9</v>
      </c>
      <c r="J6" s="1">
        <f t="shared" si="3"/>
        <v>69.3</v>
      </c>
      <c r="K6" s="1">
        <f t="shared" si="4"/>
        <v>37.800000000000004</v>
      </c>
      <c r="M6" s="9" t="s">
        <v>23</v>
      </c>
      <c r="N6" s="9" t="s">
        <v>7</v>
      </c>
      <c r="O6" s="9" t="s">
        <v>38</v>
      </c>
    </row>
    <row r="7" spans="1:15" ht="21.75" customHeight="1" x14ac:dyDescent="0.15">
      <c r="A7" s="1">
        <v>5</v>
      </c>
      <c r="B7" s="10" t="s">
        <v>14</v>
      </c>
      <c r="C7" s="1">
        <v>6</v>
      </c>
      <c r="D7" s="1">
        <v>19.989999999999998</v>
      </c>
      <c r="E7" s="1">
        <v>7.19</v>
      </c>
      <c r="F7" s="1">
        <f t="shared" si="0"/>
        <v>12.799999999999997</v>
      </c>
      <c r="G7" s="1">
        <f t="shared" si="1"/>
        <v>6.7999999999999972</v>
      </c>
      <c r="H7" s="3">
        <f t="shared" si="2"/>
        <v>0.34017008504252116</v>
      </c>
      <c r="I7" s="1">
        <v>6</v>
      </c>
      <c r="J7" s="1">
        <f t="shared" si="3"/>
        <v>76.799999999999983</v>
      </c>
      <c r="K7" s="1">
        <f t="shared" si="4"/>
        <v>40.799999999999983</v>
      </c>
      <c r="M7" s="9">
        <f>SUM(J3:J31)</f>
        <v>707.22300000000018</v>
      </c>
      <c r="N7" s="9">
        <f>SUM(K3:K31)</f>
        <v>349.62300000000005</v>
      </c>
      <c r="O7" s="9">
        <f>SUM(I2:I101)</f>
        <v>87</v>
      </c>
    </row>
    <row r="8" spans="1:15" ht="21.75" customHeight="1" x14ac:dyDescent="0.15">
      <c r="A8" s="1">
        <v>6</v>
      </c>
      <c r="B8" s="10" t="s">
        <v>5</v>
      </c>
      <c r="C8" s="1">
        <v>3.5</v>
      </c>
      <c r="D8" s="1">
        <v>12.99</v>
      </c>
      <c r="E8" s="1">
        <v>5.01</v>
      </c>
      <c r="F8" s="1">
        <f t="shared" si="0"/>
        <v>7.98</v>
      </c>
      <c r="G8" s="1">
        <f t="shared" si="1"/>
        <v>4.4800000000000004</v>
      </c>
      <c r="H8" s="3">
        <f t="shared" si="2"/>
        <v>0.34488067744418788</v>
      </c>
      <c r="I8" s="1">
        <v>9</v>
      </c>
      <c r="J8" s="1">
        <f t="shared" si="3"/>
        <v>71.820000000000007</v>
      </c>
      <c r="K8" s="1">
        <f t="shared" si="4"/>
        <v>40.320000000000007</v>
      </c>
    </row>
    <row r="9" spans="1:15" ht="35.25" customHeight="1" x14ac:dyDescent="0.15">
      <c r="A9" s="1">
        <v>7</v>
      </c>
      <c r="B9" s="10" t="s">
        <v>34</v>
      </c>
      <c r="C9" s="1">
        <v>4.5</v>
      </c>
      <c r="D9" s="1">
        <v>15.99</v>
      </c>
      <c r="E9" s="1">
        <v>6.39</v>
      </c>
      <c r="F9" s="1">
        <f t="shared" si="0"/>
        <v>9.6000000000000014</v>
      </c>
      <c r="G9" s="1">
        <f t="shared" si="1"/>
        <v>5.1000000000000014</v>
      </c>
      <c r="H9" s="3">
        <f t="shared" si="2"/>
        <v>0.3189493433395873</v>
      </c>
      <c r="I9" s="1">
        <v>2</v>
      </c>
      <c r="J9" s="1">
        <f t="shared" si="3"/>
        <v>19.200000000000003</v>
      </c>
      <c r="K9" s="1">
        <f t="shared" si="4"/>
        <v>10.200000000000003</v>
      </c>
    </row>
    <row r="10" spans="1:15" ht="40.5" customHeight="1" x14ac:dyDescent="0.15">
      <c r="A10" s="1">
        <v>8</v>
      </c>
      <c r="B10" s="10" t="s">
        <v>13</v>
      </c>
      <c r="C10" s="1">
        <v>3.5</v>
      </c>
      <c r="D10" s="1">
        <v>9.99</v>
      </c>
      <c r="E10" s="1">
        <v>4.41</v>
      </c>
      <c r="F10" s="1">
        <f t="shared" si="0"/>
        <v>5.58</v>
      </c>
      <c r="G10" s="1">
        <f t="shared" si="1"/>
        <v>2.08</v>
      </c>
      <c r="H10" s="3">
        <f t="shared" si="2"/>
        <v>0.20820820820820821</v>
      </c>
      <c r="I10" s="1">
        <v>1</v>
      </c>
      <c r="J10" s="1">
        <f t="shared" si="3"/>
        <v>5.58</v>
      </c>
      <c r="K10" s="1">
        <f t="shared" si="4"/>
        <v>2.08</v>
      </c>
    </row>
    <row r="11" spans="1:15" ht="21.75" customHeight="1" x14ac:dyDescent="0.15">
      <c r="A11" s="1">
        <v>9</v>
      </c>
      <c r="B11" s="10" t="s">
        <v>16</v>
      </c>
      <c r="C11" s="1">
        <v>3.5</v>
      </c>
      <c r="D11" s="1">
        <v>12.99</v>
      </c>
      <c r="E11" s="1">
        <v>5.01</v>
      </c>
      <c r="F11" s="1">
        <f t="shared" si="0"/>
        <v>7.98</v>
      </c>
      <c r="G11" s="1">
        <f t="shared" si="1"/>
        <v>4.4800000000000004</v>
      </c>
      <c r="H11" s="3">
        <f t="shared" si="2"/>
        <v>0.34488067744418788</v>
      </c>
      <c r="I11" s="1">
        <v>2</v>
      </c>
      <c r="J11" s="1">
        <f t="shared" si="3"/>
        <v>15.96</v>
      </c>
      <c r="K11" s="1">
        <f t="shared" si="4"/>
        <v>8.9600000000000009</v>
      </c>
    </row>
    <row r="12" spans="1:15" ht="21.75" customHeight="1" x14ac:dyDescent="0.15">
      <c r="A12" s="1">
        <v>10</v>
      </c>
      <c r="B12" s="10" t="s">
        <v>9</v>
      </c>
      <c r="C12" s="1">
        <v>2.8</v>
      </c>
      <c r="D12" s="1">
        <v>10.99</v>
      </c>
      <c r="E12" s="1">
        <v>4.84</v>
      </c>
      <c r="F12" s="1">
        <f t="shared" si="0"/>
        <v>6.15</v>
      </c>
      <c r="G12" s="1">
        <f t="shared" si="1"/>
        <v>3.3500000000000005</v>
      </c>
      <c r="H12" s="3">
        <f t="shared" si="2"/>
        <v>0.30482256596906282</v>
      </c>
      <c r="I12" s="1">
        <v>2</v>
      </c>
      <c r="J12" s="1">
        <f t="shared" si="3"/>
        <v>12.3</v>
      </c>
      <c r="K12" s="1">
        <f t="shared" si="4"/>
        <v>6.7000000000000011</v>
      </c>
    </row>
    <row r="13" spans="1:15" ht="28.5" customHeight="1" x14ac:dyDescent="0.15">
      <c r="A13" s="1">
        <v>11</v>
      </c>
      <c r="B13" s="10" t="s">
        <v>15</v>
      </c>
      <c r="C13" s="1">
        <v>4</v>
      </c>
      <c r="D13" s="1">
        <v>12.99</v>
      </c>
      <c r="E13" s="1">
        <v>5.8</v>
      </c>
      <c r="F13" s="1">
        <f t="shared" si="0"/>
        <v>7.19</v>
      </c>
      <c r="G13" s="1">
        <f t="shared" si="1"/>
        <v>3.1900000000000004</v>
      </c>
      <c r="H13" s="3">
        <f t="shared" si="2"/>
        <v>0.24557351809083913</v>
      </c>
      <c r="I13" s="1">
        <v>0</v>
      </c>
      <c r="J13" s="1">
        <f t="shared" si="3"/>
        <v>0</v>
      </c>
      <c r="K13" s="1">
        <f t="shared" si="4"/>
        <v>0</v>
      </c>
    </row>
    <row r="14" spans="1:15" ht="32.25" customHeight="1" x14ac:dyDescent="0.15">
      <c r="A14" s="1">
        <v>12</v>
      </c>
      <c r="B14" s="10" t="s">
        <v>18</v>
      </c>
      <c r="C14" s="1">
        <v>4.5</v>
      </c>
      <c r="D14" s="1">
        <v>12.99</v>
      </c>
      <c r="E14" s="1">
        <v>5.21</v>
      </c>
      <c r="F14" s="1">
        <f t="shared" si="0"/>
        <v>7.78</v>
      </c>
      <c r="G14" s="1">
        <f t="shared" si="1"/>
        <v>3.2800000000000002</v>
      </c>
      <c r="H14" s="3">
        <f t="shared" si="2"/>
        <v>0.25250192455735182</v>
      </c>
      <c r="I14" s="1">
        <v>0</v>
      </c>
      <c r="J14" s="1">
        <f t="shared" si="3"/>
        <v>0</v>
      </c>
      <c r="K14" s="1">
        <f t="shared" si="4"/>
        <v>0</v>
      </c>
    </row>
    <row r="15" spans="1:15" ht="29.25" customHeight="1" x14ac:dyDescent="0.15">
      <c r="A15" s="1">
        <v>13</v>
      </c>
      <c r="B15" s="10" t="s">
        <v>20</v>
      </c>
      <c r="C15" s="1">
        <v>3.5</v>
      </c>
      <c r="D15" s="1">
        <v>12.99</v>
      </c>
      <c r="E15" s="1">
        <v>5.21</v>
      </c>
      <c r="F15" s="1">
        <f t="shared" si="0"/>
        <v>7.78</v>
      </c>
      <c r="G15" s="1">
        <f t="shared" si="1"/>
        <v>4.28</v>
      </c>
      <c r="H15" s="3">
        <f t="shared" si="2"/>
        <v>0.32948421862971516</v>
      </c>
      <c r="I15" s="1">
        <v>0</v>
      </c>
      <c r="J15" s="1">
        <f t="shared" si="3"/>
        <v>0</v>
      </c>
      <c r="K15" s="1">
        <f t="shared" si="4"/>
        <v>0</v>
      </c>
    </row>
    <row r="16" spans="1:15" ht="29.25" customHeight="1" x14ac:dyDescent="0.15">
      <c r="B16" s="10" t="s">
        <v>36</v>
      </c>
      <c r="C16" s="1">
        <v>3.5</v>
      </c>
      <c r="D16" s="1">
        <v>13.99</v>
      </c>
      <c r="E16" s="1">
        <v>5.21</v>
      </c>
      <c r="F16" s="1">
        <f t="shared" si="0"/>
        <v>8.7800000000000011</v>
      </c>
      <c r="G16" s="1">
        <f t="shared" si="1"/>
        <v>5.2800000000000011</v>
      </c>
      <c r="H16" s="3">
        <f t="shared" si="2"/>
        <v>0.37741243745532532</v>
      </c>
      <c r="I16" s="1">
        <v>1</v>
      </c>
      <c r="J16" s="1">
        <f t="shared" si="3"/>
        <v>8.7800000000000011</v>
      </c>
      <c r="K16" s="1">
        <f t="shared" si="4"/>
        <v>5.2800000000000011</v>
      </c>
    </row>
    <row r="17" spans="1:12" ht="29.25" customHeight="1" x14ac:dyDescent="0.15">
      <c r="B17" s="10" t="s">
        <v>39</v>
      </c>
      <c r="C17" s="1">
        <v>4.5</v>
      </c>
      <c r="D17" s="1">
        <v>13.99</v>
      </c>
      <c r="E17" s="1">
        <v>5.29</v>
      </c>
      <c r="F17" s="1">
        <f t="shared" si="0"/>
        <v>8.6999999999999993</v>
      </c>
      <c r="G17" s="1">
        <f t="shared" si="1"/>
        <v>4.1999999999999993</v>
      </c>
      <c r="H17" s="3">
        <f t="shared" si="2"/>
        <v>0.30021443888491772</v>
      </c>
      <c r="I17" s="1">
        <v>1</v>
      </c>
      <c r="J17" s="1">
        <f t="shared" si="3"/>
        <v>8.6999999999999993</v>
      </c>
      <c r="K17" s="1">
        <f t="shared" si="4"/>
        <v>4.1999999999999993</v>
      </c>
    </row>
    <row r="18" spans="1:12" ht="31.5" customHeight="1" x14ac:dyDescent="0.15">
      <c r="A18" s="1">
        <v>14</v>
      </c>
      <c r="B18" s="10" t="s">
        <v>19</v>
      </c>
      <c r="C18" s="1">
        <v>6</v>
      </c>
      <c r="D18" s="1">
        <v>16.989999999999998</v>
      </c>
      <c r="E18" s="1">
        <v>5.74</v>
      </c>
      <c r="F18" s="1">
        <f t="shared" si="0"/>
        <v>11.249999999999998</v>
      </c>
      <c r="G18" s="1">
        <f t="shared" si="1"/>
        <v>5.2499999999999982</v>
      </c>
      <c r="H18" s="3">
        <f t="shared" si="2"/>
        <v>0.30900529723366676</v>
      </c>
      <c r="J18" s="1">
        <f t="shared" si="3"/>
        <v>0</v>
      </c>
      <c r="K18" s="1">
        <f t="shared" si="4"/>
        <v>0</v>
      </c>
    </row>
    <row r="19" spans="1:12" ht="29.25" customHeight="1" x14ac:dyDescent="0.15">
      <c r="B19" s="10" t="s">
        <v>37</v>
      </c>
      <c r="C19" s="1">
        <v>8</v>
      </c>
      <c r="D19" s="1">
        <v>22.99</v>
      </c>
      <c r="E19" s="1">
        <v>8.39</v>
      </c>
      <c r="F19" s="1">
        <f t="shared" si="0"/>
        <v>14.599999999999998</v>
      </c>
      <c r="G19" s="1">
        <f t="shared" si="1"/>
        <v>6.5999999999999979</v>
      </c>
      <c r="H19" s="3">
        <f t="shared" si="2"/>
        <v>0.2870813397129186</v>
      </c>
      <c r="I19" s="1">
        <v>1</v>
      </c>
      <c r="J19" s="1">
        <f t="shared" si="3"/>
        <v>14.599999999999998</v>
      </c>
      <c r="K19" s="1">
        <f t="shared" si="4"/>
        <v>6.5999999999999979</v>
      </c>
    </row>
    <row r="20" spans="1:12" s="7" customFormat="1" ht="21.75" customHeight="1" x14ac:dyDescent="0.15">
      <c r="A20" s="4" t="s">
        <v>27</v>
      </c>
      <c r="B20" s="11"/>
      <c r="C20" s="4"/>
      <c r="D20" s="4"/>
      <c r="E20" s="4"/>
      <c r="F20" s="4"/>
      <c r="G20" s="4"/>
      <c r="H20" s="6"/>
      <c r="I20" s="4"/>
      <c r="J20" s="4"/>
      <c r="K20" s="4"/>
      <c r="L20" s="4"/>
    </row>
    <row r="21" spans="1:12" ht="21.75" customHeight="1" x14ac:dyDescent="0.15">
      <c r="A21" s="1">
        <v>1</v>
      </c>
      <c r="B21" s="10" t="s">
        <v>32</v>
      </c>
      <c r="C21" s="1">
        <v>4</v>
      </c>
      <c r="D21" s="1">
        <v>10.99</v>
      </c>
      <c r="E21" s="1">
        <v>4.84</v>
      </c>
      <c r="F21" s="1">
        <f>D21-E21</f>
        <v>6.15</v>
      </c>
      <c r="G21" s="1">
        <f>F21-C21</f>
        <v>2.1500000000000004</v>
      </c>
      <c r="H21" s="3">
        <f>G21/D21</f>
        <v>0.19563239308462241</v>
      </c>
      <c r="I21" s="1">
        <v>4</v>
      </c>
      <c r="J21" s="1">
        <f t="shared" ref="J21:J22" si="5">I21*F21</f>
        <v>24.6</v>
      </c>
      <c r="K21" s="1">
        <f t="shared" ref="K21:K29" si="6">G21*I21</f>
        <v>8.6000000000000014</v>
      </c>
    </row>
    <row r="22" spans="1:12" ht="21.75" customHeight="1" x14ac:dyDescent="0.15">
      <c r="A22" s="1">
        <v>2</v>
      </c>
      <c r="B22" s="10" t="s">
        <v>33</v>
      </c>
      <c r="C22" s="1">
        <v>5.5</v>
      </c>
      <c r="D22" s="1">
        <f>16.99-1.7-0.6</f>
        <v>14.69</v>
      </c>
      <c r="E22" s="1">
        <v>7.26</v>
      </c>
      <c r="F22" s="1">
        <f>D22-E22</f>
        <v>7.43</v>
      </c>
      <c r="G22" s="1">
        <f>F22-C22</f>
        <v>1.9299999999999997</v>
      </c>
      <c r="H22" s="3">
        <f>G22/D22</f>
        <v>0.13138189244383933</v>
      </c>
      <c r="J22" s="1">
        <f t="shared" si="5"/>
        <v>0</v>
      </c>
      <c r="K22" s="1">
        <f t="shared" si="6"/>
        <v>0</v>
      </c>
    </row>
    <row r="23" spans="1:12" s="7" customFormat="1" ht="21.75" customHeight="1" x14ac:dyDescent="0.15">
      <c r="A23" s="4" t="s">
        <v>28</v>
      </c>
      <c r="B23" s="11"/>
      <c r="C23" s="4"/>
      <c r="D23" s="4"/>
      <c r="E23" s="4"/>
      <c r="F23" s="4"/>
      <c r="G23" s="4"/>
      <c r="H23" s="6"/>
      <c r="I23" s="4"/>
      <c r="J23" s="4"/>
      <c r="K23" s="4"/>
      <c r="L23" s="4"/>
    </row>
    <row r="24" spans="1:12" ht="26.25" customHeight="1" x14ac:dyDescent="0.15">
      <c r="A24" s="1">
        <v>1</v>
      </c>
      <c r="B24" s="10" t="s">
        <v>21</v>
      </c>
      <c r="C24" s="1">
        <v>1</v>
      </c>
      <c r="D24" s="1">
        <v>6.99</v>
      </c>
      <c r="E24" s="1">
        <v>3.94</v>
      </c>
      <c r="F24" s="1">
        <f>D24-E24</f>
        <v>3.0500000000000003</v>
      </c>
      <c r="G24" s="1">
        <f>F24-C24</f>
        <v>2.0500000000000003</v>
      </c>
      <c r="H24" s="3">
        <f>G24/D24</f>
        <v>0.29327610872675253</v>
      </c>
      <c r="I24" s="1">
        <v>1</v>
      </c>
      <c r="J24" s="1">
        <f>I24*F24</f>
        <v>3.0500000000000003</v>
      </c>
      <c r="K24" s="1">
        <f t="shared" si="6"/>
        <v>2.0500000000000003</v>
      </c>
    </row>
    <row r="25" spans="1:12" ht="21.75" customHeight="1" x14ac:dyDescent="0.15">
      <c r="A25" s="1">
        <v>2</v>
      </c>
      <c r="B25" s="10" t="s">
        <v>35</v>
      </c>
      <c r="C25" s="1">
        <v>1</v>
      </c>
      <c r="D25" s="1">
        <v>6.99</v>
      </c>
      <c r="E25" s="1">
        <v>3.94</v>
      </c>
      <c r="F25" s="1">
        <f>D25-E25</f>
        <v>3.0500000000000003</v>
      </c>
      <c r="G25" s="1">
        <f>F25-C25</f>
        <v>2.0500000000000003</v>
      </c>
      <c r="H25" s="3">
        <f>G25/D25</f>
        <v>0.29327610872675253</v>
      </c>
      <c r="I25" s="1">
        <v>2</v>
      </c>
      <c r="J25" s="1">
        <f>I25*F25</f>
        <v>6.1000000000000005</v>
      </c>
      <c r="K25" s="1">
        <f t="shared" si="6"/>
        <v>4.1000000000000005</v>
      </c>
    </row>
    <row r="26" spans="1:12" s="7" customFormat="1" ht="20.25" customHeight="1" x14ac:dyDescent="0.15">
      <c r="A26" s="4" t="s">
        <v>29</v>
      </c>
      <c r="B26" s="11"/>
      <c r="C26" s="4"/>
      <c r="D26" s="4"/>
      <c r="E26" s="4"/>
      <c r="F26" s="4"/>
      <c r="G26" s="4"/>
      <c r="H26" s="6"/>
      <c r="I26" s="4"/>
      <c r="J26" s="4"/>
      <c r="K26" s="4"/>
      <c r="L26" s="4"/>
    </row>
    <row r="27" spans="1:12" ht="28.5" customHeight="1" x14ac:dyDescent="0.15">
      <c r="A27" s="1">
        <v>1</v>
      </c>
      <c r="B27" s="10" t="s">
        <v>22</v>
      </c>
      <c r="C27" s="1">
        <v>5</v>
      </c>
      <c r="D27" s="1">
        <f>19.99*0.7-0.6</f>
        <v>13.392999999999999</v>
      </c>
      <c r="E27" s="1">
        <v>6.21</v>
      </c>
      <c r="F27" s="1">
        <f t="shared" ref="F27:F29" si="7">D27-E27</f>
        <v>7.1829999999999989</v>
      </c>
      <c r="G27" s="1">
        <f t="shared" ref="G27:G29" si="8">F27-C27</f>
        <v>2.1829999999999989</v>
      </c>
      <c r="H27" s="3">
        <f t="shared" ref="H27:H29" si="9">G27/D27</f>
        <v>0.16299559471365632</v>
      </c>
      <c r="I27" s="1">
        <v>1</v>
      </c>
      <c r="J27" s="1">
        <f>I27*F27</f>
        <v>7.1829999999999989</v>
      </c>
      <c r="K27" s="1">
        <f t="shared" si="6"/>
        <v>2.1829999999999989</v>
      </c>
    </row>
    <row r="28" spans="1:12" ht="48" customHeight="1" x14ac:dyDescent="0.15">
      <c r="A28" s="1">
        <v>2</v>
      </c>
      <c r="B28" s="2" t="s">
        <v>30</v>
      </c>
      <c r="C28" s="1">
        <v>6</v>
      </c>
      <c r="D28" s="1">
        <f>14.99-1.6</f>
        <v>13.39</v>
      </c>
      <c r="E28" s="1">
        <v>6.14</v>
      </c>
      <c r="F28" s="1">
        <f t="shared" si="7"/>
        <v>7.2500000000000009</v>
      </c>
      <c r="G28" s="1">
        <f t="shared" si="8"/>
        <v>1.2500000000000009</v>
      </c>
      <c r="H28" s="3">
        <f t="shared" si="9"/>
        <v>9.3353248693054586E-2</v>
      </c>
      <c r="J28" s="1">
        <f>I28*F28</f>
        <v>0</v>
      </c>
      <c r="K28" s="1">
        <f t="shared" si="6"/>
        <v>0</v>
      </c>
    </row>
    <row r="29" spans="1:12" ht="34.5" customHeight="1" x14ac:dyDescent="0.15">
      <c r="A29" s="1">
        <v>3</v>
      </c>
      <c r="B29" s="2" t="s">
        <v>31</v>
      </c>
      <c r="C29" s="1">
        <v>6</v>
      </c>
      <c r="D29" s="1">
        <f>16.99-1.6</f>
        <v>15.389999999999999</v>
      </c>
      <c r="E29" s="1">
        <v>6.14</v>
      </c>
      <c r="F29" s="1">
        <f t="shared" si="7"/>
        <v>9.25</v>
      </c>
      <c r="G29" s="1">
        <f t="shared" si="8"/>
        <v>3.25</v>
      </c>
      <c r="H29" s="3">
        <f t="shared" si="9"/>
        <v>0.21117608836907084</v>
      </c>
      <c r="J29" s="1">
        <f>I29*F29</f>
        <v>0</v>
      </c>
      <c r="K29" s="1">
        <f t="shared" si="6"/>
        <v>0</v>
      </c>
    </row>
  </sheetData>
  <sortState ref="A3:L16">
    <sortCondition descending="1" ref="I3:I16"/>
  </sortState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topLeftCell="A22" workbookViewId="0">
      <selection activeCell="K33" sqref="K33"/>
    </sheetView>
  </sheetViews>
  <sheetFormatPr defaultRowHeight="13.5" x14ac:dyDescent="0.15"/>
  <cols>
    <col min="1" max="1" width="9" style="1"/>
    <col min="2" max="2" width="46.75" style="2" customWidth="1"/>
    <col min="3" max="3" width="8.625" style="1" customWidth="1"/>
    <col min="4" max="4" width="8.875" style="1" customWidth="1"/>
    <col min="5" max="5" width="10" style="1" customWidth="1"/>
    <col min="6" max="6" width="9.125" style="1" customWidth="1"/>
    <col min="7" max="7" width="10.875" style="1" customWidth="1"/>
    <col min="8" max="8" width="10.875" style="3" customWidth="1"/>
    <col min="9" max="9" width="8" style="1" customWidth="1"/>
    <col min="10" max="10" width="7.875" style="1" customWidth="1"/>
    <col min="11" max="12" width="9" style="1"/>
  </cols>
  <sheetData>
    <row r="1" spans="1:15" ht="21.75" customHeight="1" x14ac:dyDescent="0.15">
      <c r="B1" s="2" t="s">
        <v>0</v>
      </c>
      <c r="C1" s="1" t="s">
        <v>24</v>
      </c>
      <c r="D1" s="1" t="s">
        <v>2</v>
      </c>
      <c r="E1" s="1" t="s">
        <v>3</v>
      </c>
      <c r="F1" s="1" t="s">
        <v>1</v>
      </c>
      <c r="G1" s="1" t="s">
        <v>4</v>
      </c>
      <c r="H1" s="3" t="s">
        <v>6</v>
      </c>
      <c r="I1" s="1" t="s">
        <v>8</v>
      </c>
      <c r="J1" s="1" t="s">
        <v>23</v>
      </c>
      <c r="K1" s="1" t="s">
        <v>7</v>
      </c>
      <c r="L1" s="8" t="s">
        <v>25</v>
      </c>
    </row>
    <row r="2" spans="1:15" s="7" customFormat="1" ht="21.75" customHeight="1" x14ac:dyDescent="0.15">
      <c r="A2" s="4" t="s">
        <v>26</v>
      </c>
      <c r="B2" s="5"/>
      <c r="C2" s="4"/>
      <c r="D2" s="4"/>
      <c r="E2" s="4"/>
      <c r="F2" s="4"/>
      <c r="G2" s="4"/>
      <c r="H2" s="6"/>
      <c r="I2" s="4"/>
      <c r="J2" s="4"/>
      <c r="K2" s="4"/>
      <c r="L2" s="4"/>
    </row>
    <row r="3" spans="1:15" ht="21.75" customHeight="1" x14ac:dyDescent="0.15">
      <c r="A3" s="1">
        <v>1</v>
      </c>
      <c r="B3" s="10" t="s">
        <v>12</v>
      </c>
      <c r="C3" s="1">
        <v>6</v>
      </c>
      <c r="D3" s="1">
        <v>16.989999999999998</v>
      </c>
      <c r="E3" s="1">
        <v>5.74</v>
      </c>
      <c r="F3" s="1">
        <f t="shared" ref="F3:F19" si="0">D3-E3</f>
        <v>11.249999999999998</v>
      </c>
      <c r="G3" s="1">
        <f t="shared" ref="G3:G19" si="1">F3-C3</f>
        <v>5.2499999999999982</v>
      </c>
      <c r="H3" s="3">
        <f t="shared" ref="H3:H19" si="2">G3/D3</f>
        <v>0.30900529723366676</v>
      </c>
      <c r="J3" s="1">
        <f t="shared" ref="J3:J19" si="3">I3*F3</f>
        <v>0</v>
      </c>
      <c r="K3" s="1">
        <f t="shared" ref="K3:K19" si="4">G3*I3</f>
        <v>0</v>
      </c>
    </row>
    <row r="4" spans="1:15" ht="21.75" customHeight="1" x14ac:dyDescent="0.15">
      <c r="A4" s="1">
        <v>2</v>
      </c>
      <c r="B4" s="10" t="s">
        <v>10</v>
      </c>
      <c r="C4" s="1">
        <v>2.9</v>
      </c>
      <c r="D4" s="1">
        <v>10.99</v>
      </c>
      <c r="E4" s="1">
        <v>5.46</v>
      </c>
      <c r="F4" s="1">
        <f t="shared" si="0"/>
        <v>5.53</v>
      </c>
      <c r="G4" s="1">
        <f t="shared" si="1"/>
        <v>2.6300000000000003</v>
      </c>
      <c r="H4" s="3">
        <f t="shared" si="2"/>
        <v>0.23930846223839858</v>
      </c>
      <c r="J4" s="1">
        <f t="shared" si="3"/>
        <v>0</v>
      </c>
      <c r="K4" s="1">
        <f t="shared" si="4"/>
        <v>0</v>
      </c>
    </row>
    <row r="5" spans="1:15" ht="21.75" customHeight="1" x14ac:dyDescent="0.15">
      <c r="A5" s="1">
        <v>3</v>
      </c>
      <c r="B5" s="10" t="s">
        <v>17</v>
      </c>
      <c r="C5" s="1">
        <v>3</v>
      </c>
      <c r="D5" s="1">
        <v>10.99</v>
      </c>
      <c r="E5" s="1">
        <v>5.46</v>
      </c>
      <c r="F5" s="1">
        <f t="shared" si="0"/>
        <v>5.53</v>
      </c>
      <c r="G5" s="1">
        <f t="shared" si="1"/>
        <v>2.5300000000000002</v>
      </c>
      <c r="H5" s="3">
        <f t="shared" si="2"/>
        <v>0.23020928116469519</v>
      </c>
      <c r="J5" s="1">
        <f t="shared" si="3"/>
        <v>0</v>
      </c>
      <c r="K5" s="1">
        <f t="shared" si="4"/>
        <v>0</v>
      </c>
    </row>
    <row r="6" spans="1:15" ht="21.75" customHeight="1" x14ac:dyDescent="0.15">
      <c r="A6" s="1">
        <v>4</v>
      </c>
      <c r="B6" s="10" t="s">
        <v>11</v>
      </c>
      <c r="C6" s="1">
        <v>3.5</v>
      </c>
      <c r="D6" s="1">
        <v>12.99</v>
      </c>
      <c r="E6" s="1">
        <v>5.29</v>
      </c>
      <c r="F6" s="1">
        <f t="shared" si="0"/>
        <v>7.7</v>
      </c>
      <c r="G6" s="1">
        <f t="shared" si="1"/>
        <v>4.2</v>
      </c>
      <c r="H6" s="3">
        <f t="shared" si="2"/>
        <v>0.32332563510392609</v>
      </c>
      <c r="J6" s="1">
        <f t="shared" si="3"/>
        <v>0</v>
      </c>
      <c r="K6" s="1">
        <f t="shared" si="4"/>
        <v>0</v>
      </c>
      <c r="M6" s="9" t="s">
        <v>23</v>
      </c>
      <c r="N6" s="9" t="s">
        <v>7</v>
      </c>
      <c r="O6" s="9" t="s">
        <v>38</v>
      </c>
    </row>
    <row r="7" spans="1:15" ht="21.75" customHeight="1" x14ac:dyDescent="0.15">
      <c r="A7" s="1">
        <v>5</v>
      </c>
      <c r="B7" s="10" t="s">
        <v>14</v>
      </c>
      <c r="C7" s="1">
        <v>6</v>
      </c>
      <c r="D7" s="1">
        <v>19.989999999999998</v>
      </c>
      <c r="E7" s="1">
        <v>7.19</v>
      </c>
      <c r="F7" s="1">
        <f t="shared" si="0"/>
        <v>12.799999999999997</v>
      </c>
      <c r="G7" s="1">
        <f t="shared" si="1"/>
        <v>6.7999999999999972</v>
      </c>
      <c r="H7" s="3">
        <f t="shared" si="2"/>
        <v>0.34017008504252116</v>
      </c>
      <c r="J7" s="1">
        <f t="shared" si="3"/>
        <v>0</v>
      </c>
      <c r="K7" s="1">
        <f t="shared" si="4"/>
        <v>0</v>
      </c>
      <c r="M7" s="9">
        <f>SUM(J3:J31)</f>
        <v>0</v>
      </c>
      <c r="N7" s="9">
        <f>SUM(K3:K31)</f>
        <v>0</v>
      </c>
      <c r="O7" s="9">
        <f>SUM(I2:I101)</f>
        <v>0</v>
      </c>
    </row>
    <row r="8" spans="1:15" ht="21.75" customHeight="1" x14ac:dyDescent="0.15">
      <c r="A8" s="1">
        <v>6</v>
      </c>
      <c r="B8" s="10" t="s">
        <v>5</v>
      </c>
      <c r="C8" s="1">
        <v>3.5</v>
      </c>
      <c r="D8" s="1">
        <v>12.99</v>
      </c>
      <c r="E8" s="1">
        <v>5.01</v>
      </c>
      <c r="F8" s="1">
        <f t="shared" si="0"/>
        <v>7.98</v>
      </c>
      <c r="G8" s="1">
        <f t="shared" si="1"/>
        <v>4.4800000000000004</v>
      </c>
      <c r="H8" s="3">
        <f t="shared" si="2"/>
        <v>0.34488067744418788</v>
      </c>
      <c r="J8" s="1">
        <f t="shared" si="3"/>
        <v>0</v>
      </c>
      <c r="K8" s="1">
        <f t="shared" si="4"/>
        <v>0</v>
      </c>
    </row>
    <row r="9" spans="1:15" ht="35.25" customHeight="1" x14ac:dyDescent="0.15">
      <c r="A9" s="1">
        <v>7</v>
      </c>
      <c r="B9" s="10" t="s">
        <v>34</v>
      </c>
      <c r="C9" s="1">
        <v>4.5</v>
      </c>
      <c r="D9" s="1">
        <v>15.99</v>
      </c>
      <c r="E9" s="1">
        <v>6.39</v>
      </c>
      <c r="F9" s="1">
        <f t="shared" si="0"/>
        <v>9.6000000000000014</v>
      </c>
      <c r="G9" s="1">
        <f t="shared" si="1"/>
        <v>5.1000000000000014</v>
      </c>
      <c r="H9" s="3">
        <f t="shared" si="2"/>
        <v>0.3189493433395873</v>
      </c>
      <c r="J9" s="1">
        <f t="shared" si="3"/>
        <v>0</v>
      </c>
      <c r="K9" s="1">
        <f t="shared" si="4"/>
        <v>0</v>
      </c>
    </row>
    <row r="10" spans="1:15" ht="40.5" customHeight="1" x14ac:dyDescent="0.15">
      <c r="A10" s="1">
        <v>8</v>
      </c>
      <c r="B10" s="10" t="s">
        <v>13</v>
      </c>
      <c r="C10" s="1">
        <v>3.5</v>
      </c>
      <c r="D10" s="1">
        <v>9.99</v>
      </c>
      <c r="E10" s="1">
        <v>4.41</v>
      </c>
      <c r="F10" s="1">
        <f t="shared" si="0"/>
        <v>5.58</v>
      </c>
      <c r="G10" s="1">
        <f t="shared" si="1"/>
        <v>2.08</v>
      </c>
      <c r="H10" s="3">
        <f t="shared" si="2"/>
        <v>0.20820820820820821</v>
      </c>
      <c r="J10" s="1">
        <f t="shared" si="3"/>
        <v>0</v>
      </c>
      <c r="K10" s="1">
        <f t="shared" si="4"/>
        <v>0</v>
      </c>
    </row>
    <row r="11" spans="1:15" ht="21.75" customHeight="1" x14ac:dyDescent="0.15">
      <c r="A11" s="1">
        <v>9</v>
      </c>
      <c r="B11" s="10" t="s">
        <v>16</v>
      </c>
      <c r="C11" s="1">
        <v>3.5</v>
      </c>
      <c r="D11" s="1">
        <v>12.99</v>
      </c>
      <c r="E11" s="1">
        <v>5.01</v>
      </c>
      <c r="F11" s="1">
        <f t="shared" si="0"/>
        <v>7.98</v>
      </c>
      <c r="G11" s="1">
        <f t="shared" si="1"/>
        <v>4.4800000000000004</v>
      </c>
      <c r="H11" s="3">
        <f t="shared" si="2"/>
        <v>0.34488067744418788</v>
      </c>
      <c r="J11" s="1">
        <f t="shared" si="3"/>
        <v>0</v>
      </c>
      <c r="K11" s="1">
        <f t="shared" si="4"/>
        <v>0</v>
      </c>
    </row>
    <row r="12" spans="1:15" ht="21.75" customHeight="1" x14ac:dyDescent="0.15">
      <c r="A12" s="1">
        <v>10</v>
      </c>
      <c r="B12" s="10" t="s">
        <v>9</v>
      </c>
      <c r="C12" s="1">
        <v>2.8</v>
      </c>
      <c r="D12" s="1">
        <v>10.99</v>
      </c>
      <c r="E12" s="1">
        <v>4.84</v>
      </c>
      <c r="F12" s="1">
        <f t="shared" si="0"/>
        <v>6.15</v>
      </c>
      <c r="G12" s="1">
        <f t="shared" si="1"/>
        <v>3.3500000000000005</v>
      </c>
      <c r="H12" s="3">
        <f t="shared" si="2"/>
        <v>0.30482256596906282</v>
      </c>
      <c r="J12" s="1">
        <f t="shared" si="3"/>
        <v>0</v>
      </c>
      <c r="K12" s="1">
        <f t="shared" si="4"/>
        <v>0</v>
      </c>
    </row>
    <row r="13" spans="1:15" ht="28.5" customHeight="1" x14ac:dyDescent="0.15">
      <c r="A13" s="1">
        <v>11</v>
      </c>
      <c r="B13" s="10" t="s">
        <v>15</v>
      </c>
      <c r="C13" s="1">
        <v>4</v>
      </c>
      <c r="D13" s="1">
        <v>12.99</v>
      </c>
      <c r="E13" s="1">
        <v>5.8</v>
      </c>
      <c r="F13" s="1">
        <f t="shared" si="0"/>
        <v>7.19</v>
      </c>
      <c r="G13" s="1">
        <f t="shared" si="1"/>
        <v>3.1900000000000004</v>
      </c>
      <c r="H13" s="3">
        <f t="shared" si="2"/>
        <v>0.24557351809083913</v>
      </c>
      <c r="J13" s="1">
        <f t="shared" si="3"/>
        <v>0</v>
      </c>
      <c r="K13" s="1">
        <f t="shared" si="4"/>
        <v>0</v>
      </c>
    </row>
    <row r="14" spans="1:15" ht="32.25" customHeight="1" x14ac:dyDescent="0.15">
      <c r="A14" s="1">
        <v>12</v>
      </c>
      <c r="B14" s="10" t="s">
        <v>18</v>
      </c>
      <c r="C14" s="1">
        <v>4.5</v>
      </c>
      <c r="D14" s="1">
        <v>12.99</v>
      </c>
      <c r="E14" s="1">
        <v>5.21</v>
      </c>
      <c r="F14" s="1">
        <f t="shared" si="0"/>
        <v>7.78</v>
      </c>
      <c r="G14" s="1">
        <f t="shared" si="1"/>
        <v>3.2800000000000002</v>
      </c>
      <c r="H14" s="3">
        <f t="shared" si="2"/>
        <v>0.25250192455735182</v>
      </c>
      <c r="J14" s="1">
        <f t="shared" si="3"/>
        <v>0</v>
      </c>
      <c r="K14" s="1">
        <f t="shared" si="4"/>
        <v>0</v>
      </c>
    </row>
    <row r="15" spans="1:15" ht="29.25" customHeight="1" x14ac:dyDescent="0.15">
      <c r="A15" s="1">
        <v>13</v>
      </c>
      <c r="B15" s="10" t="s">
        <v>20</v>
      </c>
      <c r="C15" s="1">
        <v>3.5</v>
      </c>
      <c r="D15" s="1">
        <v>12.99</v>
      </c>
      <c r="E15" s="1">
        <v>5.21</v>
      </c>
      <c r="F15" s="1">
        <f t="shared" si="0"/>
        <v>7.78</v>
      </c>
      <c r="G15" s="1">
        <f t="shared" si="1"/>
        <v>4.28</v>
      </c>
      <c r="H15" s="3">
        <f t="shared" si="2"/>
        <v>0.32948421862971516</v>
      </c>
      <c r="J15" s="1">
        <f t="shared" si="3"/>
        <v>0</v>
      </c>
      <c r="K15" s="1">
        <f t="shared" si="4"/>
        <v>0</v>
      </c>
    </row>
    <row r="16" spans="1:15" ht="29.25" customHeight="1" x14ac:dyDescent="0.15">
      <c r="B16" s="10" t="s">
        <v>36</v>
      </c>
      <c r="C16" s="1">
        <v>3.5</v>
      </c>
      <c r="D16" s="1">
        <v>13.99</v>
      </c>
      <c r="E16" s="1">
        <v>5.21</v>
      </c>
      <c r="F16" s="1">
        <f t="shared" si="0"/>
        <v>8.7800000000000011</v>
      </c>
      <c r="G16" s="1">
        <f t="shared" si="1"/>
        <v>5.2800000000000011</v>
      </c>
      <c r="H16" s="3">
        <f t="shared" si="2"/>
        <v>0.37741243745532532</v>
      </c>
      <c r="J16" s="1">
        <f t="shared" si="3"/>
        <v>0</v>
      </c>
      <c r="K16" s="1">
        <f t="shared" si="4"/>
        <v>0</v>
      </c>
    </row>
    <row r="17" spans="1:12" ht="29.25" customHeight="1" x14ac:dyDescent="0.15">
      <c r="B17" s="10" t="s">
        <v>39</v>
      </c>
      <c r="C17" s="1">
        <v>4.5</v>
      </c>
      <c r="D17" s="1">
        <v>13.99</v>
      </c>
      <c r="E17" s="1">
        <v>5.29</v>
      </c>
      <c r="F17" s="1">
        <f t="shared" si="0"/>
        <v>8.6999999999999993</v>
      </c>
      <c r="G17" s="1">
        <f t="shared" si="1"/>
        <v>4.1999999999999993</v>
      </c>
      <c r="H17" s="3">
        <f t="shared" si="2"/>
        <v>0.30021443888491772</v>
      </c>
      <c r="J17" s="1">
        <f t="shared" si="3"/>
        <v>0</v>
      </c>
      <c r="K17" s="1">
        <f t="shared" si="4"/>
        <v>0</v>
      </c>
    </row>
    <row r="18" spans="1:12" ht="31.5" customHeight="1" x14ac:dyDescent="0.15">
      <c r="A18" s="1">
        <v>14</v>
      </c>
      <c r="B18" s="10" t="s">
        <v>19</v>
      </c>
      <c r="C18" s="1">
        <v>6</v>
      </c>
      <c r="D18" s="1">
        <v>16.989999999999998</v>
      </c>
      <c r="E18" s="1">
        <v>5.74</v>
      </c>
      <c r="F18" s="1">
        <f t="shared" si="0"/>
        <v>11.249999999999998</v>
      </c>
      <c r="G18" s="1">
        <f t="shared" si="1"/>
        <v>5.2499999999999982</v>
      </c>
      <c r="H18" s="3">
        <f t="shared" si="2"/>
        <v>0.30900529723366676</v>
      </c>
      <c r="J18" s="1">
        <f t="shared" si="3"/>
        <v>0</v>
      </c>
      <c r="K18" s="1">
        <f t="shared" si="4"/>
        <v>0</v>
      </c>
    </row>
    <row r="19" spans="1:12" ht="29.25" customHeight="1" x14ac:dyDescent="0.15">
      <c r="B19" s="10" t="s">
        <v>37</v>
      </c>
      <c r="C19" s="1">
        <v>8</v>
      </c>
      <c r="D19" s="1">
        <v>22.99</v>
      </c>
      <c r="E19" s="1">
        <v>8.39</v>
      </c>
      <c r="F19" s="1">
        <f t="shared" si="0"/>
        <v>14.599999999999998</v>
      </c>
      <c r="G19" s="1">
        <f t="shared" si="1"/>
        <v>6.5999999999999979</v>
      </c>
      <c r="H19" s="3">
        <f t="shared" si="2"/>
        <v>0.2870813397129186</v>
      </c>
      <c r="J19" s="1">
        <f t="shared" si="3"/>
        <v>0</v>
      </c>
      <c r="K19" s="1">
        <f t="shared" si="4"/>
        <v>0</v>
      </c>
    </row>
    <row r="20" spans="1:12" s="7" customFormat="1" ht="21.75" customHeight="1" x14ac:dyDescent="0.15">
      <c r="A20" s="4" t="s">
        <v>27</v>
      </c>
      <c r="B20" s="11"/>
      <c r="C20" s="4"/>
      <c r="D20" s="4"/>
      <c r="E20" s="4"/>
      <c r="F20" s="4"/>
      <c r="G20" s="4"/>
      <c r="H20" s="6"/>
      <c r="I20" s="4"/>
      <c r="J20" s="4"/>
      <c r="K20" s="4"/>
      <c r="L20" s="4"/>
    </row>
    <row r="21" spans="1:12" ht="21.75" customHeight="1" x14ac:dyDescent="0.15">
      <c r="A21" s="1">
        <v>1</v>
      </c>
      <c r="B21" s="10" t="s">
        <v>32</v>
      </c>
      <c r="C21" s="1">
        <v>4</v>
      </c>
      <c r="D21" s="1">
        <v>10.99</v>
      </c>
      <c r="E21" s="1">
        <v>4.84</v>
      </c>
      <c r="F21" s="1">
        <f>D21-E21</f>
        <v>6.15</v>
      </c>
      <c r="G21" s="1">
        <f>F21-C21</f>
        <v>2.1500000000000004</v>
      </c>
      <c r="H21" s="3">
        <f>G21/D21</f>
        <v>0.19563239308462241</v>
      </c>
      <c r="J21" s="1">
        <f t="shared" ref="J21:J22" si="5">I21*F21</f>
        <v>0</v>
      </c>
      <c r="K21" s="1">
        <f t="shared" ref="K21:K29" si="6">G21*I21</f>
        <v>0</v>
      </c>
    </row>
    <row r="22" spans="1:12" ht="21.75" customHeight="1" x14ac:dyDescent="0.15">
      <c r="A22" s="1">
        <v>2</v>
      </c>
      <c r="B22" s="10" t="s">
        <v>33</v>
      </c>
      <c r="C22" s="1">
        <v>5.5</v>
      </c>
      <c r="D22" s="1">
        <f>16.99-1.7-0.6</f>
        <v>14.69</v>
      </c>
      <c r="E22" s="1">
        <v>7.26</v>
      </c>
      <c r="F22" s="1">
        <f>D22-E22</f>
        <v>7.43</v>
      </c>
      <c r="G22" s="1">
        <f>F22-C22</f>
        <v>1.9299999999999997</v>
      </c>
      <c r="H22" s="3">
        <f>G22/D22</f>
        <v>0.13138189244383933</v>
      </c>
      <c r="J22" s="1">
        <f t="shared" si="5"/>
        <v>0</v>
      </c>
      <c r="K22" s="1">
        <f t="shared" si="6"/>
        <v>0</v>
      </c>
    </row>
    <row r="23" spans="1:12" s="7" customFormat="1" ht="21.75" customHeight="1" x14ac:dyDescent="0.15">
      <c r="A23" s="4" t="s">
        <v>28</v>
      </c>
      <c r="B23" s="11"/>
      <c r="C23" s="4"/>
      <c r="D23" s="4"/>
      <c r="E23" s="4"/>
      <c r="F23" s="4"/>
      <c r="G23" s="4"/>
      <c r="H23" s="6"/>
      <c r="I23" s="4"/>
      <c r="J23" s="4"/>
      <c r="K23" s="4"/>
      <c r="L23" s="4"/>
    </row>
    <row r="24" spans="1:12" ht="26.25" customHeight="1" x14ac:dyDescent="0.15">
      <c r="A24" s="1">
        <v>1</v>
      </c>
      <c r="B24" s="10" t="s">
        <v>21</v>
      </c>
      <c r="C24" s="1">
        <v>1</v>
      </c>
      <c r="D24" s="1">
        <v>6.99</v>
      </c>
      <c r="E24" s="1">
        <v>3.94</v>
      </c>
      <c r="F24" s="1">
        <f>D24-E24</f>
        <v>3.0500000000000003</v>
      </c>
      <c r="G24" s="1">
        <f>F24-C24</f>
        <v>2.0500000000000003</v>
      </c>
      <c r="H24" s="3">
        <f>G24/D24</f>
        <v>0.29327610872675253</v>
      </c>
      <c r="J24" s="1">
        <f>I24*F24</f>
        <v>0</v>
      </c>
      <c r="K24" s="1">
        <f t="shared" si="6"/>
        <v>0</v>
      </c>
    </row>
    <row r="25" spans="1:12" ht="21.75" customHeight="1" x14ac:dyDescent="0.15">
      <c r="A25" s="1">
        <v>2</v>
      </c>
      <c r="B25" s="10" t="s">
        <v>35</v>
      </c>
      <c r="C25" s="1">
        <v>1</v>
      </c>
      <c r="D25" s="1">
        <v>6.99</v>
      </c>
      <c r="E25" s="1">
        <v>3.94</v>
      </c>
      <c r="F25" s="1">
        <f>D25-E25</f>
        <v>3.0500000000000003</v>
      </c>
      <c r="G25" s="1">
        <f>F25-C25</f>
        <v>2.0500000000000003</v>
      </c>
      <c r="H25" s="3">
        <f>G25/D25</f>
        <v>0.29327610872675253</v>
      </c>
      <c r="J25" s="1">
        <f>I25*F25</f>
        <v>0</v>
      </c>
      <c r="K25" s="1">
        <f t="shared" si="6"/>
        <v>0</v>
      </c>
    </row>
    <row r="26" spans="1:12" s="7" customFormat="1" ht="20.25" customHeight="1" x14ac:dyDescent="0.15">
      <c r="A26" s="4" t="s">
        <v>29</v>
      </c>
      <c r="B26" s="11"/>
      <c r="C26" s="4"/>
      <c r="D26" s="4"/>
      <c r="E26" s="4"/>
      <c r="F26" s="4"/>
      <c r="G26" s="4"/>
      <c r="H26" s="6"/>
      <c r="I26" s="4"/>
      <c r="J26" s="4"/>
      <c r="K26" s="4"/>
      <c r="L26" s="4"/>
    </row>
    <row r="27" spans="1:12" ht="28.5" customHeight="1" x14ac:dyDescent="0.15">
      <c r="A27" s="1">
        <v>1</v>
      </c>
      <c r="B27" s="10" t="s">
        <v>22</v>
      </c>
      <c r="C27" s="1">
        <v>5</v>
      </c>
      <c r="D27" s="1">
        <f>19.99*0.7-0.6</f>
        <v>13.392999999999999</v>
      </c>
      <c r="E27" s="1">
        <v>6.21</v>
      </c>
      <c r="F27" s="1">
        <f t="shared" ref="F27:F29" si="7">D27-E27</f>
        <v>7.1829999999999989</v>
      </c>
      <c r="G27" s="1">
        <f t="shared" ref="G27:G29" si="8">F27-C27</f>
        <v>2.1829999999999989</v>
      </c>
      <c r="H27" s="3">
        <f t="shared" ref="H27:H29" si="9">G27/D27</f>
        <v>0.16299559471365632</v>
      </c>
      <c r="J27" s="1">
        <f>I27*F27</f>
        <v>0</v>
      </c>
      <c r="K27" s="1">
        <f t="shared" si="6"/>
        <v>0</v>
      </c>
    </row>
    <row r="28" spans="1:12" ht="48" customHeight="1" x14ac:dyDescent="0.15">
      <c r="A28" s="1">
        <v>2</v>
      </c>
      <c r="B28" s="2" t="s">
        <v>30</v>
      </c>
      <c r="C28" s="1">
        <v>6</v>
      </c>
      <c r="D28" s="1">
        <f>14.99-1.6</f>
        <v>13.39</v>
      </c>
      <c r="E28" s="1">
        <v>6.14</v>
      </c>
      <c r="F28" s="1">
        <f t="shared" si="7"/>
        <v>7.2500000000000009</v>
      </c>
      <c r="G28" s="1">
        <f t="shared" si="8"/>
        <v>1.2500000000000009</v>
      </c>
      <c r="H28" s="3">
        <f t="shared" si="9"/>
        <v>9.3353248693054586E-2</v>
      </c>
      <c r="J28" s="1">
        <f>I28*F28</f>
        <v>0</v>
      </c>
      <c r="K28" s="1">
        <f t="shared" si="6"/>
        <v>0</v>
      </c>
    </row>
    <row r="29" spans="1:12" ht="34.5" customHeight="1" x14ac:dyDescent="0.15">
      <c r="A29" s="1">
        <v>3</v>
      </c>
      <c r="B29" s="2" t="s">
        <v>31</v>
      </c>
      <c r="C29" s="1">
        <v>6</v>
      </c>
      <c r="D29" s="1">
        <f>16.99-1.6</f>
        <v>15.389999999999999</v>
      </c>
      <c r="E29" s="1">
        <v>6.14</v>
      </c>
      <c r="F29" s="1">
        <f t="shared" si="7"/>
        <v>9.25</v>
      </c>
      <c r="G29" s="1">
        <f t="shared" si="8"/>
        <v>3.25</v>
      </c>
      <c r="H29" s="3">
        <f t="shared" si="9"/>
        <v>0.21117608836907084</v>
      </c>
      <c r="J29" s="1">
        <f>I29*F29</f>
        <v>0</v>
      </c>
      <c r="K29" s="1">
        <f t="shared" si="6"/>
        <v>0</v>
      </c>
    </row>
    <row r="30" spans="1:12" ht="21.75" customHeight="1" x14ac:dyDescent="0.1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7月</vt:lpstr>
      <vt:lpstr>8月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2018-08-02T09:59:02Z</dcterms:modified>
</cp:coreProperties>
</file>