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18392\Desktop\knips\cohort markov model\dummy data\"/>
    </mc:Choice>
  </mc:AlternateContent>
  <xr:revisionPtr revIDLastSave="0" documentId="13_ncr:1_{07886242-52B4-481C-87BA-BA69D47C849D}" xr6:coauthVersionLast="47" xr6:coauthVersionMax="47" xr10:uidLastSave="{00000000-0000-0000-0000-000000000000}"/>
  <bookViews>
    <workbookView xWindow="-120" yWindow="-120" windowWidth="24240" windowHeight="13140" xr2:uid="{59063D49-DBCA-413D-9017-76D2FD3ECE9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G6" i="1"/>
  <c r="B10" i="1"/>
  <c r="C10" i="1"/>
  <c r="D10" i="1"/>
  <c r="C11" i="2"/>
  <c r="A10" i="2"/>
  <c r="C9" i="2"/>
  <c r="C8" i="2"/>
  <c r="C5" i="2"/>
  <c r="C4" i="2"/>
  <c r="C3" i="2"/>
  <c r="C2" i="2"/>
  <c r="C6" i="2"/>
  <c r="C13" i="2"/>
  <c r="C7" i="2"/>
  <c r="C10" i="2"/>
  <c r="C12" i="2"/>
  <c r="E12" i="1"/>
  <c r="E7" i="1"/>
  <c r="E10" i="1"/>
  <c r="E13" i="1"/>
  <c r="G13" i="1"/>
  <c r="G7" i="1"/>
  <c r="G10" i="1"/>
  <c r="G12" i="1"/>
  <c r="F12" i="1"/>
  <c r="F7" i="1"/>
  <c r="F10" i="1"/>
  <c r="F13" i="1"/>
</calcChain>
</file>

<file path=xl/sharedStrings.xml><?xml version="1.0" encoding="utf-8"?>
<sst xmlns="http://schemas.openxmlformats.org/spreadsheetml/2006/main" count="26" uniqueCount="26">
  <si>
    <t>treatment</t>
  </si>
  <si>
    <t>Cem CR_Fix Mono</t>
  </si>
  <si>
    <t xml:space="preserve">    Cem CR_Fix Mod</t>
  </si>
  <si>
    <t xml:space="preserve">    Cem CR_Mob Mod</t>
  </si>
  <si>
    <t xml:space="preserve">    Cem PS_Fix Mod</t>
  </si>
  <si>
    <t xml:space="preserve">    Cem PS_Mob Mod</t>
  </si>
  <si>
    <t xml:space="preserve">   Cem Con_Con Mod</t>
  </si>
  <si>
    <t xml:space="preserve">    Unc CR_Fix Mod</t>
  </si>
  <si>
    <t xml:space="preserve">    Unc CR_Mob Mod</t>
  </si>
  <si>
    <t xml:space="preserve">    Unc PS_Fix Mod</t>
  </si>
  <si>
    <t xml:space="preserve">    Hyb CR_Fix Mod</t>
  </si>
  <si>
    <t xml:space="preserve"> OX Cem CR_Fix Mod</t>
  </si>
  <si>
    <t xml:space="preserve"> OX Cem PS_Fix Mod</t>
  </si>
  <si>
    <t>mean1</t>
  </si>
  <si>
    <t>LL1</t>
  </si>
  <si>
    <t>UL1</t>
  </si>
  <si>
    <t>mean2</t>
  </si>
  <si>
    <t>LL2</t>
  </si>
  <si>
    <t>UL2</t>
  </si>
  <si>
    <t>mean3</t>
  </si>
  <si>
    <t>LL3</t>
  </si>
  <si>
    <t>UL3</t>
  </si>
  <si>
    <t>average</t>
  </si>
  <si>
    <t>rank</t>
  </si>
  <si>
    <t>implant cost</t>
  </si>
  <si>
    <t>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</si>
</sst>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C49F-E43B-461E-9D2D-2ACFAD4747EB}">
  <dimension ref="A1:J13"/>
  <sheetViews>
    <sheetView tabSelected="1" workbookViewId="0">
      <selection activeCell="L22" sqref="L22"/>
    </sheetView>
  </sheetViews>
  <sheetFormatPr defaultRowHeight="15" x14ac:dyDescent="0.25"/>
  <cols>
    <col min="1" max="1" width="24" customWidth="1"/>
    <col min="5" max="5" width="14.85546875" customWidth="1"/>
  </cols>
  <sheetData>
    <row r="1" spans="1:10" x14ac:dyDescent="0.25">
      <c r="A1" s="3" t="s">
        <v>0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</row>
    <row r="2" spans="1:10" x14ac:dyDescent="0.25">
      <c r="A2" s="3" t="s">
        <v>1</v>
      </c>
      <c r="B2" s="4">
        <v>5.0734928571428599E-3</v>
      </c>
      <c r="C2" s="4">
        <v>1.7815392857142901E-3</v>
      </c>
      <c r="D2" s="4">
        <v>1.3972989285714299E-2</v>
      </c>
      <c r="E2" s="4">
        <v>1.12615E-3</v>
      </c>
      <c r="F2" s="4">
        <v>7.4985000000000004E-4</v>
      </c>
      <c r="G2" s="4">
        <v>5.5884999999999995E-4</v>
      </c>
      <c r="H2" s="4">
        <v>0</v>
      </c>
      <c r="I2" s="4">
        <v>0</v>
      </c>
      <c r="J2" s="4">
        <v>0</v>
      </c>
    </row>
    <row r="3" spans="1:10" x14ac:dyDescent="0.25">
      <c r="A3" s="3" t="s">
        <v>2</v>
      </c>
      <c r="B3" s="4">
        <v>5.3532273809523802E-3</v>
      </c>
      <c r="C3" s="4">
        <v>1.7821619047618999E-3</v>
      </c>
      <c r="D3" s="4">
        <v>1.5082370238095199E-2</v>
      </c>
      <c r="E3" s="4">
        <v>1.2250200000000001E-3</v>
      </c>
      <c r="F3" s="4">
        <v>8.9426000000000002E-4</v>
      </c>
      <c r="G3" s="4">
        <v>4.0905999999999901E-4</v>
      </c>
      <c r="H3" s="4">
        <v>0</v>
      </c>
      <c r="I3" s="4">
        <v>0</v>
      </c>
      <c r="J3" s="4">
        <v>0</v>
      </c>
    </row>
    <row r="4" spans="1:10" x14ac:dyDescent="0.25">
      <c r="A4" s="3" t="s">
        <v>3</v>
      </c>
      <c r="B4" s="4">
        <v>5.6329619047619101E-3</v>
      </c>
      <c r="C4" s="4">
        <v>1.78278452380952E-3</v>
      </c>
      <c r="D4" s="4">
        <v>1.6191751190476202E-2</v>
      </c>
      <c r="E4" s="4">
        <v>1.3238900000000001E-3</v>
      </c>
      <c r="F4" s="4">
        <v>1.03867E-3</v>
      </c>
      <c r="G4" s="4">
        <v>1.3769699999999999E-3</v>
      </c>
      <c r="H4" s="4">
        <v>0</v>
      </c>
      <c r="I4" s="4">
        <v>0</v>
      </c>
      <c r="J4" s="4">
        <v>0</v>
      </c>
    </row>
    <row r="5" spans="1:10" x14ac:dyDescent="0.25">
      <c r="A5" s="3" t="s">
        <v>4</v>
      </c>
      <c r="B5" s="4">
        <v>5.9126964285714304E-3</v>
      </c>
      <c r="C5" s="4">
        <v>1.7834071428571401E-3</v>
      </c>
      <c r="D5" s="4">
        <v>1.7301132142857199E-2</v>
      </c>
      <c r="E5" s="4">
        <v>1.4227599999999999E-3</v>
      </c>
      <c r="F5" s="4">
        <v>1.18308E-3</v>
      </c>
      <c r="G5" s="4">
        <v>2.3448800000000001E-3</v>
      </c>
      <c r="H5" s="4">
        <v>0</v>
      </c>
      <c r="I5" s="4">
        <v>0</v>
      </c>
      <c r="J5" s="4">
        <v>0</v>
      </c>
    </row>
    <row r="6" spans="1:10" x14ac:dyDescent="0.25">
      <c r="A6" s="3" t="s">
        <v>5</v>
      </c>
      <c r="B6" s="4">
        <v>6.1924309523809602E-3</v>
      </c>
      <c r="C6" s="4">
        <v>1.7840297619047599E-3</v>
      </c>
      <c r="D6" s="4">
        <v>1.8410513095238099E-2</v>
      </c>
      <c r="E6" s="4">
        <f t="shared" ref="E6:E7" si="0">AVERAGE(E2+E3+E4+E5+E8+E9+E11)</f>
        <v>1.1140819999999999E-2</v>
      </c>
      <c r="F6" s="4">
        <f t="shared" ref="F6:F7" si="1">AVERAGE(F2+F3+F4+F5+F8+F9+F11)</f>
        <v>6.1916599999999999E-3</v>
      </c>
      <c r="G6" s="4">
        <f t="shared" ref="G6:G7" si="2">AVERAGE(G2+G3+G4+G5+G8+G9+G11)</f>
        <v>2.032086E-2</v>
      </c>
      <c r="H6" s="4">
        <v>0</v>
      </c>
      <c r="I6" s="4">
        <v>0</v>
      </c>
      <c r="J6" s="4">
        <v>0</v>
      </c>
    </row>
    <row r="7" spans="1:10" x14ac:dyDescent="0.25">
      <c r="A7" s="3" t="s">
        <v>6</v>
      </c>
      <c r="B7" s="4">
        <v>6.4721654761904796E-3</v>
      </c>
      <c r="C7" s="4">
        <v>1.78465238095238E-3</v>
      </c>
      <c r="D7" s="4">
        <v>1.9519894047619099E-2</v>
      </c>
      <c r="E7" s="4">
        <f t="shared" ca="1" si="0"/>
        <v>1.3735516666666666E-2</v>
      </c>
      <c r="F7" s="4">
        <f t="shared" ca="1" si="1"/>
        <v>4.8051500000000002E-3</v>
      </c>
      <c r="G7" s="4">
        <f t="shared" ca="1" si="2"/>
        <v>5.6622166666666668E-2</v>
      </c>
      <c r="H7" s="4">
        <v>0</v>
      </c>
      <c r="I7" s="4">
        <v>0</v>
      </c>
      <c r="J7" s="4">
        <v>0</v>
      </c>
    </row>
    <row r="8" spans="1:10" x14ac:dyDescent="0.25">
      <c r="A8" s="3" t="s">
        <v>7</v>
      </c>
      <c r="B8" s="4">
        <v>6.7518999999999999E-3</v>
      </c>
      <c r="C8" s="4">
        <v>1.785275E-3</v>
      </c>
      <c r="D8" s="4">
        <v>2.0629274999999999E-2</v>
      </c>
      <c r="E8" s="4">
        <v>1.1586000000000001E-3</v>
      </c>
      <c r="F8" s="4">
        <v>6.5470000000000003E-4</v>
      </c>
      <c r="G8" s="4">
        <v>2.5937E-3</v>
      </c>
      <c r="H8" s="4">
        <v>0</v>
      </c>
      <c r="I8" s="4">
        <v>0</v>
      </c>
      <c r="J8" s="4">
        <v>0</v>
      </c>
    </row>
    <row r="9" spans="1:10" x14ac:dyDescent="0.25">
      <c r="A9" s="3" t="s">
        <v>8</v>
      </c>
      <c r="B9" s="4">
        <v>7.0316345238095298E-3</v>
      </c>
      <c r="C9" s="4">
        <v>1.7858976190476201E-3</v>
      </c>
      <c r="D9" s="4">
        <v>2.1738655952381E-2</v>
      </c>
      <c r="E9" s="4">
        <v>3.0907999999999999E-3</v>
      </c>
      <c r="F9" s="4">
        <v>1.4184E-3</v>
      </c>
      <c r="G9" s="4">
        <v>3.04200000000001E-4</v>
      </c>
      <c r="H9" s="4">
        <v>0</v>
      </c>
      <c r="I9" s="4">
        <v>0</v>
      </c>
      <c r="J9" s="4">
        <v>0</v>
      </c>
    </row>
    <row r="10" spans="1:10" x14ac:dyDescent="0.25">
      <c r="A10" s="3" t="s">
        <v>9</v>
      </c>
      <c r="B10" s="4">
        <f>AVERAGE(B2+B3+B4+B5+B6+B7+B8+B9+B11+B12)</f>
        <v>0.25437674285714323</v>
      </c>
      <c r="C10" s="4">
        <f>AVERAGE(C2+C3+C4+C5+C6+C7+C8+C9+C11+C12+C13)</f>
        <v>0.12273849761904762</v>
      </c>
      <c r="D10" s="4">
        <f>AVERAGE(D2+D3+D4+D5+D6+D7+D8+D9+D11+D12+D13)</f>
        <v>1.75236933095238</v>
      </c>
      <c r="E10" s="4">
        <f ca="1">AVERAGE(E6+E7+E8+E9+E12+E13+E27)</f>
        <v>8.7889000000000005E-3</v>
      </c>
      <c r="F10" s="4">
        <f ca="1">AVERAGE(F6+F7+F8+F9+F12+F13+F27)</f>
        <v>2.7897E-3</v>
      </c>
      <c r="G10" s="4">
        <f ca="1">AVERAGE(G6+G7+G8+G9+G12+G13+G27)</f>
        <v>3.8528800000000002E-2</v>
      </c>
      <c r="H10" s="4">
        <v>0</v>
      </c>
      <c r="I10" s="4">
        <v>0</v>
      </c>
      <c r="J10" s="4">
        <v>0</v>
      </c>
    </row>
    <row r="11" spans="1:10" x14ac:dyDescent="0.25">
      <c r="A11" s="3" t="s">
        <v>10</v>
      </c>
      <c r="B11" s="4">
        <v>8.9042966666666695E-2</v>
      </c>
      <c r="C11" s="4">
        <v>2.7264799999999999E-2</v>
      </c>
      <c r="D11" s="4">
        <v>0.41105403333333301</v>
      </c>
      <c r="E11" s="4">
        <v>1.7936E-3</v>
      </c>
      <c r="F11" s="4">
        <v>2.5270000000000002E-4</v>
      </c>
      <c r="G11" s="4">
        <v>1.27332E-2</v>
      </c>
      <c r="H11" s="4">
        <v>0</v>
      </c>
      <c r="I11" s="4">
        <v>0</v>
      </c>
      <c r="J11" s="4">
        <v>0</v>
      </c>
    </row>
    <row r="12" spans="1:10" x14ac:dyDescent="0.25">
      <c r="A12" s="3" t="s">
        <v>11</v>
      </c>
      <c r="B12" s="4">
        <v>0.116913266666667</v>
      </c>
      <c r="C12" s="4">
        <v>3.6156250000000001E-2</v>
      </c>
      <c r="D12" s="4">
        <v>0.53650758333333304</v>
      </c>
      <c r="E12" s="4">
        <f t="shared" ref="E12:G13" ca="1" si="3">AVERAGE(E8+E9+E10+E11+E26+E27+E29)</f>
        <v>8.7889000000000005E-3</v>
      </c>
      <c r="F12" s="4">
        <f t="shared" ca="1" si="3"/>
        <v>2.7897E-3</v>
      </c>
      <c r="G12" s="4">
        <f t="shared" ca="1" si="3"/>
        <v>3.8528800000000002E-2</v>
      </c>
      <c r="H12" s="4">
        <v>0</v>
      </c>
      <c r="I12" s="4">
        <v>0</v>
      </c>
      <c r="J12" s="4">
        <v>0</v>
      </c>
    </row>
    <row r="13" spans="1:10" x14ac:dyDescent="0.25">
      <c r="A13" s="3" t="s">
        <v>12</v>
      </c>
      <c r="B13" s="4">
        <v>0.144783566666667</v>
      </c>
      <c r="C13" s="4">
        <v>4.5047700000000003E-2</v>
      </c>
      <c r="D13" s="4">
        <v>0.66196113333333295</v>
      </c>
      <c r="E13" s="4">
        <f t="shared" ca="1" si="3"/>
        <v>8.7889000000000005E-3</v>
      </c>
      <c r="F13" s="4">
        <f t="shared" ca="1" si="3"/>
        <v>2.7897E-3</v>
      </c>
      <c r="G13" s="4">
        <f t="shared" ca="1" si="3"/>
        <v>3.8528800000000002E-2</v>
      </c>
      <c r="H13" s="4">
        <v>0</v>
      </c>
      <c r="I13" s="4">
        <v>0</v>
      </c>
      <c r="J13" s="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B3A1-3D4E-405F-B904-7CB4D6620DC8}">
  <dimension ref="A1:E13"/>
  <sheetViews>
    <sheetView workbookViewId="0">
      <selection activeCell="J9" sqref="J9"/>
    </sheetView>
  </sheetViews>
  <sheetFormatPr defaultRowHeight="15" x14ac:dyDescent="0.25"/>
  <sheetData>
    <row r="1" spans="1:5" x14ac:dyDescent="0.25">
      <c r="A1" t="s">
        <v>25</v>
      </c>
      <c r="C1" t="s">
        <v>22</v>
      </c>
      <c r="D1" t="s">
        <v>23</v>
      </c>
      <c r="E1" t="s">
        <v>24</v>
      </c>
    </row>
    <row r="2" spans="1:5" x14ac:dyDescent="0.25">
      <c r="A2">
        <v>2.4954E-3</v>
      </c>
      <c r="B2">
        <v>1</v>
      </c>
      <c r="C2" t="e">
        <f>AVERAGE(Sheet1!#REF!+Sheet1!#REF!+Sheet1!#REF!)</f>
        <v>#REF!</v>
      </c>
      <c r="D2">
        <v>1</v>
      </c>
      <c r="E2">
        <v>650</v>
      </c>
    </row>
    <row r="3" spans="1:5" x14ac:dyDescent="0.25">
      <c r="A3">
        <v>2.8240000000000001E-3</v>
      </c>
      <c r="B3">
        <v>3</v>
      </c>
      <c r="C3" t="e">
        <f>AVERAGE(Sheet1!#REF!+Sheet1!#REF!+Sheet1!#REF!)</f>
        <v>#REF!</v>
      </c>
      <c r="D3">
        <v>2</v>
      </c>
      <c r="E3">
        <v>950.21</v>
      </c>
    </row>
    <row r="4" spans="1:5" x14ac:dyDescent="0.25">
      <c r="A4">
        <v>3.6881000000000001E-3</v>
      </c>
      <c r="C4" t="e">
        <f>AVERAGE(Sheet1!#REF!+Sheet1!#REF!+Sheet1!#REF!)</f>
        <v>#REF!</v>
      </c>
    </row>
    <row r="5" spans="1:5" x14ac:dyDescent="0.25">
      <c r="A5">
        <v>2.6254E-3</v>
      </c>
      <c r="B5">
        <v>2</v>
      </c>
      <c r="C5" t="e">
        <f>AVERAGE(Sheet1!#REF!+Sheet1!#REF!+Sheet1!#REF!)</f>
        <v>#REF!</v>
      </c>
    </row>
    <row r="6" spans="1:5" x14ac:dyDescent="0.25">
      <c r="A6">
        <v>5.4929000000000002E-3</v>
      </c>
      <c r="C6" t="e">
        <f>AVERAGE(Sheet1!#REF!+Sheet1!#REF!+Sheet1!#REF!)</f>
        <v>#REF!</v>
      </c>
    </row>
    <row r="7" spans="1:5" x14ac:dyDescent="0.25">
      <c r="A7">
        <v>5.5344000000000001E-3</v>
      </c>
      <c r="C7" t="e">
        <f>AVERAGE(Sheet1!#REF!+Sheet1!#REF!+Sheet1!#REF!)</f>
        <v>#REF!</v>
      </c>
      <c r="D7">
        <v>1</v>
      </c>
      <c r="E7">
        <v>1547.73</v>
      </c>
    </row>
    <row r="8" spans="1:5" x14ac:dyDescent="0.25">
      <c r="A8">
        <v>4.1609999999999998E-3</v>
      </c>
      <c r="C8" t="e">
        <f>AVERAGE(Sheet1!#REF!+Sheet1!#REF!+Sheet1!#REF!)</f>
        <v>#REF!</v>
      </c>
    </row>
    <row r="9" spans="1:5" x14ac:dyDescent="0.25">
      <c r="A9">
        <v>3.6963E-3</v>
      </c>
      <c r="C9" t="e">
        <f>AVERAGE(Sheet1!#REF!+Sheet1!#REF!+Sheet1!#REF!)</f>
        <v>#REF!</v>
      </c>
    </row>
    <row r="10" spans="1:5" x14ac:dyDescent="0.25">
      <c r="A10" s="1">
        <f>AVERAGE(A2+A3+A4+A5+A6+A7+A8+A9+A11+A12)</f>
        <v>6.5212300000000001E-2</v>
      </c>
      <c r="C10" t="e">
        <f>AVERAGE(Sheet1!#REF!+Sheet1!#REF!+Sheet1!#REF!)</f>
        <v>#REF!</v>
      </c>
      <c r="D10">
        <v>1</v>
      </c>
      <c r="E10">
        <v>1275.27</v>
      </c>
    </row>
    <row r="11" spans="1:5" x14ac:dyDescent="0.25">
      <c r="A11">
        <v>9.4716999999999996E-3</v>
      </c>
      <c r="C11" t="e">
        <f>AVERAGE(Sheet1!#REF!+Sheet1!#REF!+Sheet1!#REF!)</f>
        <v>#REF!</v>
      </c>
    </row>
    <row r="12" spans="1:5" x14ac:dyDescent="0.25">
      <c r="A12">
        <v>2.5223099999999998E-2</v>
      </c>
      <c r="C12" t="e">
        <f>AVERAGE(Sheet1!#REF!+Sheet1!#REF!+Sheet1!#REF!)</f>
        <v>#REF!</v>
      </c>
      <c r="D12">
        <v>1</v>
      </c>
      <c r="E12" s="2">
        <v>1152.57</v>
      </c>
    </row>
    <row r="13" spans="1:5" x14ac:dyDescent="0.25">
      <c r="A13" s="1">
        <v>6.5212300000000001E-2</v>
      </c>
      <c r="C13" t="e">
        <f>AVERAGE(Sheet1!#REF!+Sheet1!#REF!+Sheet1!#REF!)</f>
        <v>#REF!</v>
      </c>
      <c r="D13">
        <v>1</v>
      </c>
      <c r="E13" s="3">
        <v>1386.36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 Xu</dc:creator>
  <cp:lastModifiedBy>Yixin Xu</cp:lastModifiedBy>
  <dcterms:created xsi:type="dcterms:W3CDTF">2021-07-12T21:58:17Z</dcterms:created>
  <dcterms:modified xsi:type="dcterms:W3CDTF">2022-05-09T23:15:39Z</dcterms:modified>
</cp:coreProperties>
</file>