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18392\Desktop\knips\data\rate\"/>
    </mc:Choice>
  </mc:AlternateContent>
  <xr:revisionPtr revIDLastSave="0" documentId="13_ncr:1_{A02C9325-5966-4CCB-8821-C9A2C681E13D}" xr6:coauthVersionLast="47" xr6:coauthVersionMax="47" xr10:uidLastSave="{00000000-0000-0000-0000-000000000000}"/>
  <bookViews>
    <workbookView xWindow="-120" yWindow="-120" windowWidth="29040" windowHeight="15840" xr2:uid="{9C7498EB-626D-4094-AEF8-8275C70C90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C11" i="2"/>
  <c r="C9" i="2"/>
  <c r="C8" i="2"/>
  <c r="C6" i="2"/>
  <c r="C5" i="2"/>
  <c r="C4" i="2"/>
  <c r="C3" i="2"/>
  <c r="I7" i="1"/>
  <c r="J7" i="1"/>
  <c r="H7" i="1"/>
  <c r="C7" i="2" s="1"/>
  <c r="H10" i="1"/>
  <c r="C10" i="2" s="1"/>
  <c r="I10" i="1"/>
  <c r="J10" i="1"/>
  <c r="I2" i="1"/>
  <c r="J2" i="1"/>
  <c r="H2" i="1"/>
  <c r="C2" i="2" l="1"/>
</calcChain>
</file>

<file path=xl/sharedStrings.xml><?xml version="1.0" encoding="utf-8"?>
<sst xmlns="http://schemas.openxmlformats.org/spreadsheetml/2006/main" count="27" uniqueCount="26">
  <si>
    <t>treatment</t>
  </si>
  <si>
    <t>Cem CR_Fix Mono</t>
  </si>
  <si>
    <t xml:space="preserve">    Cem CR_Fix Mod</t>
  </si>
  <si>
    <t xml:space="preserve">    Cem CR_Mob Mod</t>
  </si>
  <si>
    <t xml:space="preserve">    Cem PS_Fix Mod</t>
  </si>
  <si>
    <t xml:space="preserve">    Cem PS_Mob Mod</t>
  </si>
  <si>
    <t xml:space="preserve">   Cem Con_Con Mod</t>
  </si>
  <si>
    <t xml:space="preserve">    Unc CR_Fix Mod</t>
  </si>
  <si>
    <t xml:space="preserve">    Unc CR_Mob Mod</t>
  </si>
  <si>
    <t xml:space="preserve">    Unc PS_Fix Mod</t>
  </si>
  <si>
    <t xml:space="preserve">    Hyb CR_Fix Mod</t>
  </si>
  <si>
    <t xml:space="preserve"> OX Cem CR_Fix Mod</t>
  </si>
  <si>
    <t xml:space="preserve"> OX Cem PS_Fix Mod</t>
  </si>
  <si>
    <t>mean1</t>
  </si>
  <si>
    <t>UL1</t>
  </si>
  <si>
    <t>LL1</t>
  </si>
  <si>
    <t>mean2</t>
  </si>
  <si>
    <t>UL2</t>
  </si>
  <si>
    <t>LL2</t>
  </si>
  <si>
    <t>mean3</t>
  </si>
  <si>
    <t>UL3</t>
  </si>
  <si>
    <t>LL3</t>
  </si>
  <si>
    <t>early</t>
  </si>
  <si>
    <t>average</t>
  </si>
  <si>
    <t>implant cost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</si>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</sst>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9BEDF-9AE3-427E-AA8B-CF334287C7CA}">
  <dimension ref="A1:J14"/>
  <sheetViews>
    <sheetView tabSelected="1" workbookViewId="0">
      <selection activeCell="O24" sqref="O24"/>
    </sheetView>
  </sheetViews>
  <sheetFormatPr defaultRowHeight="15" x14ac:dyDescent="0.25"/>
  <cols>
    <col min="1" max="1" width="20.85546875" customWidth="1"/>
  </cols>
  <sheetData>
    <row r="1" spans="1:10" x14ac:dyDescent="0.25">
      <c r="A1" t="s">
        <v>0</v>
      </c>
      <c r="B1" t="s">
        <v>13</v>
      </c>
      <c r="C1" t="s">
        <v>15</v>
      </c>
      <c r="D1" t="s">
        <v>14</v>
      </c>
      <c r="E1" t="s">
        <v>16</v>
      </c>
      <c r="F1" t="s">
        <v>18</v>
      </c>
      <c r="G1" t="s">
        <v>17</v>
      </c>
      <c r="H1" t="s">
        <v>19</v>
      </c>
      <c r="I1" t="s">
        <v>21</v>
      </c>
      <c r="J1" t="s">
        <v>20</v>
      </c>
    </row>
    <row r="2" spans="1:10" x14ac:dyDescent="0.25">
      <c r="A2" t="s">
        <v>1</v>
      </c>
      <c r="B2">
        <v>1.37561E-2</v>
      </c>
      <c r="C2">
        <v>6.1801E-3</v>
      </c>
      <c r="D2">
        <v>3.0619299999999999E-2</v>
      </c>
      <c r="E2">
        <v>2.9459999999999998E-3</v>
      </c>
      <c r="F2">
        <v>4.15E-4</v>
      </c>
      <c r="G2">
        <v>2.0914100000000001E-2</v>
      </c>
      <c r="H2" s="1">
        <f>AVERAGE(H3+H4+H5+H6+H8+H9+H11+H12+H13)</f>
        <v>7.2275400000000004E-2</v>
      </c>
      <c r="I2" s="1">
        <f>AVERAGE(I3+I4+I5+I6+I8+I9+I11+I12+I13)</f>
        <v>3.2009099999999999E-2</v>
      </c>
      <c r="J2" s="1">
        <f>AVERAGE(J3+J4+J5+J6+J8+J9+J11+J12+J13)</f>
        <v>0.19049650000000001</v>
      </c>
    </row>
    <row r="3" spans="1:10" x14ac:dyDescent="0.25">
      <c r="A3" t="s">
        <v>2</v>
      </c>
      <c r="B3">
        <v>8.0309999999999999E-3</v>
      </c>
      <c r="C3">
        <v>7.3229999999999996E-3</v>
      </c>
      <c r="D3">
        <v>8.8074999999999994E-3</v>
      </c>
      <c r="E3">
        <v>6.7610999999999999E-3</v>
      </c>
      <c r="F3">
        <v>6.1358999999999997E-3</v>
      </c>
      <c r="G3">
        <v>7.45E-3</v>
      </c>
      <c r="H3">
        <v>7.9427999999999999E-3</v>
      </c>
      <c r="I3">
        <v>6.2401999999999996E-3</v>
      </c>
      <c r="J3">
        <v>1.01099E-2</v>
      </c>
    </row>
    <row r="4" spans="1:10" x14ac:dyDescent="0.25">
      <c r="A4" t="s">
        <v>3</v>
      </c>
      <c r="B4">
        <v>1.0252300000000001E-2</v>
      </c>
      <c r="C4">
        <v>7.5766999999999996E-3</v>
      </c>
      <c r="D4">
        <v>1.3872799999999999E-2</v>
      </c>
      <c r="E4">
        <v>8.1515000000000008E-3</v>
      </c>
      <c r="F4">
        <v>6.2115E-3</v>
      </c>
      <c r="G4">
        <v>1.0697399999999999E-2</v>
      </c>
      <c r="H4">
        <v>3.4066999999999999E-3</v>
      </c>
      <c r="I4">
        <v>1.2786E-3</v>
      </c>
      <c r="J4">
        <v>9.077E-3</v>
      </c>
    </row>
    <row r="5" spans="1:10" x14ac:dyDescent="0.25">
      <c r="A5" t="s">
        <v>4</v>
      </c>
      <c r="B5">
        <v>1.1299999999999999E-2</v>
      </c>
      <c r="C5">
        <v>9.8609000000000006E-3</v>
      </c>
      <c r="D5">
        <v>1.29491E-2</v>
      </c>
      <c r="E5">
        <v>9.2817999999999998E-3</v>
      </c>
      <c r="F5">
        <v>8.0663000000000002E-3</v>
      </c>
      <c r="G5">
        <v>1.06804E-2</v>
      </c>
      <c r="H5">
        <v>7.8268000000000001E-3</v>
      </c>
      <c r="I5">
        <v>5.2011000000000002E-3</v>
      </c>
      <c r="J5">
        <v>1.17781E-2</v>
      </c>
    </row>
    <row r="6" spans="1:10" x14ac:dyDescent="0.25">
      <c r="A6" t="s">
        <v>5</v>
      </c>
      <c r="B6">
        <v>1.67502E-2</v>
      </c>
      <c r="C6">
        <v>1.17798E-2</v>
      </c>
      <c r="D6">
        <v>2.3817700000000001E-2</v>
      </c>
      <c r="E6">
        <v>6.3445000000000003E-3</v>
      </c>
      <c r="F6">
        <v>4.0932E-3</v>
      </c>
      <c r="G6">
        <v>9.8341000000000001E-3</v>
      </c>
      <c r="H6">
        <v>4.3619000000000002E-3</v>
      </c>
      <c r="I6">
        <v>1.4067999999999999E-3</v>
      </c>
      <c r="J6">
        <v>1.3524400000000001E-2</v>
      </c>
    </row>
    <row r="7" spans="1:10" x14ac:dyDescent="0.25">
      <c r="A7" t="s">
        <v>6</v>
      </c>
      <c r="B7">
        <v>9.4219000000000004E-3</v>
      </c>
      <c r="C7">
        <v>4.7118999999999998E-3</v>
      </c>
      <c r="D7">
        <v>1.8840099999999999E-2</v>
      </c>
      <c r="E7">
        <v>1.7271999999999999E-3</v>
      </c>
      <c r="F7">
        <v>2.433E-4</v>
      </c>
      <c r="G7">
        <v>1.22614E-2</v>
      </c>
      <c r="H7" s="1">
        <f>AVERAGE(H3+H4+H5+H6+H8+H9+H11+H12+H13)</f>
        <v>7.2275400000000004E-2</v>
      </c>
      <c r="I7" s="1">
        <f>AVERAGE(I3+I4+I5+I6+I8+I9+I11+I12+I13)</f>
        <v>3.2009099999999999E-2</v>
      </c>
      <c r="J7" s="1">
        <f>AVERAGE(J3+J4+J5+J6+J8+J9+J11+J12+J13)</f>
        <v>0.19049650000000001</v>
      </c>
    </row>
    <row r="8" spans="1:10" x14ac:dyDescent="0.25">
      <c r="A8" t="s">
        <v>7</v>
      </c>
      <c r="B8">
        <v>1.18785E-2</v>
      </c>
      <c r="C8">
        <v>7.7447999999999996E-3</v>
      </c>
      <c r="D8">
        <v>1.82183E-2</v>
      </c>
      <c r="E8">
        <v>6.0996999999999996E-3</v>
      </c>
      <c r="F8">
        <v>3.7369E-3</v>
      </c>
      <c r="G8">
        <v>9.9565000000000001E-3</v>
      </c>
      <c r="H8">
        <v>8.3666999999999995E-3</v>
      </c>
      <c r="I8">
        <v>3.4824999999999999E-3</v>
      </c>
      <c r="J8">
        <v>2.0101299999999999E-2</v>
      </c>
    </row>
    <row r="9" spans="1:10" x14ac:dyDescent="0.25">
      <c r="A9" t="s">
        <v>8</v>
      </c>
      <c r="B9">
        <v>1.2919E-2</v>
      </c>
      <c r="C9">
        <v>9.136E-3</v>
      </c>
      <c r="D9">
        <v>1.82685E-2</v>
      </c>
      <c r="E9">
        <v>6.4745000000000002E-3</v>
      </c>
      <c r="F9">
        <v>4.3749000000000001E-3</v>
      </c>
      <c r="G9">
        <v>9.5819000000000008E-3</v>
      </c>
      <c r="H9">
        <v>1.13781E-2</v>
      </c>
      <c r="I9">
        <v>5.9201999999999996E-3</v>
      </c>
      <c r="J9">
        <v>2.18677E-2</v>
      </c>
    </row>
    <row r="10" spans="1:10" x14ac:dyDescent="0.25">
      <c r="A10" t="s">
        <v>9</v>
      </c>
      <c r="B10">
        <v>2.5009199999999999E-2</v>
      </c>
      <c r="C10">
        <v>1.3850100000000001E-2</v>
      </c>
      <c r="D10">
        <v>4.5159199999999997E-2</v>
      </c>
      <c r="E10">
        <v>1.2316000000000001E-2</v>
      </c>
      <c r="F10">
        <v>6.1592000000000001E-3</v>
      </c>
      <c r="G10">
        <v>2.4627199999999998E-2</v>
      </c>
      <c r="H10" s="1">
        <f>AVERAGE(H3+H4+H5+H6+H8+H9+H11+H12+H13)</f>
        <v>7.2275400000000004E-2</v>
      </c>
      <c r="I10" s="1">
        <f>AVERAGE(I3+I4+I5+I6+I8+I9+I11+I12+I13)</f>
        <v>3.2009099999999999E-2</v>
      </c>
      <c r="J10" s="1">
        <f>AVERAGE(J3+J4+J5+J6+J8+J9+J11+J12+J13)</f>
        <v>0.19049650000000001</v>
      </c>
    </row>
    <row r="11" spans="1:10" x14ac:dyDescent="0.25">
      <c r="A11" t="s">
        <v>10</v>
      </c>
      <c r="B11">
        <v>1.4410299999999999E-2</v>
      </c>
      <c r="C11">
        <v>7.2065999999999996E-3</v>
      </c>
      <c r="D11">
        <v>2.88151E-2</v>
      </c>
      <c r="E11">
        <v>7.0661999999999999E-3</v>
      </c>
      <c r="F11">
        <v>3.3687000000000001E-3</v>
      </c>
      <c r="G11">
        <v>1.4822E-2</v>
      </c>
      <c r="H11">
        <v>7.2214000000000002E-3</v>
      </c>
      <c r="I11">
        <v>1.8060999999999999E-3</v>
      </c>
      <c r="J11">
        <v>2.8874500000000001E-2</v>
      </c>
    </row>
    <row r="12" spans="1:10" x14ac:dyDescent="0.25">
      <c r="A12" t="s">
        <v>11</v>
      </c>
      <c r="B12">
        <v>9.4769999999999993E-3</v>
      </c>
      <c r="C12">
        <v>6.4526000000000002E-3</v>
      </c>
      <c r="D12">
        <v>1.39189E-2</v>
      </c>
      <c r="E12">
        <v>5.1142999999999996E-3</v>
      </c>
      <c r="F12">
        <v>3.1794000000000002E-3</v>
      </c>
      <c r="G12">
        <v>8.2269000000000005E-3</v>
      </c>
      <c r="H12">
        <v>1.916E-3</v>
      </c>
      <c r="I12">
        <v>2.699E-4</v>
      </c>
      <c r="J12">
        <v>1.36017E-2</v>
      </c>
    </row>
    <row r="13" spans="1:10" x14ac:dyDescent="0.25">
      <c r="A13" t="s">
        <v>12</v>
      </c>
      <c r="B13">
        <v>1.31558E-2</v>
      </c>
      <c r="C13">
        <v>9.0220000000000005E-3</v>
      </c>
      <c r="D13">
        <v>1.9183700000000001E-2</v>
      </c>
      <c r="E13">
        <v>7.2747000000000003E-3</v>
      </c>
      <c r="F13">
        <v>4.3084000000000004E-3</v>
      </c>
      <c r="G13">
        <v>1.22831E-2</v>
      </c>
      <c r="H13">
        <v>1.9855000000000001E-2</v>
      </c>
      <c r="I13">
        <v>6.4037E-3</v>
      </c>
      <c r="J13">
        <v>6.1561900000000003E-2</v>
      </c>
    </row>
    <row r="14" spans="1:10" x14ac:dyDescent="0.25">
      <c r="B14" s="1"/>
      <c r="E14" s="1"/>
      <c r="H1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47A3-1213-46FF-901E-2A12425BBB1B}">
  <dimension ref="A1:E13"/>
  <sheetViews>
    <sheetView workbookViewId="0">
      <selection sqref="A1:E13"/>
    </sheetView>
  </sheetViews>
  <sheetFormatPr defaultRowHeight="15" x14ac:dyDescent="0.25"/>
  <sheetData>
    <row r="1" spans="1:5" x14ac:dyDescent="0.25">
      <c r="A1" t="s">
        <v>22</v>
      </c>
      <c r="B1" t="s">
        <v>25</v>
      </c>
      <c r="C1" t="s">
        <v>23</v>
      </c>
      <c r="D1" t="s">
        <v>25</v>
      </c>
      <c r="E1" t="s">
        <v>24</v>
      </c>
    </row>
    <row r="2" spans="1:5" x14ac:dyDescent="0.25">
      <c r="A2">
        <v>1.37561E-2</v>
      </c>
      <c r="C2">
        <f>AVERAGE(Sheet1!B2+Sheet1!E2+Sheet1!H2)</f>
        <v>8.8977500000000001E-2</v>
      </c>
    </row>
    <row r="3" spans="1:5" x14ac:dyDescent="0.25">
      <c r="A3">
        <v>8.0309999999999999E-3</v>
      </c>
      <c r="B3">
        <v>1</v>
      </c>
      <c r="C3">
        <f>AVERAGE(Sheet1!B3+Sheet1!E3+Sheet1!H3)</f>
        <v>2.2734899999999999E-2</v>
      </c>
      <c r="D3">
        <v>3</v>
      </c>
      <c r="E3">
        <v>950.21</v>
      </c>
    </row>
    <row r="4" spans="1:5" x14ac:dyDescent="0.25">
      <c r="A4">
        <v>1.0252300000000001E-2</v>
      </c>
      <c r="C4">
        <f>AVERAGE(Sheet1!B4+Sheet1!E4+Sheet1!H4)</f>
        <v>2.18105E-2</v>
      </c>
      <c r="D4">
        <v>2</v>
      </c>
      <c r="E4">
        <v>1528.66</v>
      </c>
    </row>
    <row r="5" spans="1:5" x14ac:dyDescent="0.25">
      <c r="A5">
        <v>1.1299999999999999E-2</v>
      </c>
      <c r="C5">
        <f>AVERAGE(Sheet1!B5+Sheet1!E5+Sheet1!H5)</f>
        <v>2.8408599999999999E-2</v>
      </c>
    </row>
    <row r="6" spans="1:5" x14ac:dyDescent="0.25">
      <c r="A6">
        <v>1.67502E-2</v>
      </c>
      <c r="C6">
        <f>AVERAGE(Sheet1!B6+Sheet1!E6+Sheet1!H6)</f>
        <v>2.7456599999999998E-2</v>
      </c>
    </row>
    <row r="7" spans="1:5" x14ac:dyDescent="0.25">
      <c r="A7">
        <v>9.4219000000000004E-3</v>
      </c>
      <c r="C7">
        <f>AVERAGE(Sheet1!B7+Sheet1!E7+Sheet1!H7)</f>
        <v>8.3424499999999999E-2</v>
      </c>
    </row>
    <row r="8" spans="1:5" x14ac:dyDescent="0.25">
      <c r="A8">
        <v>1.18785E-2</v>
      </c>
      <c r="C8">
        <f>AVERAGE(Sheet1!B8+Sheet1!E8+Sheet1!H8)</f>
        <v>2.6344899999999997E-2</v>
      </c>
    </row>
    <row r="9" spans="1:5" x14ac:dyDescent="0.25">
      <c r="A9">
        <v>1.2919E-2</v>
      </c>
      <c r="C9">
        <f>AVERAGE(Sheet1!B9+Sheet1!E9+Sheet1!H9)</f>
        <v>3.0771600000000003E-2</v>
      </c>
    </row>
    <row r="10" spans="1:5" x14ac:dyDescent="0.25">
      <c r="A10">
        <v>2.5009199999999999E-2</v>
      </c>
      <c r="C10">
        <f>AVERAGE(Sheet1!B10+Sheet1!E10+Sheet1!H10)</f>
        <v>0.10960060000000001</v>
      </c>
    </row>
    <row r="11" spans="1:5" x14ac:dyDescent="0.25">
      <c r="A11">
        <v>1.4410299999999999E-2</v>
      </c>
      <c r="C11">
        <f>AVERAGE(Sheet1!B11+Sheet1!E11+Sheet1!H11)</f>
        <v>2.8697899999999998E-2</v>
      </c>
    </row>
    <row r="12" spans="1:5" x14ac:dyDescent="0.25">
      <c r="A12">
        <v>9.4769999999999993E-3</v>
      </c>
      <c r="C12">
        <f>AVERAGE(Sheet1!B12+Sheet1!E12+Sheet1!H12)</f>
        <v>1.6507299999999999E-2</v>
      </c>
      <c r="D12">
        <v>1</v>
      </c>
      <c r="E12" s="2">
        <v>1152.57</v>
      </c>
    </row>
    <row r="13" spans="1:5" x14ac:dyDescent="0.25">
      <c r="A13">
        <v>1.31558E-2</v>
      </c>
      <c r="C13">
        <f>AVERAGE(Sheet1!B13+Sheet1!E13+Sheet1!H13)</f>
        <v>4.0285500000000002E-2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Xu</dc:creator>
  <cp:lastModifiedBy>Yixin Xu</cp:lastModifiedBy>
  <dcterms:created xsi:type="dcterms:W3CDTF">2021-07-12T22:12:20Z</dcterms:created>
  <dcterms:modified xsi:type="dcterms:W3CDTF">2022-06-01T11:23:48Z</dcterms:modified>
</cp:coreProperties>
</file>