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data\rate\"/>
    </mc:Choice>
  </mc:AlternateContent>
  <xr:revisionPtr revIDLastSave="0" documentId="13_ncr:1_{52695729-95F6-4CF9-A9F2-8C4A95151134}" xr6:coauthVersionLast="47" xr6:coauthVersionMax="47" xr10:uidLastSave="{00000000-0000-0000-0000-000000000000}"/>
  <bookViews>
    <workbookView xWindow="-120" yWindow="-120" windowWidth="29040" windowHeight="15840" xr2:uid="{59063D49-DBCA-413D-9017-76D2FD3ECE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A10" i="2"/>
  <c r="C9" i="2"/>
  <c r="C8" i="2"/>
  <c r="C5" i="2"/>
  <c r="C4" i="2"/>
  <c r="C3" i="2"/>
  <c r="C2" i="2"/>
  <c r="B10" i="1"/>
  <c r="F6" i="1"/>
  <c r="G6" i="1"/>
  <c r="E6" i="1"/>
  <c r="C6" i="2" s="1"/>
  <c r="C10" i="1"/>
  <c r="D10" i="1"/>
  <c r="C13" i="2" l="1"/>
  <c r="E13" i="1"/>
  <c r="C12" i="2"/>
  <c r="E12" i="1"/>
  <c r="C7" i="2"/>
  <c r="E7" i="1"/>
  <c r="E10" i="1"/>
  <c r="C10" i="2"/>
  <c r="G12" i="1"/>
  <c r="G7" i="1"/>
  <c r="G10" i="1"/>
  <c r="G13" i="1"/>
  <c r="F13" i="1"/>
  <c r="F7" i="1"/>
  <c r="F10" i="1"/>
  <c r="F12" i="1"/>
</calcChain>
</file>

<file path=xl/sharedStrings.xml><?xml version="1.0" encoding="utf-8"?>
<sst xmlns="http://schemas.openxmlformats.org/spreadsheetml/2006/main" count="26" uniqueCount="26">
  <si>
    <t>treatment</t>
  </si>
  <si>
    <t>Cem CR_Fix Mono</t>
  </si>
  <si>
    <t xml:space="preserve">    Cem CR_Fix Mod</t>
  </si>
  <si>
    <t xml:space="preserve">    Cem CR_Mob Mod</t>
  </si>
  <si>
    <t xml:space="preserve">    Cem PS_Fix Mod</t>
  </si>
  <si>
    <t xml:space="preserve">    Cem PS_Mob Mod</t>
  </si>
  <si>
    <t xml:space="preserve">   Cem Con_Con Mod</t>
  </si>
  <si>
    <t xml:space="preserve">    Unc CR_Fix Mod</t>
  </si>
  <si>
    <t xml:space="preserve">    Unc CR_Mob Mod</t>
  </si>
  <si>
    <t xml:space="preserve">    Unc PS_Fix Mod</t>
  </si>
  <si>
    <t xml:space="preserve">    Hyb CR_Fix Mod</t>
  </si>
  <si>
    <t xml:space="preserve"> OX Cem CR_Fix Mod</t>
  </si>
  <si>
    <t xml:space="preserve"> OX Cem PS_Fix Mod</t>
  </si>
  <si>
    <t>mean1</t>
  </si>
  <si>
    <t>LL1</t>
  </si>
  <si>
    <t>UL1</t>
  </si>
  <si>
    <t>mean2</t>
  </si>
  <si>
    <t>LL2</t>
  </si>
  <si>
    <t>UL2</t>
  </si>
  <si>
    <t>mean3</t>
  </si>
  <si>
    <t>LL3</t>
  </si>
  <si>
    <t>UL3</t>
  </si>
  <si>
    <t>average</t>
  </si>
  <si>
    <t>rank</t>
  </si>
  <si>
    <t>implant cost</t>
  </si>
  <si>
    <t>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</si>
</sst>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C49F-E43B-461E-9D2D-2ACFAD4747EB}">
  <dimension ref="A1:J13"/>
  <sheetViews>
    <sheetView tabSelected="1" workbookViewId="0">
      <selection activeCell="I17" sqref="I17"/>
    </sheetView>
  </sheetViews>
  <sheetFormatPr defaultRowHeight="15" x14ac:dyDescent="0.25"/>
  <cols>
    <col min="1" max="1" width="24" customWidth="1"/>
    <col min="5" max="5" width="14.85546875" customWidth="1"/>
  </cols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 t="s">
        <v>1</v>
      </c>
      <c r="B2">
        <v>2.4954E-3</v>
      </c>
      <c r="C2">
        <v>9.366E-4</v>
      </c>
      <c r="D2">
        <v>6.6487999999999998E-3</v>
      </c>
      <c r="E2">
        <v>8.0769999999999995E-4</v>
      </c>
      <c r="F2">
        <v>1.138E-4</v>
      </c>
      <c r="G2">
        <v>5.7342000000000001E-3</v>
      </c>
      <c r="H2" s="1">
        <v>0</v>
      </c>
      <c r="I2" s="1">
        <v>0</v>
      </c>
      <c r="J2" s="1">
        <v>0</v>
      </c>
    </row>
    <row r="3" spans="1:10" x14ac:dyDescent="0.25">
      <c r="A3" t="s">
        <v>2</v>
      </c>
      <c r="B3">
        <v>2.8240000000000001E-3</v>
      </c>
      <c r="C3" s="3">
        <v>2.3716000000000002E-3</v>
      </c>
      <c r="D3" s="3">
        <v>3.3628E-3</v>
      </c>
      <c r="E3" s="3">
        <v>7.6449999999999999E-4</v>
      </c>
      <c r="F3" s="3">
        <v>5.3129999999999996E-4</v>
      </c>
      <c r="G3">
        <v>1.1002E-3</v>
      </c>
      <c r="H3" s="1">
        <v>0</v>
      </c>
      <c r="I3" s="1">
        <v>0</v>
      </c>
      <c r="J3" s="1">
        <v>0</v>
      </c>
    </row>
    <row r="4" spans="1:10" x14ac:dyDescent="0.25">
      <c r="A4" t="s">
        <v>3</v>
      </c>
      <c r="B4">
        <v>3.6881000000000001E-3</v>
      </c>
      <c r="C4">
        <v>1.9189999999999999E-3</v>
      </c>
      <c r="D4">
        <v>7.0882000000000002E-3</v>
      </c>
      <c r="E4">
        <v>8.2740000000000005E-4</v>
      </c>
      <c r="F4">
        <v>2.0689999999999999E-4</v>
      </c>
      <c r="G4">
        <v>3.3083000000000001E-3</v>
      </c>
      <c r="H4" s="1">
        <v>0</v>
      </c>
      <c r="I4" s="1">
        <v>0</v>
      </c>
      <c r="J4" s="1">
        <v>0</v>
      </c>
    </row>
    <row r="5" spans="1:10" x14ac:dyDescent="0.25">
      <c r="A5" t="s">
        <v>4</v>
      </c>
      <c r="B5">
        <v>2.6254E-3</v>
      </c>
      <c r="C5">
        <v>1.9784999999999998E-3</v>
      </c>
      <c r="D5">
        <v>3.4838999999999998E-3</v>
      </c>
      <c r="E5">
        <v>1.1163E-3</v>
      </c>
      <c r="F5">
        <v>7.0330000000000002E-4</v>
      </c>
      <c r="G5">
        <v>1.7718E-3</v>
      </c>
      <c r="H5" s="1">
        <v>0</v>
      </c>
      <c r="I5" s="1">
        <v>0</v>
      </c>
      <c r="J5" s="1">
        <v>0</v>
      </c>
    </row>
    <row r="6" spans="1:10" x14ac:dyDescent="0.25">
      <c r="A6" t="s">
        <v>5</v>
      </c>
      <c r="B6">
        <v>5.4929000000000002E-3</v>
      </c>
      <c r="C6">
        <v>1.7715999999999999E-3</v>
      </c>
      <c r="D6">
        <v>1.7031000000000001E-2</v>
      </c>
      <c r="E6" s="1">
        <f t="shared" ref="E6:G7" si="0">AVERAGE(E2+E3+E4+E5+E8+E9+E11)</f>
        <v>8.7889000000000005E-3</v>
      </c>
      <c r="F6" s="1">
        <f t="shared" si="0"/>
        <v>2.7897E-3</v>
      </c>
      <c r="G6" s="1">
        <f t="shared" si="0"/>
        <v>3.8528800000000002E-2</v>
      </c>
      <c r="H6" s="1">
        <v>0</v>
      </c>
      <c r="I6" s="1">
        <v>0</v>
      </c>
      <c r="J6" s="1">
        <v>0</v>
      </c>
    </row>
    <row r="7" spans="1:10" x14ac:dyDescent="0.25">
      <c r="A7" t="s">
        <v>6</v>
      </c>
      <c r="B7">
        <v>5.5344000000000001E-3</v>
      </c>
      <c r="C7">
        <v>2.3035999999999998E-3</v>
      </c>
      <c r="D7">
        <v>1.3296499999999999E-2</v>
      </c>
      <c r="E7" s="1">
        <f t="shared" ca="1" si="0"/>
        <v>1.3735516666666666E-2</v>
      </c>
      <c r="F7" s="1">
        <f t="shared" ca="1" si="0"/>
        <v>4.8051500000000002E-3</v>
      </c>
      <c r="G7" s="1">
        <f t="shared" ca="1" si="0"/>
        <v>5.6622166666666668E-2</v>
      </c>
      <c r="H7" s="1">
        <v>0</v>
      </c>
      <c r="I7" s="1">
        <v>0</v>
      </c>
      <c r="J7" s="1">
        <v>0</v>
      </c>
    </row>
    <row r="8" spans="1:10" x14ac:dyDescent="0.25">
      <c r="A8" t="s">
        <v>7</v>
      </c>
      <c r="B8">
        <v>4.1609999999999998E-3</v>
      </c>
      <c r="C8">
        <v>1.5617000000000001E-3</v>
      </c>
      <c r="D8">
        <v>1.10867E-2</v>
      </c>
      <c r="E8">
        <v>2.7058E-3</v>
      </c>
      <c r="F8">
        <v>8.7270000000000002E-4</v>
      </c>
      <c r="G8">
        <v>8.3894999999999994E-3</v>
      </c>
      <c r="H8" s="1">
        <v>0</v>
      </c>
      <c r="I8" s="1">
        <v>0</v>
      </c>
      <c r="J8" s="1">
        <v>0</v>
      </c>
    </row>
    <row r="9" spans="1:10" x14ac:dyDescent="0.25">
      <c r="A9" t="s">
        <v>8</v>
      </c>
      <c r="B9">
        <v>3.6963E-3</v>
      </c>
      <c r="C9">
        <v>1.3872999999999999E-3</v>
      </c>
      <c r="D9">
        <v>9.8483000000000008E-3</v>
      </c>
      <c r="E9">
        <v>7.7360000000000005E-4</v>
      </c>
      <c r="F9">
        <v>1.0900000000000001E-4</v>
      </c>
      <c r="G9">
        <v>5.4916000000000001E-3</v>
      </c>
      <c r="H9" s="1">
        <v>0</v>
      </c>
      <c r="I9" s="1">
        <v>0</v>
      </c>
      <c r="J9" s="1">
        <v>0</v>
      </c>
    </row>
    <row r="10" spans="1:10" x14ac:dyDescent="0.25">
      <c r="A10" t="s">
        <v>9</v>
      </c>
      <c r="B10" s="1">
        <f>AVERAGE(B2+B3+B4+B5+B6+B7+B8+B9+B11+B12)</f>
        <v>6.5212300000000001E-2</v>
      </c>
      <c r="C10" s="1">
        <f>AVERAGE(C2+C3+C4+C5+C6+C7+C8+C9+C11+C12+C13)</f>
        <v>4.2675600000000001E-2</v>
      </c>
      <c r="D10" s="1">
        <f>AVERAGE(D2+D3+D4+D5+D6+D7+D8+D9+D11+D12+D13)</f>
        <v>0.55228699999999997</v>
      </c>
      <c r="E10" s="1">
        <f ca="1">AVERAGE(E6+E7+E8+E9+E12+E13+E15)</f>
        <v>8.7889000000000005E-3</v>
      </c>
      <c r="F10" s="1">
        <f ca="1">AVERAGE(F6+F7+F8+F9+F12+F13+F15)</f>
        <v>2.7897E-3</v>
      </c>
      <c r="G10" s="1">
        <f ca="1">AVERAGE(G6+G7+G8+G9+G12+G13+G15)</f>
        <v>3.8528800000000002E-2</v>
      </c>
      <c r="H10" s="1">
        <v>0</v>
      </c>
      <c r="I10" s="1">
        <v>0</v>
      </c>
      <c r="J10" s="1">
        <v>0</v>
      </c>
    </row>
    <row r="11" spans="1:10" x14ac:dyDescent="0.25">
      <c r="A11" t="s">
        <v>10</v>
      </c>
      <c r="B11">
        <v>9.4716999999999996E-3</v>
      </c>
      <c r="C11">
        <v>3.5549000000000002E-3</v>
      </c>
      <c r="D11">
        <v>2.5236399999999999E-2</v>
      </c>
      <c r="E11">
        <v>1.7936E-3</v>
      </c>
      <c r="F11">
        <v>2.5270000000000002E-4</v>
      </c>
      <c r="G11">
        <v>1.27332E-2</v>
      </c>
      <c r="H11" s="1">
        <v>0</v>
      </c>
      <c r="I11" s="1">
        <v>0</v>
      </c>
      <c r="J11" s="1">
        <v>0</v>
      </c>
    </row>
    <row r="12" spans="1:10" x14ac:dyDescent="0.25">
      <c r="A12" t="s">
        <v>11</v>
      </c>
      <c r="B12">
        <v>2.5223099999999998E-2</v>
      </c>
      <c r="C12">
        <v>3.5530000000000002E-3</v>
      </c>
      <c r="D12">
        <v>0.1790609</v>
      </c>
      <c r="E12" s="1">
        <f t="shared" ref="E12:G13" ca="1" si="1">AVERAGE(E8+E9+E10+E11+E14+E15+E17)</f>
        <v>8.7889000000000005E-3</v>
      </c>
      <c r="F12" s="1">
        <f t="shared" ca="1" si="1"/>
        <v>2.7897E-3</v>
      </c>
      <c r="G12" s="1">
        <f t="shared" ca="1" si="1"/>
        <v>3.8528800000000002E-2</v>
      </c>
      <c r="H12" s="1">
        <v>0</v>
      </c>
      <c r="I12" s="1">
        <v>0</v>
      </c>
      <c r="J12" s="1">
        <v>0</v>
      </c>
    </row>
    <row r="13" spans="1:10" x14ac:dyDescent="0.25">
      <c r="A13" t="s">
        <v>12</v>
      </c>
      <c r="B13" s="1">
        <v>6.5212300000000001E-2</v>
      </c>
      <c r="C13" s="1">
        <v>2.1337800000000001E-2</v>
      </c>
      <c r="D13" s="1">
        <v>0.27614349999999999</v>
      </c>
      <c r="E13" s="1">
        <f t="shared" ca="1" si="1"/>
        <v>8.7889000000000005E-3</v>
      </c>
      <c r="F13" s="1">
        <f t="shared" ca="1" si="1"/>
        <v>2.7897E-3</v>
      </c>
      <c r="G13" s="1">
        <f t="shared" ca="1" si="1"/>
        <v>3.8528800000000002E-2</v>
      </c>
      <c r="H13" s="1">
        <v>0</v>
      </c>
      <c r="I13" s="1">
        <v>0</v>
      </c>
      <c r="J13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B3A1-3D4E-405F-B904-7CB4D6620DC8}">
  <dimension ref="A1:E13"/>
  <sheetViews>
    <sheetView workbookViewId="0">
      <selection sqref="A1:E14"/>
    </sheetView>
  </sheetViews>
  <sheetFormatPr defaultRowHeight="15" x14ac:dyDescent="0.25"/>
  <sheetData>
    <row r="1" spans="1:5" x14ac:dyDescent="0.25">
      <c r="A1" t="s">
        <v>25</v>
      </c>
      <c r="C1" t="s">
        <v>22</v>
      </c>
      <c r="D1" t="s">
        <v>23</v>
      </c>
      <c r="E1" t="s">
        <v>24</v>
      </c>
    </row>
    <row r="2" spans="1:5" x14ac:dyDescent="0.25">
      <c r="A2">
        <v>2.4954E-3</v>
      </c>
      <c r="B2">
        <v>1</v>
      </c>
      <c r="C2">
        <f>AVERAGE(Sheet1!B2+Sheet1!E2+Sheet1!H2)</f>
        <v>3.3030999999999998E-3</v>
      </c>
      <c r="D2">
        <v>1</v>
      </c>
      <c r="E2">
        <v>650</v>
      </c>
    </row>
    <row r="3" spans="1:5" x14ac:dyDescent="0.25">
      <c r="A3">
        <v>2.8240000000000001E-3</v>
      </c>
      <c r="B3">
        <v>3</v>
      </c>
      <c r="C3">
        <f>AVERAGE(Sheet1!B3+Sheet1!E3+Sheet1!H3)</f>
        <v>3.5885000000000001E-3</v>
      </c>
      <c r="D3">
        <v>2</v>
      </c>
      <c r="E3">
        <v>950.21</v>
      </c>
    </row>
    <row r="4" spans="1:5" x14ac:dyDescent="0.25">
      <c r="A4">
        <v>3.6881000000000001E-3</v>
      </c>
      <c r="C4">
        <f>AVERAGE(Sheet1!B4+Sheet1!E4+Sheet1!H4)</f>
        <v>4.5155000000000004E-3</v>
      </c>
    </row>
    <row r="5" spans="1:5" x14ac:dyDescent="0.25">
      <c r="A5">
        <v>2.6254E-3</v>
      </c>
      <c r="B5">
        <v>2</v>
      </c>
      <c r="C5">
        <f>AVERAGE(Sheet1!B5+Sheet1!E5+Sheet1!H5)</f>
        <v>3.7416999999999997E-3</v>
      </c>
    </row>
    <row r="6" spans="1:5" x14ac:dyDescent="0.25">
      <c r="A6">
        <v>5.4929000000000002E-3</v>
      </c>
      <c r="C6">
        <f>AVERAGE(Sheet1!B6+Sheet1!E6+Sheet1!H6)</f>
        <v>1.4281800000000001E-2</v>
      </c>
    </row>
    <row r="7" spans="1:5" x14ac:dyDescent="0.25">
      <c r="A7">
        <v>5.5344000000000001E-3</v>
      </c>
      <c r="C7">
        <f ca="1">AVERAGE(Sheet1!B7+Sheet1!E7+Sheet1!H7)</f>
        <v>3.3030999999999998E-3</v>
      </c>
      <c r="D7">
        <v>1</v>
      </c>
      <c r="E7">
        <v>1547.73</v>
      </c>
    </row>
    <row r="8" spans="1:5" x14ac:dyDescent="0.25">
      <c r="A8">
        <v>4.1609999999999998E-3</v>
      </c>
      <c r="C8">
        <f>AVERAGE(Sheet1!B8+Sheet1!E8+Sheet1!H8)</f>
        <v>6.8667999999999993E-3</v>
      </c>
    </row>
    <row r="9" spans="1:5" x14ac:dyDescent="0.25">
      <c r="A9">
        <v>3.6963E-3</v>
      </c>
      <c r="C9">
        <f>AVERAGE(Sheet1!B9+Sheet1!E9+Sheet1!H9)</f>
        <v>4.4698999999999997E-3</v>
      </c>
    </row>
    <row r="10" spans="1:5" x14ac:dyDescent="0.25">
      <c r="A10" s="1">
        <f>AVERAGE(A2+A3+A4+A5+A6+A7+A8+A9+A11+A12)</f>
        <v>6.5212300000000001E-2</v>
      </c>
      <c r="C10">
        <f ca="1">AVERAGE(Sheet1!B10+Sheet1!E10+Sheet1!H10)</f>
        <v>3.3030999999999998E-3</v>
      </c>
      <c r="D10">
        <v>1</v>
      </c>
      <c r="E10">
        <v>1275.27</v>
      </c>
    </row>
    <row r="11" spans="1:5" x14ac:dyDescent="0.25">
      <c r="A11">
        <v>9.4716999999999996E-3</v>
      </c>
      <c r="C11">
        <f>AVERAGE(Sheet1!B11+Sheet1!E11+Sheet1!H11)</f>
        <v>1.1265299999999999E-2</v>
      </c>
    </row>
    <row r="12" spans="1:5" x14ac:dyDescent="0.25">
      <c r="A12">
        <v>2.5223099999999998E-2</v>
      </c>
      <c r="C12">
        <f ca="1">AVERAGE(Sheet1!B12+Sheet1!E12+Sheet1!H12)</f>
        <v>3.3030999999999998E-3</v>
      </c>
      <c r="D12">
        <v>1</v>
      </c>
      <c r="E12" s="2">
        <v>1152.57</v>
      </c>
    </row>
    <row r="13" spans="1:5" x14ac:dyDescent="0.25">
      <c r="A13" s="1">
        <v>6.5212300000000001E-2</v>
      </c>
      <c r="C13">
        <f ca="1">AVERAGE(Sheet1!B13+Sheet1!E13+Sheet1!H13)</f>
        <v>3.3030999999999998E-3</v>
      </c>
      <c r="D13">
        <v>1</v>
      </c>
      <c r="E13" s="3">
        <v>1386.36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2021-07-12T21:58:17Z</dcterms:created>
  <dcterms:modified xsi:type="dcterms:W3CDTF">2022-10-19T13:49:33Z</dcterms:modified>
</cp:coreProperties>
</file>