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yanglin/Desktop/"/>
    </mc:Choice>
  </mc:AlternateContent>
  <xr:revisionPtr revIDLastSave="0" documentId="13_ncr:1_{2B56A827-8B6B-994D-A46B-CF32EA0F99C8}" xr6:coauthVersionLast="45" xr6:coauthVersionMax="45" xr10:uidLastSave="{00000000-0000-0000-0000-000000000000}"/>
  <bookViews>
    <workbookView xWindow="0" yWindow="0" windowWidth="25600" windowHeight="16000" activeTab="1" xr2:uid="{2854018B-1E4F-4971-942C-82FB06B32E82}"/>
  </bookViews>
  <sheets>
    <sheet name="工作表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4" i="2" l="1"/>
  <c r="F104" i="2" s="1"/>
  <c r="C104" i="2"/>
  <c r="E104" i="2" s="1"/>
  <c r="D103" i="2"/>
  <c r="F103" i="2" s="1"/>
  <c r="C103" i="2"/>
  <c r="E103" i="2" s="1"/>
  <c r="D102" i="2"/>
  <c r="F102" i="2" s="1"/>
  <c r="C102" i="2"/>
  <c r="E102" i="2" s="1"/>
  <c r="D101" i="2"/>
  <c r="F101" i="2" s="1"/>
  <c r="C101" i="2"/>
  <c r="E101" i="2" s="1"/>
  <c r="G101" i="2" s="1"/>
  <c r="D100" i="2"/>
  <c r="F100" i="2" s="1"/>
  <c r="C100" i="2"/>
  <c r="E100" i="2" s="1"/>
  <c r="E99" i="2"/>
  <c r="D99" i="2"/>
  <c r="F99" i="2" s="1"/>
  <c r="C99" i="2"/>
  <c r="D98" i="2"/>
  <c r="F98" i="2" s="1"/>
  <c r="C98" i="2"/>
  <c r="E98" i="2" s="1"/>
  <c r="D97" i="2"/>
  <c r="F97" i="2" s="1"/>
  <c r="C97" i="2"/>
  <c r="E97" i="2" s="1"/>
  <c r="D96" i="2"/>
  <c r="F96" i="2" s="1"/>
  <c r="C96" i="2"/>
  <c r="E96" i="2" s="1"/>
  <c r="D93" i="2"/>
  <c r="F93" i="2" s="1"/>
  <c r="C93" i="2"/>
  <c r="E93" i="2" s="1"/>
  <c r="D92" i="2"/>
  <c r="F92" i="2" s="1"/>
  <c r="C92" i="2"/>
  <c r="E92" i="2" s="1"/>
  <c r="D91" i="2"/>
  <c r="F91" i="2" s="1"/>
  <c r="C91" i="2"/>
  <c r="E91" i="2" s="1"/>
  <c r="D90" i="2"/>
  <c r="F90" i="2" s="1"/>
  <c r="C90" i="2"/>
  <c r="E90" i="2" s="1"/>
  <c r="D89" i="2"/>
  <c r="F89" i="2" s="1"/>
  <c r="C89" i="2"/>
  <c r="E89" i="2" s="1"/>
  <c r="D88" i="2"/>
  <c r="F88" i="2" s="1"/>
  <c r="C88" i="2"/>
  <c r="E88" i="2" s="1"/>
  <c r="D87" i="2"/>
  <c r="F87" i="2" s="1"/>
  <c r="C87" i="2"/>
  <c r="E87" i="2" s="1"/>
  <c r="D86" i="2"/>
  <c r="F86" i="2" s="1"/>
  <c r="C86" i="2"/>
  <c r="E86" i="2" s="1"/>
  <c r="D85" i="2"/>
  <c r="F85" i="2" s="1"/>
  <c r="C85" i="2"/>
  <c r="E85" i="2" s="1"/>
  <c r="H63" i="2"/>
  <c r="G63" i="2"/>
  <c r="H58" i="2"/>
  <c r="G58" i="2"/>
  <c r="D25" i="2"/>
  <c r="F25" i="2" s="1"/>
  <c r="C25" i="2"/>
  <c r="E25" i="2" s="1"/>
  <c r="D24" i="2"/>
  <c r="F24" i="2" s="1"/>
  <c r="C24" i="2"/>
  <c r="E24" i="2" s="1"/>
  <c r="D23" i="2"/>
  <c r="F23" i="2" s="1"/>
  <c r="C23" i="2"/>
  <c r="E23" i="2" s="1"/>
  <c r="G23" i="2" s="1"/>
  <c r="D22" i="2"/>
  <c r="F22" i="2" s="1"/>
  <c r="C22" i="2"/>
  <c r="E22" i="2" s="1"/>
  <c r="D21" i="2"/>
  <c r="F21" i="2" s="1"/>
  <c r="C21" i="2"/>
  <c r="E21" i="2" s="1"/>
  <c r="D20" i="2"/>
  <c r="F20" i="2" s="1"/>
  <c r="C20" i="2"/>
  <c r="E20" i="2" s="1"/>
  <c r="D19" i="2"/>
  <c r="F19" i="2" s="1"/>
  <c r="C19" i="2"/>
  <c r="E19" i="2" s="1"/>
  <c r="D18" i="2"/>
  <c r="F18" i="2" s="1"/>
  <c r="C18" i="2"/>
  <c r="E18" i="2" s="1"/>
  <c r="D17" i="2"/>
  <c r="F17" i="2" s="1"/>
  <c r="C17" i="2"/>
  <c r="E17" i="2" s="1"/>
  <c r="D13" i="2"/>
  <c r="F13" i="2" s="1"/>
  <c r="C13" i="2"/>
  <c r="E13" i="2" s="1"/>
  <c r="D12" i="2"/>
  <c r="F12" i="2" s="1"/>
  <c r="C12" i="2"/>
  <c r="E12" i="2" s="1"/>
  <c r="D11" i="2"/>
  <c r="F11" i="2" s="1"/>
  <c r="C11" i="2"/>
  <c r="E11" i="2" s="1"/>
  <c r="D10" i="2"/>
  <c r="F10" i="2" s="1"/>
  <c r="C10" i="2"/>
  <c r="E10" i="2" s="1"/>
  <c r="D9" i="2"/>
  <c r="F9" i="2" s="1"/>
  <c r="C9" i="2"/>
  <c r="E9" i="2" s="1"/>
  <c r="D8" i="2"/>
  <c r="F8" i="2" s="1"/>
  <c r="C8" i="2"/>
  <c r="E8" i="2" s="1"/>
  <c r="D7" i="2"/>
  <c r="F7" i="2" s="1"/>
  <c r="C7" i="2"/>
  <c r="E7" i="2" s="1"/>
  <c r="D6" i="2"/>
  <c r="F6" i="2" s="1"/>
  <c r="C6" i="2"/>
  <c r="E6" i="2" s="1"/>
  <c r="D5" i="2"/>
  <c r="F5" i="2" s="1"/>
  <c r="C5" i="2"/>
  <c r="E5" i="2" s="1"/>
  <c r="G20" i="2" l="1"/>
  <c r="G24" i="2"/>
  <c r="G87" i="2"/>
  <c r="G91" i="2"/>
  <c r="G97" i="2"/>
  <c r="G13" i="2"/>
  <c r="G5" i="2"/>
  <c r="G9" i="2"/>
  <c r="G19" i="2"/>
  <c r="G103" i="2"/>
  <c r="G7" i="2"/>
  <c r="G18" i="2"/>
  <c r="G88" i="2"/>
  <c r="G92" i="2"/>
  <c r="G98" i="2"/>
  <c r="G102" i="2"/>
  <c r="G11" i="2"/>
  <c r="G22" i="2"/>
  <c r="G85" i="2"/>
  <c r="G86" i="2"/>
  <c r="G89" i="2"/>
  <c r="G90" i="2"/>
  <c r="G93" i="2"/>
  <c r="G96" i="2"/>
  <c r="G99" i="2"/>
  <c r="G100" i="2"/>
  <c r="G10" i="2"/>
  <c r="G17" i="2"/>
  <c r="G21" i="2"/>
  <c r="G25" i="2"/>
  <c r="G6" i="2"/>
  <c r="G8" i="2"/>
  <c r="G12" i="2"/>
  <c r="G104" i="2"/>
</calcChain>
</file>

<file path=xl/sharedStrings.xml><?xml version="1.0" encoding="utf-8"?>
<sst xmlns="http://schemas.openxmlformats.org/spreadsheetml/2006/main" count="223" uniqueCount="43">
  <si>
    <t>TYO</t>
  </si>
  <si>
    <t>DEL</t>
  </si>
  <si>
    <t>SHA</t>
  </si>
  <si>
    <t>BJ</t>
  </si>
  <si>
    <t xml:space="preserve">MUM </t>
  </si>
  <si>
    <t>OSA</t>
  </si>
  <si>
    <t>CCU/DHK</t>
  </si>
  <si>
    <t>SEL</t>
  </si>
  <si>
    <t>MUM</t>
  </si>
  <si>
    <t>8x8 matrix</t>
  </si>
  <si>
    <t>7x7 matrix</t>
  </si>
  <si>
    <t>x</t>
  </si>
  <si>
    <t>y</t>
  </si>
  <si>
    <t>x-x'</t>
  </si>
  <si>
    <t>y-y'</t>
  </si>
  <si>
    <t>dx^2</t>
  </si>
  <si>
    <t>dy^2</t>
  </si>
  <si>
    <t>sum sq</t>
  </si>
  <si>
    <t>DHK</t>
  </si>
  <si>
    <t>CCU</t>
  </si>
  <si>
    <t>c1</t>
  </si>
  <si>
    <t>c2</t>
  </si>
  <si>
    <t>Problem 1 (b) (i)</t>
  </si>
  <si>
    <t>Problem 1 (b) (ii)</t>
  </si>
  <si>
    <t>avg x</t>
  </si>
  <si>
    <t>avg y</t>
  </si>
  <si>
    <t>Problem 1 (b) (iii)</t>
  </si>
  <si>
    <t>ans</t>
  </si>
  <si>
    <t>6x6 matrix</t>
  </si>
  <si>
    <t>OSA/TYO</t>
  </si>
  <si>
    <t>5x5 matrix</t>
  </si>
  <si>
    <t>SEL/OSA/TYO</t>
  </si>
  <si>
    <t>4x4 matrix</t>
  </si>
  <si>
    <t>SEL/OSA/TYO/SHA</t>
  </si>
  <si>
    <t>3x3 matrix</t>
  </si>
  <si>
    <t>2x2 matrix</t>
  </si>
  <si>
    <t>SEL/OSA/TYO/SHA/BJ</t>
  </si>
  <si>
    <t>9x9 matrix</t>
  </si>
  <si>
    <t>DEL/MUM</t>
  </si>
  <si>
    <t>CCU/DHK/DEL/MUM</t>
  </si>
  <si>
    <t>CCU/DHK/DEL/MUM/SEL/OSA/TYO/SHA/BJ</t>
  </si>
  <si>
    <t>1x1 matrix</t>
  </si>
  <si>
    <t>sum of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</si>
</sst>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FDB2-7B14-4E6E-940C-F6DB504EA6DE}">
  <dimension ref="A1:K62"/>
  <sheetViews>
    <sheetView zoomScale="82" zoomScaleNormal="33" workbookViewId="0">
      <selection activeCell="I77" sqref="I77"/>
    </sheetView>
  </sheetViews>
  <sheetFormatPr baseColWidth="10" defaultColWidth="8.83203125" defaultRowHeight="16" x14ac:dyDescent="0.2"/>
  <cols>
    <col min="1" max="4" width="8.83203125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18</v>
      </c>
      <c r="I1" t="s">
        <v>19</v>
      </c>
      <c r="J1" t="s">
        <v>7</v>
      </c>
      <c r="K1" t="s">
        <v>37</v>
      </c>
    </row>
    <row r="2" spans="1:11" x14ac:dyDescent="0.2">
      <c r="A2" t="s">
        <v>0</v>
      </c>
      <c r="B2">
        <v>0</v>
      </c>
      <c r="C2">
        <v>5847</v>
      </c>
      <c r="D2">
        <v>1767</v>
      </c>
      <c r="E2">
        <v>2099</v>
      </c>
      <c r="F2">
        <v>6740</v>
      </c>
      <c r="G2">
        <v>403</v>
      </c>
      <c r="H2">
        <v>4894</v>
      </c>
      <c r="I2">
        <v>5138</v>
      </c>
      <c r="J2">
        <v>1156</v>
      </c>
    </row>
    <row r="3" spans="1:11" x14ac:dyDescent="0.2">
      <c r="A3" t="s">
        <v>1</v>
      </c>
      <c r="B3">
        <v>5847</v>
      </c>
      <c r="C3">
        <v>0</v>
      </c>
      <c r="D3">
        <v>4243</v>
      </c>
      <c r="E3">
        <v>3777</v>
      </c>
      <c r="F3">
        <v>1163</v>
      </c>
      <c r="G3">
        <v>5476</v>
      </c>
      <c r="H3">
        <v>1425</v>
      </c>
      <c r="I3">
        <v>1304</v>
      </c>
      <c r="J3">
        <v>4686</v>
      </c>
    </row>
    <row r="4" spans="1:11" x14ac:dyDescent="0.2">
      <c r="A4" t="s">
        <v>2</v>
      </c>
      <c r="B4">
        <v>1767</v>
      </c>
      <c r="C4">
        <v>4243</v>
      </c>
      <c r="D4">
        <v>0</v>
      </c>
      <c r="E4">
        <v>1070</v>
      </c>
      <c r="F4">
        <v>5039</v>
      </c>
      <c r="G4">
        <v>1364</v>
      </c>
      <c r="H4">
        <v>3161</v>
      </c>
      <c r="I4">
        <v>3403</v>
      </c>
      <c r="J4">
        <v>871</v>
      </c>
    </row>
    <row r="5" spans="1:11" x14ac:dyDescent="0.2">
      <c r="A5" t="s">
        <v>3</v>
      </c>
      <c r="B5">
        <v>2099</v>
      </c>
      <c r="C5">
        <v>3777</v>
      </c>
      <c r="D5">
        <v>1070</v>
      </c>
      <c r="E5">
        <v>0</v>
      </c>
      <c r="F5">
        <v>4756</v>
      </c>
      <c r="G5">
        <v>1777</v>
      </c>
      <c r="H5">
        <v>3026</v>
      </c>
      <c r="I5">
        <v>3266</v>
      </c>
      <c r="J5">
        <v>956</v>
      </c>
    </row>
    <row r="6" spans="1:11" x14ac:dyDescent="0.2">
      <c r="A6" t="s">
        <v>8</v>
      </c>
      <c r="B6">
        <v>6740</v>
      </c>
      <c r="C6">
        <v>1163</v>
      </c>
      <c r="D6">
        <v>5039</v>
      </c>
      <c r="E6">
        <v>4756</v>
      </c>
      <c r="F6">
        <v>0</v>
      </c>
      <c r="G6">
        <v>6355</v>
      </c>
      <c r="H6">
        <v>1895</v>
      </c>
      <c r="I6">
        <v>1664</v>
      </c>
      <c r="J6">
        <v>5608</v>
      </c>
    </row>
    <row r="7" spans="1:11" x14ac:dyDescent="0.2">
      <c r="A7" t="s">
        <v>5</v>
      </c>
      <c r="B7">
        <v>403</v>
      </c>
      <c r="C7">
        <v>5476</v>
      </c>
      <c r="D7">
        <v>1364</v>
      </c>
      <c r="E7">
        <v>1777</v>
      </c>
      <c r="F7">
        <v>6355</v>
      </c>
      <c r="G7">
        <v>0</v>
      </c>
      <c r="H7">
        <v>4500</v>
      </c>
      <c r="I7">
        <v>4744</v>
      </c>
      <c r="J7">
        <v>821</v>
      </c>
    </row>
    <row r="8" spans="1:11" x14ac:dyDescent="0.2">
      <c r="A8" t="s">
        <v>18</v>
      </c>
      <c r="B8">
        <v>4894</v>
      </c>
      <c r="C8">
        <v>1425</v>
      </c>
      <c r="D8">
        <v>3161</v>
      </c>
      <c r="E8">
        <v>3026</v>
      </c>
      <c r="F8">
        <v>1895</v>
      </c>
      <c r="G8">
        <v>4500</v>
      </c>
      <c r="H8">
        <v>0</v>
      </c>
      <c r="I8">
        <v>244</v>
      </c>
      <c r="J8">
        <v>3793</v>
      </c>
    </row>
    <row r="9" spans="1:11" x14ac:dyDescent="0.2">
      <c r="A9" t="s">
        <v>19</v>
      </c>
      <c r="B9">
        <v>5138</v>
      </c>
      <c r="C9">
        <v>1304</v>
      </c>
      <c r="D9">
        <v>3403</v>
      </c>
      <c r="E9">
        <v>3266</v>
      </c>
      <c r="F9">
        <v>1664</v>
      </c>
      <c r="G9">
        <v>4744</v>
      </c>
      <c r="H9">
        <v>244</v>
      </c>
      <c r="I9">
        <v>0</v>
      </c>
      <c r="J9">
        <v>4038</v>
      </c>
    </row>
    <row r="10" spans="1:11" x14ac:dyDescent="0.2">
      <c r="A10" t="s">
        <v>7</v>
      </c>
      <c r="B10">
        <v>1156</v>
      </c>
      <c r="C10">
        <v>4686</v>
      </c>
      <c r="D10">
        <v>871</v>
      </c>
      <c r="E10">
        <v>956</v>
      </c>
      <c r="F10">
        <v>5608</v>
      </c>
      <c r="G10">
        <v>821</v>
      </c>
      <c r="H10">
        <v>3793</v>
      </c>
      <c r="I10">
        <v>4038</v>
      </c>
      <c r="J10">
        <v>0</v>
      </c>
    </row>
    <row r="12" spans="1:11" x14ac:dyDescent="0.2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K12" t="s">
        <v>9</v>
      </c>
    </row>
    <row r="13" spans="1:11" x14ac:dyDescent="0.2">
      <c r="A13" t="s">
        <v>0</v>
      </c>
      <c r="B13">
        <v>0</v>
      </c>
      <c r="C13">
        <v>5847</v>
      </c>
      <c r="D13">
        <v>1767</v>
      </c>
      <c r="E13">
        <v>2099</v>
      </c>
      <c r="F13">
        <v>6740</v>
      </c>
      <c r="G13">
        <v>403</v>
      </c>
      <c r="H13">
        <v>4894</v>
      </c>
      <c r="I13">
        <v>1156</v>
      </c>
    </row>
    <row r="14" spans="1:11" x14ac:dyDescent="0.2">
      <c r="A14" t="s">
        <v>1</v>
      </c>
      <c r="B14">
        <v>5847</v>
      </c>
      <c r="C14">
        <v>0</v>
      </c>
      <c r="D14">
        <v>4243</v>
      </c>
      <c r="E14">
        <v>3777</v>
      </c>
      <c r="F14">
        <v>1163</v>
      </c>
      <c r="G14">
        <v>5476</v>
      </c>
      <c r="H14">
        <v>1304</v>
      </c>
      <c r="I14">
        <v>4686</v>
      </c>
    </row>
    <row r="15" spans="1:11" x14ac:dyDescent="0.2">
      <c r="A15" t="s">
        <v>2</v>
      </c>
      <c r="B15">
        <v>1767</v>
      </c>
      <c r="C15">
        <v>4243</v>
      </c>
      <c r="D15">
        <v>0</v>
      </c>
      <c r="E15">
        <v>1070</v>
      </c>
      <c r="F15">
        <v>5039</v>
      </c>
      <c r="G15">
        <v>1364</v>
      </c>
      <c r="H15">
        <v>3161</v>
      </c>
      <c r="I15">
        <v>871</v>
      </c>
    </row>
    <row r="16" spans="1:11" x14ac:dyDescent="0.2">
      <c r="A16" t="s">
        <v>3</v>
      </c>
      <c r="B16">
        <v>2099</v>
      </c>
      <c r="C16">
        <v>3777</v>
      </c>
      <c r="D16">
        <v>1070</v>
      </c>
      <c r="E16">
        <v>0</v>
      </c>
      <c r="F16">
        <v>4756</v>
      </c>
      <c r="G16">
        <v>1777</v>
      </c>
      <c r="H16">
        <v>3026</v>
      </c>
      <c r="I16">
        <v>956</v>
      </c>
    </row>
    <row r="17" spans="1:11" x14ac:dyDescent="0.2">
      <c r="A17" t="s">
        <v>8</v>
      </c>
      <c r="B17">
        <v>6740</v>
      </c>
      <c r="C17">
        <v>1163</v>
      </c>
      <c r="D17">
        <v>5039</v>
      </c>
      <c r="E17">
        <v>4756</v>
      </c>
      <c r="F17">
        <v>0</v>
      </c>
      <c r="G17">
        <v>6355</v>
      </c>
      <c r="H17">
        <v>1664</v>
      </c>
      <c r="I17">
        <v>5608</v>
      </c>
    </row>
    <row r="18" spans="1:11" x14ac:dyDescent="0.2">
      <c r="A18" t="s">
        <v>5</v>
      </c>
      <c r="B18">
        <v>403</v>
      </c>
      <c r="C18">
        <v>5476</v>
      </c>
      <c r="D18">
        <v>1364</v>
      </c>
      <c r="E18">
        <v>1777</v>
      </c>
      <c r="F18">
        <v>6355</v>
      </c>
      <c r="G18">
        <v>0</v>
      </c>
      <c r="H18">
        <v>4500</v>
      </c>
      <c r="I18">
        <v>821</v>
      </c>
    </row>
    <row r="19" spans="1:11" x14ac:dyDescent="0.2">
      <c r="A19" t="s">
        <v>6</v>
      </c>
      <c r="B19">
        <v>4894</v>
      </c>
      <c r="C19">
        <v>1304</v>
      </c>
      <c r="D19">
        <v>3161</v>
      </c>
      <c r="E19">
        <v>3026</v>
      </c>
      <c r="F19">
        <v>1664</v>
      </c>
      <c r="G19">
        <v>4500</v>
      </c>
      <c r="H19">
        <v>0</v>
      </c>
      <c r="I19">
        <v>3793</v>
      </c>
    </row>
    <row r="20" spans="1:11" x14ac:dyDescent="0.2">
      <c r="A20" t="s">
        <v>7</v>
      </c>
      <c r="B20">
        <v>1156</v>
      </c>
      <c r="C20">
        <v>4686</v>
      </c>
      <c r="D20">
        <v>871</v>
      </c>
      <c r="E20">
        <v>956</v>
      </c>
      <c r="F20">
        <v>5608</v>
      </c>
      <c r="G20">
        <v>821</v>
      </c>
      <c r="H20">
        <v>3793</v>
      </c>
      <c r="I20">
        <v>0</v>
      </c>
    </row>
    <row r="22" spans="1:11" x14ac:dyDescent="0.2">
      <c r="B22" t="s">
        <v>29</v>
      </c>
      <c r="C22" t="s">
        <v>1</v>
      </c>
      <c r="D22" t="s">
        <v>2</v>
      </c>
      <c r="E22" t="s">
        <v>3</v>
      </c>
      <c r="F22" t="s">
        <v>4</v>
      </c>
      <c r="G22" t="s">
        <v>6</v>
      </c>
      <c r="H22" t="s">
        <v>7</v>
      </c>
      <c r="K22" t="s">
        <v>10</v>
      </c>
    </row>
    <row r="23" spans="1:11" x14ac:dyDescent="0.2">
      <c r="A23" t="s">
        <v>1</v>
      </c>
      <c r="B23">
        <v>5476</v>
      </c>
      <c r="C23">
        <v>0</v>
      </c>
      <c r="D23">
        <v>4243</v>
      </c>
      <c r="E23">
        <v>3777</v>
      </c>
      <c r="F23">
        <v>1163</v>
      </c>
      <c r="G23">
        <v>1304</v>
      </c>
      <c r="H23">
        <v>4686</v>
      </c>
    </row>
    <row r="24" spans="1:11" x14ac:dyDescent="0.2">
      <c r="A24" t="s">
        <v>2</v>
      </c>
      <c r="B24">
        <v>1364</v>
      </c>
      <c r="C24">
        <v>4243</v>
      </c>
      <c r="D24">
        <v>0</v>
      </c>
      <c r="E24">
        <v>1070</v>
      </c>
      <c r="F24">
        <v>5039</v>
      </c>
      <c r="G24">
        <v>3161</v>
      </c>
      <c r="H24">
        <v>871</v>
      </c>
    </row>
    <row r="25" spans="1:11" x14ac:dyDescent="0.2">
      <c r="A25" t="s">
        <v>3</v>
      </c>
      <c r="B25">
        <v>1777</v>
      </c>
      <c r="C25">
        <v>3777</v>
      </c>
      <c r="D25">
        <v>1070</v>
      </c>
      <c r="E25">
        <v>0</v>
      </c>
      <c r="F25">
        <v>4756</v>
      </c>
      <c r="G25">
        <v>3026</v>
      </c>
      <c r="H25">
        <v>956</v>
      </c>
    </row>
    <row r="26" spans="1:11" x14ac:dyDescent="0.2">
      <c r="A26" t="s">
        <v>8</v>
      </c>
      <c r="B26">
        <v>6355</v>
      </c>
      <c r="C26">
        <v>1163</v>
      </c>
      <c r="D26">
        <v>5039</v>
      </c>
      <c r="E26">
        <v>4756</v>
      </c>
      <c r="F26">
        <v>0</v>
      </c>
      <c r="G26">
        <v>1664</v>
      </c>
      <c r="H26">
        <v>5608</v>
      </c>
    </row>
    <row r="27" spans="1:11" x14ac:dyDescent="0.2">
      <c r="A27" t="s">
        <v>29</v>
      </c>
      <c r="B27">
        <v>0</v>
      </c>
      <c r="C27">
        <v>5476</v>
      </c>
      <c r="D27">
        <v>1364</v>
      </c>
      <c r="E27">
        <v>1777</v>
      </c>
      <c r="F27">
        <v>6355</v>
      </c>
      <c r="G27">
        <v>4500</v>
      </c>
      <c r="H27">
        <v>821</v>
      </c>
    </row>
    <row r="28" spans="1:11" x14ac:dyDescent="0.2">
      <c r="A28" t="s">
        <v>6</v>
      </c>
      <c r="B28">
        <v>4500</v>
      </c>
      <c r="C28">
        <v>1304</v>
      </c>
      <c r="D28">
        <v>3161</v>
      </c>
      <c r="E28">
        <v>3026</v>
      </c>
      <c r="F28">
        <v>1664</v>
      </c>
      <c r="G28">
        <v>0</v>
      </c>
      <c r="H28">
        <v>3793</v>
      </c>
    </row>
    <row r="29" spans="1:11" x14ac:dyDescent="0.2">
      <c r="A29" t="s">
        <v>7</v>
      </c>
      <c r="B29">
        <v>821</v>
      </c>
      <c r="C29">
        <v>4686</v>
      </c>
      <c r="D29">
        <v>871</v>
      </c>
      <c r="E29">
        <v>956</v>
      </c>
      <c r="F29">
        <v>5608</v>
      </c>
      <c r="G29">
        <v>3793</v>
      </c>
      <c r="H29">
        <v>0</v>
      </c>
    </row>
    <row r="31" spans="1:11" x14ac:dyDescent="0.2">
      <c r="B31" t="s">
        <v>31</v>
      </c>
      <c r="C31" t="s">
        <v>1</v>
      </c>
      <c r="D31" t="s">
        <v>2</v>
      </c>
      <c r="E31" t="s">
        <v>3</v>
      </c>
      <c r="F31" t="s">
        <v>4</v>
      </c>
      <c r="G31" t="s">
        <v>6</v>
      </c>
      <c r="K31" t="s">
        <v>28</v>
      </c>
    </row>
    <row r="32" spans="1:11" x14ac:dyDescent="0.2">
      <c r="A32" t="s">
        <v>1</v>
      </c>
      <c r="B32">
        <v>4686</v>
      </c>
      <c r="C32">
        <v>0</v>
      </c>
      <c r="D32">
        <v>4243</v>
      </c>
      <c r="E32">
        <v>3777</v>
      </c>
      <c r="F32">
        <v>1163</v>
      </c>
      <c r="G32">
        <v>1304</v>
      </c>
    </row>
    <row r="33" spans="1:11" x14ac:dyDescent="0.2">
      <c r="A33" t="s">
        <v>2</v>
      </c>
      <c r="B33">
        <v>871</v>
      </c>
      <c r="C33">
        <v>4243</v>
      </c>
      <c r="D33">
        <v>0</v>
      </c>
      <c r="E33">
        <v>1070</v>
      </c>
      <c r="F33">
        <v>5039</v>
      </c>
      <c r="G33">
        <v>3161</v>
      </c>
    </row>
    <row r="34" spans="1:11" x14ac:dyDescent="0.2">
      <c r="A34" t="s">
        <v>3</v>
      </c>
      <c r="B34">
        <v>956</v>
      </c>
      <c r="C34">
        <v>3777</v>
      </c>
      <c r="D34">
        <v>1070</v>
      </c>
      <c r="E34">
        <v>0</v>
      </c>
      <c r="F34">
        <v>4756</v>
      </c>
      <c r="G34">
        <v>3026</v>
      </c>
    </row>
    <row r="35" spans="1:11" x14ac:dyDescent="0.2">
      <c r="A35" t="s">
        <v>8</v>
      </c>
      <c r="B35">
        <v>5608</v>
      </c>
      <c r="C35">
        <v>1163</v>
      </c>
      <c r="D35">
        <v>5039</v>
      </c>
      <c r="E35">
        <v>4756</v>
      </c>
      <c r="F35">
        <v>0</v>
      </c>
      <c r="G35">
        <v>1664</v>
      </c>
    </row>
    <row r="36" spans="1:11" x14ac:dyDescent="0.2">
      <c r="A36" t="s">
        <v>31</v>
      </c>
      <c r="B36">
        <v>0</v>
      </c>
      <c r="C36">
        <v>4686</v>
      </c>
      <c r="D36">
        <v>871</v>
      </c>
      <c r="E36">
        <v>956</v>
      </c>
      <c r="F36">
        <v>5608</v>
      </c>
      <c r="G36">
        <v>3793</v>
      </c>
    </row>
    <row r="37" spans="1:11" x14ac:dyDescent="0.2">
      <c r="A37" t="s">
        <v>6</v>
      </c>
      <c r="B37">
        <v>3793</v>
      </c>
      <c r="C37">
        <v>1304</v>
      </c>
      <c r="D37">
        <v>3161</v>
      </c>
      <c r="E37">
        <v>3026</v>
      </c>
      <c r="F37">
        <v>1664</v>
      </c>
      <c r="G37">
        <v>0</v>
      </c>
    </row>
    <row r="39" spans="1:11" x14ac:dyDescent="0.2">
      <c r="B39" t="s">
        <v>1</v>
      </c>
      <c r="C39" t="s">
        <v>3</v>
      </c>
      <c r="D39" t="s">
        <v>33</v>
      </c>
      <c r="E39" t="s">
        <v>4</v>
      </c>
      <c r="F39" t="s">
        <v>6</v>
      </c>
      <c r="K39" t="s">
        <v>30</v>
      </c>
    </row>
    <row r="40" spans="1:11" x14ac:dyDescent="0.2">
      <c r="A40" t="s">
        <v>1</v>
      </c>
      <c r="B40">
        <v>0</v>
      </c>
      <c r="C40">
        <v>3777</v>
      </c>
      <c r="D40">
        <v>4243</v>
      </c>
      <c r="E40">
        <v>1163</v>
      </c>
      <c r="F40">
        <v>1304</v>
      </c>
    </row>
    <row r="41" spans="1:11" x14ac:dyDescent="0.2">
      <c r="A41" t="s">
        <v>3</v>
      </c>
      <c r="B41">
        <v>3777</v>
      </c>
      <c r="C41">
        <v>0</v>
      </c>
      <c r="D41">
        <v>956</v>
      </c>
      <c r="E41">
        <v>4756</v>
      </c>
      <c r="F41">
        <v>3026</v>
      </c>
    </row>
    <row r="42" spans="1:11" x14ac:dyDescent="0.2">
      <c r="A42" t="s">
        <v>33</v>
      </c>
      <c r="B42">
        <v>4243</v>
      </c>
      <c r="C42">
        <v>956</v>
      </c>
      <c r="D42">
        <v>0</v>
      </c>
      <c r="E42">
        <v>5039</v>
      </c>
      <c r="F42">
        <v>3161</v>
      </c>
    </row>
    <row r="43" spans="1:11" x14ac:dyDescent="0.2">
      <c r="A43" t="s">
        <v>8</v>
      </c>
      <c r="B43">
        <v>1163</v>
      </c>
      <c r="C43">
        <v>4756</v>
      </c>
      <c r="D43">
        <v>5039</v>
      </c>
      <c r="E43">
        <v>0</v>
      </c>
      <c r="F43">
        <v>1664</v>
      </c>
    </row>
    <row r="44" spans="1:11" x14ac:dyDescent="0.2">
      <c r="A44" t="s">
        <v>6</v>
      </c>
      <c r="B44">
        <v>1304</v>
      </c>
      <c r="C44">
        <v>3026</v>
      </c>
      <c r="D44">
        <v>3161</v>
      </c>
      <c r="E44">
        <v>1664</v>
      </c>
      <c r="F44">
        <v>0</v>
      </c>
    </row>
    <row r="46" spans="1:11" x14ac:dyDescent="0.2">
      <c r="B46" t="s">
        <v>1</v>
      </c>
      <c r="C46" t="s">
        <v>36</v>
      </c>
      <c r="D46" t="s">
        <v>4</v>
      </c>
      <c r="E46" t="s">
        <v>6</v>
      </c>
      <c r="K46" t="s">
        <v>32</v>
      </c>
    </row>
    <row r="47" spans="1:11" x14ac:dyDescent="0.2">
      <c r="A47" t="s">
        <v>1</v>
      </c>
      <c r="B47">
        <v>0</v>
      </c>
      <c r="C47">
        <v>3777</v>
      </c>
      <c r="D47">
        <v>1163</v>
      </c>
      <c r="E47">
        <v>1304</v>
      </c>
    </row>
    <row r="48" spans="1:11" x14ac:dyDescent="0.2">
      <c r="A48" t="s">
        <v>36</v>
      </c>
      <c r="B48">
        <v>3777</v>
      </c>
      <c r="C48">
        <v>0</v>
      </c>
      <c r="D48">
        <v>4756</v>
      </c>
      <c r="E48">
        <v>3026</v>
      </c>
    </row>
    <row r="49" spans="1:11" x14ac:dyDescent="0.2">
      <c r="A49" t="s">
        <v>8</v>
      </c>
      <c r="B49">
        <v>1163</v>
      </c>
      <c r="C49">
        <v>4756</v>
      </c>
      <c r="D49">
        <v>0</v>
      </c>
      <c r="E49">
        <v>1664</v>
      </c>
    </row>
    <row r="50" spans="1:11" x14ac:dyDescent="0.2">
      <c r="A50" t="s">
        <v>6</v>
      </c>
      <c r="B50">
        <v>1304</v>
      </c>
      <c r="C50">
        <v>3026</v>
      </c>
      <c r="D50">
        <v>1664</v>
      </c>
      <c r="E50">
        <v>0</v>
      </c>
    </row>
    <row r="52" spans="1:11" x14ac:dyDescent="0.2">
      <c r="B52" t="s">
        <v>36</v>
      </c>
      <c r="C52" t="s">
        <v>38</v>
      </c>
      <c r="D52" t="s">
        <v>6</v>
      </c>
      <c r="K52" t="s">
        <v>34</v>
      </c>
    </row>
    <row r="53" spans="1:11" x14ac:dyDescent="0.2">
      <c r="A53" t="s">
        <v>36</v>
      </c>
      <c r="B53">
        <v>0</v>
      </c>
      <c r="C53">
        <v>3777</v>
      </c>
      <c r="D53">
        <v>3026</v>
      </c>
    </row>
    <row r="54" spans="1:11" x14ac:dyDescent="0.2">
      <c r="A54" t="s">
        <v>38</v>
      </c>
      <c r="B54">
        <v>3777</v>
      </c>
      <c r="C54">
        <v>0</v>
      </c>
      <c r="D54">
        <v>1304</v>
      </c>
    </row>
    <row r="55" spans="1:11" x14ac:dyDescent="0.2">
      <c r="A55" t="s">
        <v>6</v>
      </c>
      <c r="B55">
        <v>3026</v>
      </c>
      <c r="C55">
        <v>1304</v>
      </c>
      <c r="D55">
        <v>0</v>
      </c>
    </row>
    <row r="57" spans="1:11" x14ac:dyDescent="0.2">
      <c r="B57" t="s">
        <v>36</v>
      </c>
      <c r="C57" t="s">
        <v>39</v>
      </c>
      <c r="K57" t="s">
        <v>35</v>
      </c>
    </row>
    <row r="58" spans="1:11" x14ac:dyDescent="0.2">
      <c r="A58" t="s">
        <v>36</v>
      </c>
      <c r="B58">
        <v>0</v>
      </c>
      <c r="C58">
        <v>3026</v>
      </c>
    </row>
    <row r="59" spans="1:11" x14ac:dyDescent="0.2">
      <c r="A59" t="s">
        <v>39</v>
      </c>
      <c r="B59">
        <v>3026</v>
      </c>
      <c r="C59">
        <v>0</v>
      </c>
    </row>
    <row r="61" spans="1:11" x14ac:dyDescent="0.2">
      <c r="B61" t="s">
        <v>40</v>
      </c>
      <c r="K61" t="s">
        <v>41</v>
      </c>
    </row>
    <row r="62" spans="1:11" x14ac:dyDescent="0.2">
      <c r="A62" t="s">
        <v>40</v>
      </c>
      <c r="B62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7523-EA55-8C43-B7FE-F0E0B69D0E9E}">
  <dimension ref="A1:J127"/>
  <sheetViews>
    <sheetView tabSelected="1" topLeftCell="A6" zoomScale="75" workbookViewId="0">
      <selection activeCell="G129" sqref="G129"/>
    </sheetView>
  </sheetViews>
  <sheetFormatPr baseColWidth="10" defaultRowHeight="16" x14ac:dyDescent="0.2"/>
  <cols>
    <col min="7" max="7" width="13.5" customWidth="1"/>
  </cols>
  <sheetData>
    <row r="1" spans="1:7" x14ac:dyDescent="0.2">
      <c r="A1" t="s">
        <v>22</v>
      </c>
    </row>
    <row r="3" spans="1:7" x14ac:dyDescent="0.2">
      <c r="A3">
        <v>38</v>
      </c>
      <c r="B3">
        <v>127</v>
      </c>
    </row>
    <row r="4" spans="1:7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42</v>
      </c>
    </row>
    <row r="5" spans="1:7" x14ac:dyDescent="0.2">
      <c r="A5">
        <v>35.700000000000003</v>
      </c>
      <c r="B5">
        <v>139.69999999999999</v>
      </c>
      <c r="C5">
        <f>A5-38</f>
        <v>-2.2999999999999972</v>
      </c>
      <c r="D5">
        <f>B5-127</f>
        <v>12.699999999999989</v>
      </c>
      <c r="E5">
        <f>C5*C5</f>
        <v>5.2899999999999867</v>
      </c>
      <c r="F5">
        <f>D5*D5</f>
        <v>161.28999999999971</v>
      </c>
      <c r="G5">
        <f>SQRT(E5+F5)</f>
        <v>12.906587465321719</v>
      </c>
    </row>
    <row r="6" spans="1:7" x14ac:dyDescent="0.2">
      <c r="A6">
        <v>28.7</v>
      </c>
      <c r="B6">
        <v>77.2</v>
      </c>
      <c r="C6">
        <f>A6-38</f>
        <v>-9.3000000000000007</v>
      </c>
      <c r="D6">
        <f>B6-127</f>
        <v>-49.8</v>
      </c>
      <c r="E6">
        <f>C6*C6</f>
        <v>86.490000000000009</v>
      </c>
      <c r="F6">
        <f>D6*D6</f>
        <v>2480.0399999999995</v>
      </c>
      <c r="G6">
        <f>SQRT(E6+F6)</f>
        <v>50.660931692972248</v>
      </c>
    </row>
    <row r="7" spans="1:7" x14ac:dyDescent="0.2">
      <c r="A7">
        <v>31.2</v>
      </c>
      <c r="B7">
        <v>121.5</v>
      </c>
      <c r="C7">
        <f>A7-38</f>
        <v>-6.8000000000000007</v>
      </c>
      <c r="D7">
        <f>B7-127</f>
        <v>-5.5</v>
      </c>
      <c r="E7">
        <f>C7*C7</f>
        <v>46.240000000000009</v>
      </c>
      <c r="F7">
        <f>D7*D7</f>
        <v>30.25</v>
      </c>
      <c r="G7">
        <f>SQRT(E7+F7)</f>
        <v>8.7458561616344923</v>
      </c>
    </row>
    <row r="8" spans="1:7" x14ac:dyDescent="0.2">
      <c r="A8">
        <v>39.299999999999997</v>
      </c>
      <c r="B8">
        <v>116.4</v>
      </c>
      <c r="C8">
        <f>A8-38</f>
        <v>1.2999999999999972</v>
      </c>
      <c r="D8">
        <f>B8-127</f>
        <v>-10.599999999999994</v>
      </c>
      <c r="E8">
        <f>C8*C8</f>
        <v>1.6899999999999926</v>
      </c>
      <c r="F8">
        <f>D8*D8</f>
        <v>112.35999999999989</v>
      </c>
      <c r="G8">
        <f>SQRT(E8+F8)</f>
        <v>10.679419459877016</v>
      </c>
    </row>
    <row r="9" spans="1:7" x14ac:dyDescent="0.2">
      <c r="A9">
        <v>19.100000000000001</v>
      </c>
      <c r="B9">
        <v>72.900000000000006</v>
      </c>
      <c r="C9">
        <f>A9-38</f>
        <v>-18.899999999999999</v>
      </c>
      <c r="D9">
        <f>B9-127</f>
        <v>-54.099999999999994</v>
      </c>
      <c r="E9">
        <f>C9*C9</f>
        <v>357.20999999999992</v>
      </c>
      <c r="F9">
        <f>D9*D9</f>
        <v>2926.8099999999995</v>
      </c>
      <c r="G9">
        <f>SQRT(E9+F9)</f>
        <v>57.306369628515114</v>
      </c>
    </row>
    <row r="10" spans="1:7" x14ac:dyDescent="0.2">
      <c r="A10">
        <v>34.700000000000003</v>
      </c>
      <c r="B10">
        <v>135.5</v>
      </c>
      <c r="C10">
        <f>A10-38</f>
        <v>-3.2999999999999972</v>
      </c>
      <c r="D10">
        <f>B10-127</f>
        <v>8.5</v>
      </c>
      <c r="E10">
        <f>C10*C10</f>
        <v>10.889999999999981</v>
      </c>
      <c r="F10">
        <f>D10*D10</f>
        <v>72.25</v>
      </c>
      <c r="G10">
        <f>SQRT(E10+F10)</f>
        <v>9.1181138400438932</v>
      </c>
    </row>
    <row r="11" spans="1:7" x14ac:dyDescent="0.2">
      <c r="A11">
        <v>23.8</v>
      </c>
      <c r="B11">
        <v>90.4</v>
      </c>
      <c r="C11">
        <f>A11-38</f>
        <v>-14.2</v>
      </c>
      <c r="D11">
        <f>B11-127</f>
        <v>-36.599999999999994</v>
      </c>
      <c r="E11">
        <f>C11*C11</f>
        <v>201.64</v>
      </c>
      <c r="F11">
        <f>D11*D11</f>
        <v>1339.5599999999995</v>
      </c>
      <c r="G11">
        <f>SQRT(E11+F11)</f>
        <v>39.258120179142551</v>
      </c>
    </row>
    <row r="12" spans="1:7" x14ac:dyDescent="0.2">
      <c r="A12">
        <v>22.6</v>
      </c>
      <c r="B12">
        <v>88.4</v>
      </c>
      <c r="C12">
        <f>A12-38</f>
        <v>-15.399999999999999</v>
      </c>
      <c r="D12">
        <f>B12-127</f>
        <v>-38.599999999999994</v>
      </c>
      <c r="E12">
        <f>C12*C12</f>
        <v>237.15999999999997</v>
      </c>
      <c r="F12">
        <f>D12*D12</f>
        <v>1489.9599999999996</v>
      </c>
      <c r="G12">
        <f>SQRT(E12+F12)</f>
        <v>41.558633278778544</v>
      </c>
    </row>
    <row r="13" spans="1:7" x14ac:dyDescent="0.2">
      <c r="A13">
        <v>37.6</v>
      </c>
      <c r="B13">
        <v>127</v>
      </c>
      <c r="C13">
        <f>A13-38</f>
        <v>-0.39999999999999858</v>
      </c>
      <c r="D13">
        <f>B13-127</f>
        <v>0</v>
      </c>
      <c r="E13">
        <f>C13*C13</f>
        <v>0.15999999999999887</v>
      </c>
      <c r="F13">
        <f>D13*D13</f>
        <v>0</v>
      </c>
      <c r="G13">
        <f>SQRT(E13+F13)</f>
        <v>0.39999999999999858</v>
      </c>
    </row>
    <row r="15" spans="1:7" x14ac:dyDescent="0.2">
      <c r="A15">
        <v>27</v>
      </c>
      <c r="B15">
        <v>117</v>
      </c>
    </row>
    <row r="16" spans="1:7" x14ac:dyDescent="0.2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</row>
    <row r="17" spans="1:10" x14ac:dyDescent="0.2">
      <c r="A17">
        <v>35.700000000000003</v>
      </c>
      <c r="B17">
        <v>139.69999999999999</v>
      </c>
      <c r="C17">
        <f>A17-27</f>
        <v>8.7000000000000028</v>
      </c>
      <c r="D17">
        <f>B17-117</f>
        <v>22.699999999999989</v>
      </c>
      <c r="E17">
        <f>C17*C17</f>
        <v>75.690000000000055</v>
      </c>
      <c r="F17">
        <f>D17*D17</f>
        <v>515.28999999999951</v>
      </c>
      <c r="G17">
        <f>SQRT(E17+F17)</f>
        <v>24.310080213771396</v>
      </c>
    </row>
    <row r="18" spans="1:10" x14ac:dyDescent="0.2">
      <c r="A18">
        <v>28.7</v>
      </c>
      <c r="B18">
        <v>77.2</v>
      </c>
      <c r="C18">
        <f>A18-27</f>
        <v>1.6999999999999993</v>
      </c>
      <c r="D18">
        <f>B18-117</f>
        <v>-39.799999999999997</v>
      </c>
      <c r="E18">
        <f>C18*C18</f>
        <v>2.8899999999999975</v>
      </c>
      <c r="F18">
        <f>D18*D18</f>
        <v>1584.0399999999997</v>
      </c>
      <c r="G18">
        <f>SQRT(E18+F18)</f>
        <v>39.836289987899221</v>
      </c>
    </row>
    <row r="19" spans="1:10" x14ac:dyDescent="0.2">
      <c r="A19">
        <v>31.2</v>
      </c>
      <c r="B19">
        <v>121.5</v>
      </c>
      <c r="C19">
        <f>A19-27</f>
        <v>4.1999999999999993</v>
      </c>
      <c r="D19">
        <f>B19-117</f>
        <v>4.5</v>
      </c>
      <c r="E19">
        <f>C19*C19</f>
        <v>17.639999999999993</v>
      </c>
      <c r="F19">
        <f>D19*D19</f>
        <v>20.25</v>
      </c>
      <c r="G19">
        <f>SQRT(E19+F19)</f>
        <v>6.1554853586049569</v>
      </c>
    </row>
    <row r="20" spans="1:10" x14ac:dyDescent="0.2">
      <c r="A20">
        <v>39.299999999999997</v>
      </c>
      <c r="B20">
        <v>116.4</v>
      </c>
      <c r="C20">
        <f>A20-27</f>
        <v>12.299999999999997</v>
      </c>
      <c r="D20">
        <f>B20-117</f>
        <v>-0.59999999999999432</v>
      </c>
      <c r="E20">
        <f>C20*C20</f>
        <v>151.28999999999994</v>
      </c>
      <c r="F20">
        <f>D20*D20</f>
        <v>0.35999999999999316</v>
      </c>
      <c r="G20">
        <f>SQRT(E20+F20)</f>
        <v>12.314625451064272</v>
      </c>
    </row>
    <row r="21" spans="1:10" x14ac:dyDescent="0.2">
      <c r="A21">
        <v>19.100000000000001</v>
      </c>
      <c r="B21">
        <v>72.900000000000006</v>
      </c>
      <c r="C21">
        <f>A21-27</f>
        <v>-7.8999999999999986</v>
      </c>
      <c r="D21">
        <f>B21-117</f>
        <v>-44.099999999999994</v>
      </c>
      <c r="E21">
        <f>C21*C21</f>
        <v>62.409999999999975</v>
      </c>
      <c r="F21">
        <f>D21*D21</f>
        <v>1944.8099999999995</v>
      </c>
      <c r="G21">
        <f>SQRT(E21+F21)</f>
        <v>44.802008883531101</v>
      </c>
    </row>
    <row r="22" spans="1:10" x14ac:dyDescent="0.2">
      <c r="A22">
        <v>34.700000000000003</v>
      </c>
      <c r="B22">
        <v>135.5</v>
      </c>
      <c r="C22">
        <f>A22-27</f>
        <v>7.7000000000000028</v>
      </c>
      <c r="D22">
        <f>B22-117</f>
        <v>18.5</v>
      </c>
      <c r="E22">
        <f>C22*C22</f>
        <v>59.290000000000042</v>
      </c>
      <c r="F22">
        <f>D22*D22</f>
        <v>342.25</v>
      </c>
      <c r="G22">
        <f>SQRT(E22+F22)</f>
        <v>20.038463014912097</v>
      </c>
    </row>
    <row r="23" spans="1:10" x14ac:dyDescent="0.2">
      <c r="A23">
        <v>23.8</v>
      </c>
      <c r="B23">
        <v>90.4</v>
      </c>
      <c r="C23">
        <f>A23-27</f>
        <v>-3.1999999999999993</v>
      </c>
      <c r="D23">
        <f>B23-117</f>
        <v>-26.599999999999994</v>
      </c>
      <c r="E23">
        <f>C23*C23</f>
        <v>10.239999999999995</v>
      </c>
      <c r="F23">
        <f>D23*D23</f>
        <v>707.55999999999972</v>
      </c>
      <c r="G23">
        <f>SQRT(E23+F23)</f>
        <v>26.791789787171737</v>
      </c>
    </row>
    <row r="24" spans="1:10" x14ac:dyDescent="0.2">
      <c r="A24">
        <v>22.6</v>
      </c>
      <c r="B24">
        <v>88.4</v>
      </c>
      <c r="C24">
        <f>A24-27</f>
        <v>-4.3999999999999986</v>
      </c>
      <c r="D24">
        <f>B24-117</f>
        <v>-28.599999999999994</v>
      </c>
      <c r="E24">
        <f>C24*C24</f>
        <v>19.359999999999989</v>
      </c>
      <c r="F24">
        <f>D24*D24</f>
        <v>817.9599999999997</v>
      </c>
      <c r="G24">
        <f>SQRT(E24+F24)</f>
        <v>28.936482163524985</v>
      </c>
    </row>
    <row r="25" spans="1:10" x14ac:dyDescent="0.2">
      <c r="A25">
        <v>37.6</v>
      </c>
      <c r="B25">
        <v>127</v>
      </c>
      <c r="C25">
        <f>A25-27</f>
        <v>10.600000000000001</v>
      </c>
      <c r="D25">
        <f>B25-117</f>
        <v>10</v>
      </c>
      <c r="E25">
        <f>C25*C25</f>
        <v>112.36000000000003</v>
      </c>
      <c r="F25">
        <f>D25*D25</f>
        <v>100</v>
      </c>
      <c r="G25">
        <f>SQRT(E25+F25)</f>
        <v>14.572576985557497</v>
      </c>
    </row>
    <row r="27" spans="1:10" x14ac:dyDescent="0.2">
      <c r="A27" t="s">
        <v>20</v>
      </c>
      <c r="B27" t="s">
        <v>21</v>
      </c>
      <c r="I27" t="s">
        <v>20</v>
      </c>
      <c r="J27" t="s">
        <v>21</v>
      </c>
    </row>
    <row r="28" spans="1:10" x14ac:dyDescent="0.2">
      <c r="A28">
        <v>12.906587465321719</v>
      </c>
      <c r="B28">
        <v>24.310080213771396</v>
      </c>
      <c r="E28" t="s">
        <v>0</v>
      </c>
      <c r="F28">
        <v>12.906587465321719</v>
      </c>
      <c r="G28" t="s">
        <v>20</v>
      </c>
      <c r="I28">
        <v>12.906587465321719</v>
      </c>
      <c r="J28">
        <v>39.836289987899221</v>
      </c>
    </row>
    <row r="29" spans="1:10" x14ac:dyDescent="0.2">
      <c r="A29">
        <v>50.660931692972248</v>
      </c>
      <c r="B29">
        <v>39.836289987899221</v>
      </c>
      <c r="E29" t="s">
        <v>1</v>
      </c>
      <c r="F29">
        <v>39.836289987899221</v>
      </c>
      <c r="G29" t="s">
        <v>21</v>
      </c>
      <c r="I29">
        <v>10.679419459877016</v>
      </c>
      <c r="J29">
        <v>6.1554853586049569</v>
      </c>
    </row>
    <row r="30" spans="1:10" x14ac:dyDescent="0.2">
      <c r="A30">
        <v>8.7458561616344923</v>
      </c>
      <c r="B30">
        <v>6.1554853586049569</v>
      </c>
      <c r="E30" t="s">
        <v>2</v>
      </c>
      <c r="F30">
        <v>6.1554853586049569</v>
      </c>
      <c r="G30" t="s">
        <v>21</v>
      </c>
      <c r="I30">
        <v>9.1181138400438932</v>
      </c>
      <c r="J30">
        <v>44.802008883531101</v>
      </c>
    </row>
    <row r="31" spans="1:10" x14ac:dyDescent="0.2">
      <c r="A31">
        <v>10.679419459877016</v>
      </c>
      <c r="B31">
        <v>12.314625451064272</v>
      </c>
      <c r="E31" t="s">
        <v>3</v>
      </c>
      <c r="F31">
        <v>10.679419459877016</v>
      </c>
      <c r="G31" t="s">
        <v>20</v>
      </c>
      <c r="I31">
        <v>0.39999999999999858</v>
      </c>
      <c r="J31">
        <v>26.791789787171737</v>
      </c>
    </row>
    <row r="32" spans="1:10" x14ac:dyDescent="0.2">
      <c r="A32">
        <v>57.306369628515114</v>
      </c>
      <c r="B32">
        <v>44.802008883531101</v>
      </c>
      <c r="E32" t="s">
        <v>8</v>
      </c>
      <c r="F32">
        <v>44.802008883531101</v>
      </c>
      <c r="G32" t="s">
        <v>21</v>
      </c>
      <c r="J32">
        <v>28.936482163524985</v>
      </c>
    </row>
    <row r="33" spans="1:7" x14ac:dyDescent="0.2">
      <c r="A33">
        <v>9.1181138400438932</v>
      </c>
      <c r="B33">
        <v>20.038463014912097</v>
      </c>
      <c r="E33" t="s">
        <v>5</v>
      </c>
      <c r="F33">
        <v>9.1181138400438932</v>
      </c>
      <c r="G33" t="s">
        <v>20</v>
      </c>
    </row>
    <row r="34" spans="1:7" x14ac:dyDescent="0.2">
      <c r="A34">
        <v>39.258120179142551</v>
      </c>
      <c r="B34">
        <v>26.791789787171737</v>
      </c>
      <c r="E34" t="s">
        <v>18</v>
      </c>
      <c r="F34">
        <v>26.791789787171737</v>
      </c>
      <c r="G34" t="s">
        <v>21</v>
      </c>
    </row>
    <row r="35" spans="1:7" x14ac:dyDescent="0.2">
      <c r="A35">
        <v>41.558633278778544</v>
      </c>
      <c r="B35">
        <v>28.936482163524985</v>
      </c>
      <c r="E35" t="s">
        <v>19</v>
      </c>
      <c r="F35">
        <v>28.936482163524985</v>
      </c>
      <c r="G35" t="s">
        <v>21</v>
      </c>
    </row>
    <row r="36" spans="1:7" x14ac:dyDescent="0.2">
      <c r="A36">
        <v>0.39999999999999858</v>
      </c>
      <c r="B36">
        <v>14.572576985557497</v>
      </c>
      <c r="E36" t="s">
        <v>7</v>
      </c>
      <c r="F36">
        <v>0.39999999999999858</v>
      </c>
      <c r="G36" t="s">
        <v>20</v>
      </c>
    </row>
    <row r="56" spans="1:8" x14ac:dyDescent="0.2">
      <c r="A56" t="s">
        <v>23</v>
      </c>
    </row>
    <row r="57" spans="1:8" x14ac:dyDescent="0.2">
      <c r="D57" t="s">
        <v>11</v>
      </c>
      <c r="E57" t="s">
        <v>12</v>
      </c>
      <c r="G57" t="s">
        <v>24</v>
      </c>
      <c r="H57" t="s">
        <v>25</v>
      </c>
    </row>
    <row r="58" spans="1:8" x14ac:dyDescent="0.2">
      <c r="A58" t="s">
        <v>0</v>
      </c>
      <c r="C58" t="s">
        <v>20</v>
      </c>
      <c r="D58">
        <v>35.700000000000003</v>
      </c>
      <c r="E58">
        <v>139.69999999999999</v>
      </c>
      <c r="G58">
        <f>SUM(D58,D59,D60,D61)/4</f>
        <v>36.825000000000003</v>
      </c>
      <c r="H58">
        <f>SUM(E58:E61)/4</f>
        <v>129.65</v>
      </c>
    </row>
    <row r="59" spans="1:8" x14ac:dyDescent="0.2">
      <c r="A59" t="s">
        <v>3</v>
      </c>
      <c r="C59" t="s">
        <v>20</v>
      </c>
      <c r="D59">
        <v>39.299999999999997</v>
      </c>
      <c r="E59">
        <v>116.4</v>
      </c>
    </row>
    <row r="60" spans="1:8" x14ac:dyDescent="0.2">
      <c r="A60" t="s">
        <v>5</v>
      </c>
      <c r="C60" t="s">
        <v>20</v>
      </c>
      <c r="D60">
        <v>34.700000000000003</v>
      </c>
      <c r="E60">
        <v>135.5</v>
      </c>
    </row>
    <row r="61" spans="1:8" x14ac:dyDescent="0.2">
      <c r="A61" t="s">
        <v>7</v>
      </c>
      <c r="C61" t="s">
        <v>20</v>
      </c>
      <c r="D61">
        <v>37.6</v>
      </c>
      <c r="E61">
        <v>127</v>
      </c>
    </row>
    <row r="62" spans="1:8" x14ac:dyDescent="0.2">
      <c r="D62" t="s">
        <v>11</v>
      </c>
      <c r="E62" t="s">
        <v>12</v>
      </c>
      <c r="G62" t="s">
        <v>24</v>
      </c>
      <c r="H62" t="s">
        <v>25</v>
      </c>
    </row>
    <row r="63" spans="1:8" x14ac:dyDescent="0.2">
      <c r="A63" t="s">
        <v>1</v>
      </c>
      <c r="C63" t="s">
        <v>21</v>
      </c>
      <c r="D63">
        <v>28.7</v>
      </c>
      <c r="E63">
        <v>77.2</v>
      </c>
      <c r="G63">
        <f>SUM(D63:D67)/5</f>
        <v>25.080000000000002</v>
      </c>
      <c r="H63">
        <f>SUM(E63:E67)/5</f>
        <v>90.08</v>
      </c>
    </row>
    <row r="64" spans="1:8" x14ac:dyDescent="0.2">
      <c r="A64" t="s">
        <v>2</v>
      </c>
      <c r="C64" t="s">
        <v>21</v>
      </c>
      <c r="D64">
        <v>31.2</v>
      </c>
      <c r="E64">
        <v>121.5</v>
      </c>
    </row>
    <row r="65" spans="1:5" x14ac:dyDescent="0.2">
      <c r="A65" t="s">
        <v>8</v>
      </c>
      <c r="C65" t="s">
        <v>21</v>
      </c>
      <c r="D65">
        <v>19.100000000000001</v>
      </c>
      <c r="E65">
        <v>72.900000000000006</v>
      </c>
    </row>
    <row r="66" spans="1:5" x14ac:dyDescent="0.2">
      <c r="A66" t="s">
        <v>18</v>
      </c>
      <c r="C66" t="s">
        <v>21</v>
      </c>
      <c r="D66">
        <v>23.8</v>
      </c>
      <c r="E66">
        <v>90.4</v>
      </c>
    </row>
    <row r="67" spans="1:5" x14ac:dyDescent="0.2">
      <c r="A67" t="s">
        <v>19</v>
      </c>
      <c r="C67" t="s">
        <v>21</v>
      </c>
      <c r="D67">
        <v>22.6</v>
      </c>
      <c r="E67">
        <v>88.4</v>
      </c>
    </row>
    <row r="78" spans="1:5" x14ac:dyDescent="0.2">
      <c r="A78" t="s">
        <v>26</v>
      </c>
    </row>
    <row r="79" spans="1:5" x14ac:dyDescent="0.2">
      <c r="B79" t="s">
        <v>11</v>
      </c>
      <c r="C79" t="s">
        <v>12</v>
      </c>
    </row>
    <row r="80" spans="1:5" x14ac:dyDescent="0.2">
      <c r="A80" t="s">
        <v>20</v>
      </c>
      <c r="B80">
        <v>36.825000000000003</v>
      </c>
      <c r="C80">
        <v>129.65</v>
      </c>
    </row>
    <row r="81" spans="1:7" x14ac:dyDescent="0.2">
      <c r="A81" t="s">
        <v>21</v>
      </c>
      <c r="B81">
        <v>25.08</v>
      </c>
      <c r="C81">
        <v>90.08</v>
      </c>
    </row>
    <row r="83" spans="1:7" x14ac:dyDescent="0.2">
      <c r="A83" t="s">
        <v>20</v>
      </c>
    </row>
    <row r="84" spans="1:7" x14ac:dyDescent="0.2">
      <c r="A84" t="s">
        <v>11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42</v>
      </c>
    </row>
    <row r="85" spans="1:7" x14ac:dyDescent="0.2">
      <c r="A85">
        <v>35.700000000000003</v>
      </c>
      <c r="B85">
        <v>139.69999999999999</v>
      </c>
      <c r="C85">
        <f>A85-36.825</f>
        <v>-1.125</v>
      </c>
      <c r="D85">
        <f>B85-129.65</f>
        <v>10.049999999999983</v>
      </c>
      <c r="E85">
        <f>C85*C85</f>
        <v>1.265625</v>
      </c>
      <c r="F85">
        <f>D85*D85</f>
        <v>101.00249999999966</v>
      </c>
      <c r="G85">
        <f>SQRT(E85+F85)</f>
        <v>10.112770391935122</v>
      </c>
    </row>
    <row r="86" spans="1:7" x14ac:dyDescent="0.2">
      <c r="A86">
        <v>28.7</v>
      </c>
      <c r="B86">
        <v>77.2</v>
      </c>
      <c r="C86">
        <f>A86-36.825</f>
        <v>-8.1250000000000036</v>
      </c>
      <c r="D86">
        <f>B86-129.65</f>
        <v>-52.45</v>
      </c>
      <c r="E86">
        <f>C86*C86</f>
        <v>66.015625000000057</v>
      </c>
      <c r="F86">
        <f>D86*D86</f>
        <v>2751.0025000000005</v>
      </c>
      <c r="G86">
        <f>SQRT(E86+F86)</f>
        <v>53.075588786183054</v>
      </c>
    </row>
    <row r="87" spans="1:7" x14ac:dyDescent="0.2">
      <c r="A87">
        <v>31.2</v>
      </c>
      <c r="B87">
        <v>121.5</v>
      </c>
      <c r="C87">
        <f>A87-36.825</f>
        <v>-5.6250000000000036</v>
      </c>
      <c r="D87">
        <f>B87-129.65</f>
        <v>-8.1500000000000057</v>
      </c>
      <c r="E87">
        <f>C87*C87</f>
        <v>31.640625000000039</v>
      </c>
      <c r="F87">
        <f>D87*D87</f>
        <v>66.422500000000099</v>
      </c>
      <c r="G87">
        <f>SQRT(E87+F87)</f>
        <v>9.902682717324641</v>
      </c>
    </row>
    <row r="88" spans="1:7" x14ac:dyDescent="0.2">
      <c r="A88">
        <v>39.299999999999997</v>
      </c>
      <c r="B88">
        <v>116.4</v>
      </c>
      <c r="C88">
        <f>A88-36.825</f>
        <v>2.4749999999999943</v>
      </c>
      <c r="D88">
        <f>B88-129.65</f>
        <v>-13.25</v>
      </c>
      <c r="E88">
        <f>C88*C88</f>
        <v>6.1256249999999719</v>
      </c>
      <c r="F88">
        <f>D88*D88</f>
        <v>175.5625</v>
      </c>
      <c r="G88">
        <f>SQRT(E88+F88)</f>
        <v>13.479173750642136</v>
      </c>
    </row>
    <row r="89" spans="1:7" x14ac:dyDescent="0.2">
      <c r="A89">
        <v>19.100000000000001</v>
      </c>
      <c r="B89">
        <v>72.900000000000006</v>
      </c>
      <c r="C89">
        <f>A89-36.825</f>
        <v>-17.725000000000001</v>
      </c>
      <c r="D89">
        <f>B89-129.65</f>
        <v>-56.75</v>
      </c>
      <c r="E89">
        <f>C89*C89</f>
        <v>314.17562500000003</v>
      </c>
      <c r="F89">
        <f>D89*D89</f>
        <v>3220.5625</v>
      </c>
      <c r="G89">
        <f>SQRT(E89+F89)</f>
        <v>59.453663680214021</v>
      </c>
    </row>
    <row r="90" spans="1:7" x14ac:dyDescent="0.2">
      <c r="A90">
        <v>34.700000000000003</v>
      </c>
      <c r="B90">
        <v>135.5</v>
      </c>
      <c r="C90">
        <f>A90-36.825</f>
        <v>-2.125</v>
      </c>
      <c r="D90">
        <f>B90-129.65</f>
        <v>5.8499999999999943</v>
      </c>
      <c r="E90">
        <f>C90*C90</f>
        <v>4.515625</v>
      </c>
      <c r="F90">
        <f>D90*D90</f>
        <v>34.222499999999933</v>
      </c>
      <c r="G90">
        <f>SQRT(E90+F90)</f>
        <v>6.2239959029549441</v>
      </c>
    </row>
    <row r="91" spans="1:7" x14ac:dyDescent="0.2">
      <c r="A91">
        <v>23.8</v>
      </c>
      <c r="B91">
        <v>90.4</v>
      </c>
      <c r="C91">
        <f>A91-36.825</f>
        <v>-13.025000000000002</v>
      </c>
      <c r="D91">
        <f>B91-129.65</f>
        <v>-39.25</v>
      </c>
      <c r="E91">
        <f>C91*C91</f>
        <v>169.65062500000005</v>
      </c>
      <c r="F91">
        <f>D91*D91</f>
        <v>1540.5625</v>
      </c>
      <c r="G91">
        <f>SQRT(E91+F91)</f>
        <v>41.354723128078128</v>
      </c>
    </row>
    <row r="92" spans="1:7" x14ac:dyDescent="0.2">
      <c r="A92">
        <v>22.6</v>
      </c>
      <c r="B92">
        <v>88.4</v>
      </c>
      <c r="C92">
        <f>A92-36.825</f>
        <v>-14.225000000000001</v>
      </c>
      <c r="D92">
        <f>B92-129.65</f>
        <v>-41.25</v>
      </c>
      <c r="E92">
        <f>C92*C92</f>
        <v>202.35062500000004</v>
      </c>
      <c r="F92">
        <f>D92*D92</f>
        <v>1701.5625</v>
      </c>
      <c r="G92">
        <f>SQRT(E92+F92)</f>
        <v>43.633852969913164</v>
      </c>
    </row>
    <row r="93" spans="1:7" x14ac:dyDescent="0.2">
      <c r="A93">
        <v>37.6</v>
      </c>
      <c r="B93">
        <v>127</v>
      </c>
      <c r="C93">
        <f>A93-36.825</f>
        <v>0.77499999999999858</v>
      </c>
      <c r="D93">
        <f>B93-129.65</f>
        <v>-2.6500000000000057</v>
      </c>
      <c r="E93">
        <f>C93*C93</f>
        <v>0.60062499999999774</v>
      </c>
      <c r="F93">
        <f>D93*D93</f>
        <v>7.0225000000000302</v>
      </c>
      <c r="G93">
        <f>SQRT(E93+F93)</f>
        <v>2.7610007243751364</v>
      </c>
    </row>
    <row r="94" spans="1:7" x14ac:dyDescent="0.2">
      <c r="A94" t="s">
        <v>21</v>
      </c>
    </row>
    <row r="95" spans="1:7" x14ac:dyDescent="0.2">
      <c r="A95" t="s">
        <v>11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42</v>
      </c>
    </row>
    <row r="96" spans="1:7" x14ac:dyDescent="0.2">
      <c r="A96">
        <v>35.700000000000003</v>
      </c>
      <c r="B96">
        <v>139.69999999999999</v>
      </c>
      <c r="C96">
        <f>A96-25.08</f>
        <v>10.620000000000005</v>
      </c>
      <c r="D96">
        <f>B96-90.08</f>
        <v>49.61999999999999</v>
      </c>
      <c r="E96">
        <f>C96*C96</f>
        <v>112.78440000000009</v>
      </c>
      <c r="F96">
        <f>D96*D96</f>
        <v>2462.1443999999992</v>
      </c>
      <c r="G96">
        <f>SQRT(E96+F96)</f>
        <v>50.743756266165391</v>
      </c>
    </row>
    <row r="97" spans="1:7" x14ac:dyDescent="0.2">
      <c r="A97">
        <v>28.7</v>
      </c>
      <c r="B97">
        <v>77.2</v>
      </c>
      <c r="C97">
        <f>A97-25.08</f>
        <v>3.620000000000001</v>
      </c>
      <c r="D97">
        <f>B97-90.08</f>
        <v>-12.879999999999995</v>
      </c>
      <c r="E97">
        <f>C97*C97</f>
        <v>13.104400000000007</v>
      </c>
      <c r="F97">
        <f>D97*D97</f>
        <v>165.89439999999988</v>
      </c>
      <c r="G97">
        <f>SQRT(E97+F97)</f>
        <v>13.37904331407892</v>
      </c>
    </row>
    <row r="98" spans="1:7" x14ac:dyDescent="0.2">
      <c r="A98">
        <v>31.2</v>
      </c>
      <c r="B98">
        <v>121.5</v>
      </c>
      <c r="C98">
        <f>A98-25.08</f>
        <v>6.120000000000001</v>
      </c>
      <c r="D98">
        <f>B98-90.08</f>
        <v>31.42</v>
      </c>
      <c r="E98">
        <f>C98*C98</f>
        <v>37.454400000000014</v>
      </c>
      <c r="F98">
        <f>D98*D98</f>
        <v>987.21640000000014</v>
      </c>
      <c r="G98">
        <f>SQRT(E98+F98)</f>
        <v>32.010479534052592</v>
      </c>
    </row>
    <row r="99" spans="1:7" x14ac:dyDescent="0.2">
      <c r="A99">
        <v>39.299999999999997</v>
      </c>
      <c r="B99">
        <v>116.4</v>
      </c>
      <c r="C99">
        <f>A99-25.08</f>
        <v>14.219999999999999</v>
      </c>
      <c r="D99">
        <f>B99-90.08</f>
        <v>26.320000000000007</v>
      </c>
      <c r="E99">
        <f>C99*C99</f>
        <v>202.20839999999995</v>
      </c>
      <c r="F99">
        <f>D99*D99</f>
        <v>692.74240000000043</v>
      </c>
      <c r="G99">
        <f>SQRT(E99+F99)</f>
        <v>29.915728304689498</v>
      </c>
    </row>
    <row r="100" spans="1:7" x14ac:dyDescent="0.2">
      <c r="A100">
        <v>19.100000000000001</v>
      </c>
      <c r="B100">
        <v>72.900000000000006</v>
      </c>
      <c r="C100">
        <f>A100-25.08</f>
        <v>-5.9799999999999969</v>
      </c>
      <c r="D100">
        <f>B100-90.08</f>
        <v>-17.179999999999993</v>
      </c>
      <c r="E100">
        <f>C100*C100</f>
        <v>35.760399999999962</v>
      </c>
      <c r="F100">
        <f>D100*D100</f>
        <v>295.15239999999977</v>
      </c>
      <c r="G100">
        <f>SQRT(E100+F100)</f>
        <v>18.191008768070002</v>
      </c>
    </row>
    <row r="101" spans="1:7" x14ac:dyDescent="0.2">
      <c r="A101">
        <v>34.700000000000003</v>
      </c>
      <c r="B101">
        <v>135.5</v>
      </c>
      <c r="C101">
        <f>A101-25.08</f>
        <v>9.6200000000000045</v>
      </c>
      <c r="D101">
        <f>B101-90.08</f>
        <v>45.42</v>
      </c>
      <c r="E101">
        <f>C101*C101</f>
        <v>92.544400000000081</v>
      </c>
      <c r="F101">
        <f>D101*D101</f>
        <v>2062.9764</v>
      </c>
      <c r="G101">
        <f>SQRT(E101+F101)</f>
        <v>46.42758662691827</v>
      </c>
    </row>
    <row r="102" spans="1:7" x14ac:dyDescent="0.2">
      <c r="A102">
        <v>23.8</v>
      </c>
      <c r="B102">
        <v>90.4</v>
      </c>
      <c r="C102">
        <f>A102-25.08</f>
        <v>-1.2799999999999976</v>
      </c>
      <c r="D102">
        <f>B102-90.08</f>
        <v>0.32000000000000739</v>
      </c>
      <c r="E102">
        <f>C102*C102</f>
        <v>1.6383999999999939</v>
      </c>
      <c r="F102">
        <f>D102*D102</f>
        <v>0.10240000000000472</v>
      </c>
      <c r="G102">
        <f>SQRT(E102+F102)</f>
        <v>1.3193938001976508</v>
      </c>
    </row>
    <row r="103" spans="1:7" x14ac:dyDescent="0.2">
      <c r="A103">
        <v>22.6</v>
      </c>
      <c r="B103">
        <v>88.4</v>
      </c>
      <c r="C103">
        <f>A103-25.08</f>
        <v>-2.4799999999999969</v>
      </c>
      <c r="D103">
        <f>B103-90.08</f>
        <v>-1.6799999999999926</v>
      </c>
      <c r="E103">
        <f>C103*C103</f>
        <v>6.1503999999999843</v>
      </c>
      <c r="F103">
        <f>D103*D103</f>
        <v>2.8223999999999752</v>
      </c>
      <c r="G103">
        <f>SQRT(E103+F103)</f>
        <v>2.995463236295842</v>
      </c>
    </row>
    <row r="104" spans="1:7" x14ac:dyDescent="0.2">
      <c r="A104">
        <v>37.6</v>
      </c>
      <c r="B104">
        <v>127</v>
      </c>
      <c r="C104">
        <f>A104-25.08</f>
        <v>12.520000000000003</v>
      </c>
      <c r="D104">
        <f>B104-90.08</f>
        <v>36.92</v>
      </c>
      <c r="E104">
        <f>C104*C104</f>
        <v>156.75040000000007</v>
      </c>
      <c r="F104">
        <f>D104*D104</f>
        <v>1363.0864000000001</v>
      </c>
      <c r="G104">
        <f>SQRT(E104+F104)</f>
        <v>38.985084327214174</v>
      </c>
    </row>
    <row r="106" spans="1:7" x14ac:dyDescent="0.2">
      <c r="A106" t="s">
        <v>20</v>
      </c>
      <c r="B106" t="s">
        <v>21</v>
      </c>
    </row>
    <row r="107" spans="1:7" x14ac:dyDescent="0.2">
      <c r="A107">
        <v>10.112770391935122</v>
      </c>
      <c r="B107">
        <v>50.743756266165391</v>
      </c>
      <c r="C107">
        <v>10.112770391935122</v>
      </c>
      <c r="D107" t="s">
        <v>20</v>
      </c>
      <c r="E107" t="s">
        <v>0</v>
      </c>
    </row>
    <row r="108" spans="1:7" x14ac:dyDescent="0.2">
      <c r="A108">
        <v>53.075588786183054</v>
      </c>
      <c r="B108">
        <v>13.37904331407892</v>
      </c>
      <c r="C108">
        <v>13.37904331407892</v>
      </c>
      <c r="D108" t="s">
        <v>21</v>
      </c>
      <c r="E108" t="s">
        <v>1</v>
      </c>
    </row>
    <row r="109" spans="1:7" x14ac:dyDescent="0.2">
      <c r="A109">
        <v>9.902682717324641</v>
      </c>
      <c r="B109">
        <v>32.010479534052592</v>
      </c>
      <c r="C109">
        <v>9.902682717324641</v>
      </c>
      <c r="D109" t="s">
        <v>20</v>
      </c>
      <c r="E109" t="s">
        <v>2</v>
      </c>
    </row>
    <row r="110" spans="1:7" x14ac:dyDescent="0.2">
      <c r="A110">
        <v>13.479173750642136</v>
      </c>
      <c r="B110">
        <v>29.915728304689498</v>
      </c>
      <c r="C110">
        <v>13.479173750642136</v>
      </c>
      <c r="D110" t="s">
        <v>20</v>
      </c>
      <c r="E110" t="s">
        <v>3</v>
      </c>
    </row>
    <row r="111" spans="1:7" x14ac:dyDescent="0.2">
      <c r="A111">
        <v>59.453663680214021</v>
      </c>
      <c r="B111">
        <v>18.191008768070002</v>
      </c>
      <c r="C111">
        <v>18.191008768070002</v>
      </c>
      <c r="D111" t="s">
        <v>21</v>
      </c>
      <c r="E111" t="s">
        <v>8</v>
      </c>
    </row>
    <row r="112" spans="1:7" x14ac:dyDescent="0.2">
      <c r="A112">
        <v>6.2239959029549441</v>
      </c>
      <c r="B112">
        <v>46.42758662691827</v>
      </c>
      <c r="C112">
        <v>6.2239959029549441</v>
      </c>
      <c r="D112" t="s">
        <v>20</v>
      </c>
      <c r="E112" t="s">
        <v>5</v>
      </c>
    </row>
    <row r="113" spans="1:5" x14ac:dyDescent="0.2">
      <c r="A113">
        <v>41.354723128078128</v>
      </c>
      <c r="B113">
        <v>1.3193938001976508</v>
      </c>
      <c r="C113">
        <v>1.3193938001976508</v>
      </c>
      <c r="D113" t="s">
        <v>21</v>
      </c>
      <c r="E113" t="s">
        <v>18</v>
      </c>
    </row>
    <row r="114" spans="1:5" x14ac:dyDescent="0.2">
      <c r="A114">
        <v>43.633852969913164</v>
      </c>
      <c r="B114">
        <v>2.995463236295842</v>
      </c>
      <c r="C114">
        <v>2.995463236295842</v>
      </c>
      <c r="D114" t="s">
        <v>21</v>
      </c>
      <c r="E114" t="s">
        <v>19</v>
      </c>
    </row>
    <row r="115" spans="1:5" x14ac:dyDescent="0.2">
      <c r="A115">
        <v>2.7610007243751364</v>
      </c>
      <c r="B115">
        <v>38.985084327214174</v>
      </c>
      <c r="C115">
        <v>2.7610007243751364</v>
      </c>
      <c r="D115" t="s">
        <v>20</v>
      </c>
      <c r="E115" t="s">
        <v>7</v>
      </c>
    </row>
    <row r="118" spans="1:5" x14ac:dyDescent="0.2">
      <c r="A118" s="1" t="s">
        <v>27</v>
      </c>
      <c r="B118" s="1"/>
      <c r="C118" s="1"/>
    </row>
    <row r="119" spans="1:5" x14ac:dyDescent="0.2">
      <c r="A119" s="1" t="s">
        <v>0</v>
      </c>
      <c r="B119" s="1" t="s">
        <v>20</v>
      </c>
      <c r="C119" s="1">
        <v>10.112769999999999</v>
      </c>
    </row>
    <row r="120" spans="1:5" x14ac:dyDescent="0.2">
      <c r="A120" s="1" t="s">
        <v>1</v>
      </c>
      <c r="B120" s="1" t="s">
        <v>21</v>
      </c>
      <c r="C120" s="1">
        <v>13.37904</v>
      </c>
    </row>
    <row r="121" spans="1:5" x14ac:dyDescent="0.2">
      <c r="A121" s="1" t="s">
        <v>2</v>
      </c>
      <c r="B121" s="1" t="s">
        <v>20</v>
      </c>
      <c r="C121" s="1">
        <v>9.9026829999999997</v>
      </c>
    </row>
    <row r="122" spans="1:5" x14ac:dyDescent="0.2">
      <c r="A122" s="1" t="s">
        <v>3</v>
      </c>
      <c r="B122" s="1" t="s">
        <v>20</v>
      </c>
      <c r="C122" s="1">
        <v>13.47917</v>
      </c>
    </row>
    <row r="123" spans="1:5" x14ac:dyDescent="0.2">
      <c r="A123" s="1" t="s">
        <v>8</v>
      </c>
      <c r="B123" s="1" t="s">
        <v>21</v>
      </c>
      <c r="C123" s="1">
        <v>18.191009999999999</v>
      </c>
    </row>
    <row r="124" spans="1:5" x14ac:dyDescent="0.2">
      <c r="A124" s="1" t="s">
        <v>5</v>
      </c>
      <c r="B124" s="1" t="s">
        <v>20</v>
      </c>
      <c r="C124" s="1">
        <v>6.2239959999999996</v>
      </c>
    </row>
    <row r="125" spans="1:5" x14ac:dyDescent="0.2">
      <c r="A125" s="1" t="s">
        <v>18</v>
      </c>
      <c r="B125" s="1" t="s">
        <v>21</v>
      </c>
      <c r="C125" s="1">
        <v>1.319394</v>
      </c>
    </row>
    <row r="126" spans="1:5" x14ac:dyDescent="0.2">
      <c r="A126" s="1" t="s">
        <v>19</v>
      </c>
      <c r="B126" s="1" t="s">
        <v>21</v>
      </c>
      <c r="C126" s="1">
        <v>2.995463</v>
      </c>
    </row>
    <row r="127" spans="1:5" x14ac:dyDescent="0.2">
      <c r="A127" s="1" t="s">
        <v>7</v>
      </c>
      <c r="B127" s="1" t="s">
        <v>20</v>
      </c>
      <c r="C127" s="1">
        <v>2.7610009999999998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cp:lastPrinted>2019-10-21T02:03:42Z</cp:lastPrinted>
  <dcterms:created xsi:type="dcterms:W3CDTF">2019-10-12T15:25:54Z</dcterms:created>
  <dcterms:modified xsi:type="dcterms:W3CDTF">2019-10-21T04:54:20Z</dcterms:modified>
</cp:coreProperties>
</file>