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301000L\"/>
    </mc:Choice>
  </mc:AlternateContent>
  <xr:revisionPtr revIDLastSave="0" documentId="13_ncr:1_{BD5AD454-71D4-4CED-B9A3-99E51BC39ABD}" xr6:coauthVersionLast="47" xr6:coauthVersionMax="47" xr10:uidLastSave="{00000000-0000-0000-0000-000000000000}"/>
  <bookViews>
    <workbookView xWindow="0" yWindow="7620"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<sst xmlns="http://schemas.openxmlformats.org/spreadsheetml/2006/main" count="646" uniqueCount="346">
  <si>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</si>
  <si>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</si>
  <si>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</si>
  <si>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</si>
  <si>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</si>
  <si>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</si>
  <si>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</si>
  <si>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</si>
  <si>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</si>
  <si>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</si>
  <si>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</si>
  <si>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</si>
  <si>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</si>
  <si>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</si>
  <si>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</si>
  <si>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</si>
  <si>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</si>
  <si>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</si>
  <si>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</si>
  <si>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</si>
  <si>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</si>
  <si>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</si>
  <si>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</si>
  <si>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</si>
  <si>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</si>
  <si>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</si>
  <si>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</si>
  <si>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</si>
  <si>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</si>
  <si>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</si>
  <si>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</si>
  <si>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</si>
  <si>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</si>
  <si>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</si>
  <si>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</si>
  <si>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</si>
  <si>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</si>
  <si>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</si>
  <si>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</si>
  <si>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</si>
  <si>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</si>
  <si>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</si>
  <si>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</si>
  <si>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</si>
  <si>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</si>
  <si>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</si>
  <si>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</si>
  <si>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</si>
  <si>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</si>
  <si>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</si>
  <si>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</si>
  <si>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</si>
  <si>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</si>
  <si>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</si>
  <si>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</si>
  <si>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</si>
  <si>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</si>
  <si>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</si>
  <si>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</si>
  <si>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</si>
  <si>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</si>
  <si>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</si>
  <si>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</si>
  <si>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</si>
  <si>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</si>
  <si>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</si>
  <si>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</si>
  <si>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</si>
  <si>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</si>
  <si>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</si>
  <si>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</si>
  <si>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</si>
  <si>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</si>
  <si>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</si>
  <si>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</si>
  <si>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</si>
  <si>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</si>
  <si>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</si>
  <si>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</si>
  <si>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</si>
  <si>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</si>
  <si>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</si>
  <si>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</si>
  <si>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</si>
  <si>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</si>
  <si>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</si>
  <si>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</si>
  <si>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</si>
  <si>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</si>
  <si>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</si>
  <si>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</si>
  <si>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</si>
  <si>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</si>
  <si>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</si>
  <si>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</si>
  <si>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</si>
  <si>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</si>
  <si>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</si>
  <si>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</si>
  <si>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</si>
  <si>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</si>
  <si>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</si>
  <si>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</si>
  <si>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</si>
  <si>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</si>
  <si>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</si>
  <si>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</si>
  <si>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</si>
  <si>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</si>
  <si>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</si>
  <si>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</si>
  <si>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</si>
  <si>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</si>
  <si>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</si>
  <si>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</si>
  <si>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</si>
  <si>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</si>
  <si>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</si>
  <si>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</si>
  <si>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</si>
  <si>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</si>
  <si>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</si>
  <si>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</si>
  <si>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</si>
  <si>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</si>
  <si>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</si>
  <si>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</si>
  <si>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</si>
  <si>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</si>
  <si>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</si>
  <si>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</si>
  <si>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</si>
  <si>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</si>
  <si>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</si>
  <si>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</si>
  <si>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</si>
  <si>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</si>
  <si>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</si>
  <si>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</si>
  <si>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</si>
  <si>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</si>
  <si>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</si>
  <si>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</si>
  <si>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</si>
  <si>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</si>
  <si>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</si>
  <si>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</si>
  <si>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</si>
  <si>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</si>
  <si>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</si>
  <si>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</si>
  <si>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</si>
  <si>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</si>
  <si>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</si>
  <si>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</si>
  <si>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</si>
  <si>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</si>
  <si>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</si>
  <si>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</si>
  <si>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</si>
  <si>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</si>
  <si>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</si>
  <si>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</si>
  <si>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</si>
  <si>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</si>
  <si>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</si>
  <si>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</si>
  <si>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</si>
  <si>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</si>
  <si>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</si>
  <si>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</si>
  <si>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</si>
  <si>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</si>
  <si>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</si>
  <si>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</si>
  <si>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</si>
  <si>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</si>
  <si>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</si>
  <si>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</si>
  <si>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</si>
  <si>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</si>
  <si>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</si>
  <si>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</si>
  <si>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</si>
  <si>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</si>
  <si>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</si>
  <si>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</si>
  <si>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</si>
  <si>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</si>
  <si>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</si>
  <si>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</si>
  <si>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</si>
  <si>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</si>
  <si>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</si>
  <si>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</si>
  <si>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</si>
  <si>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</si>
  <si>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</si>
  <si>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</si>
  <si>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</si>
  <si>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</si>
  <si>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</si>
  <si>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</si>
  <si>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</si>
  <si>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</si>
  <si>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</si>
  <si>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</si>
  <si>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</si>
  <si>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</si>
  <si>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</si>
  <si>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</si>
  <si>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</si>
  <si>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</si>
  <si>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</si>
  <si>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</si>
  <si>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</si>
  <si>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</si>
  <si>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</si>
  <si>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</si>
  <si>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</si>
  <si>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</si>
  <si>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</si>
  <si>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</si>
  <si>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</si>
  <si>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</si>
  <si>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</si>
  <si>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</si>
  <si>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</si>
  <si>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</si>
  <si>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</si>
  <si>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</si>
  <si>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</si>
  <si>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</si>
  <si>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</si>
  <si>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</si>
  <si>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</si>
  <si>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</si>
  <si>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</si>
  <si>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</si>
  <si>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</si>
  <si>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</si>
  <si>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</si>
  <si>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</si>
  <si>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</si>
  <si>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</si>
  <si>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</si>
  <si>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</si>
  <si>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</si>
  <si>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</si>
  <si>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</si>
  <si>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</si>
  <si>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</si>
  <si>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</si>
  <si>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</si>
  <si>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</si>
  <si>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</si>
  <si>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</si>
  <si>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</si>
  <si>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</si>
  <si>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</si>
  <si>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</si>
  <si>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</si>
  <si>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</si>
  <si>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</si>
  <si>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</si>
  <si>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</si>
  <si>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</si>
  <si>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</si>
  <si>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</si>
  <si>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</si>
  <si>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</si>
  <si>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</si>
  <si>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</si>
  <si>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</si>
  <si>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</si>
  <si>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</si>
  <si>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</si>
  <si>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</si>
  <si>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</si>
  <si>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</si>
  <si>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</si>
  <si>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</si>
  <si>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</si>
  <si>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</si>
  <si>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</si>
  <si>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</si>
  <si>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</si>
  <si>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1183-1185 Pacific Highway, Turramurra</t>
  </si>
  <si>
    <t>Mechanical and CFD Fee Proposal</t>
  </si>
  <si>
    <t>David Mutoka</t>
  </si>
  <si>
    <t>Gaby Group</t>
  </si>
  <si>
    <t>301000L</t>
  </si>
  <si>
    <t>Dear David,</t>
  </si>
  <si>
    <t>Re: 1183-1185 Pacific Highway, Turramurra</t>
  </si>
  <si>
    <t>Thank you for giving us the opportunity to submit this fee proposal for our Mechanical Service, CFD Service for the above project.</t>
  </si>
  <si>
    <t>We have prepared this submission in response to an invitation of David Mutoka for the provision of our consulting services for 1183-1185 Pacific Highway, Turramurra</t>
  </si>
  <si>
    <t>Email sent from David Mutoka on March 20, 2024, with architectural drawing and other DA documents.</t>
  </si>
  <si>
    <t>The project is a residential develop and consists of:</t>
  </si>
  <si>
    <t>-      3 level of Basement car park consists of  approximately 51 car spots.</t>
  </si>
  <si>
    <t>-      6 Levels of Apartments from Lower ground to Level 4, approximately 32 units.</t>
  </si>
  <si>
    <t>Deliverables at each stage</t>
  </si>
  <si>
    <t>4 coordination meetings</t>
  </si>
  <si>
    <t>Construction Documents</t>
  </si>
  <si>
    <t>Full set of drawings in PDF and AutoCAD 2D</t>
  </si>
  <si>
    <t>2.3</t>
  </si>
  <si>
    <t>Mechanical Service-Extent</t>
  </si>
  <si>
    <t>Fire pump room ventilation.</t>
  </si>
  <si>
    <t>Stair pressurization systems for basement car park.</t>
  </si>
  <si>
    <t>Air conditioning system design to apartments.</t>
  </si>
  <si>
    <t>Toilet and laundry ventilation to apartments.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</si>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</sst>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F40" s="132" t="s">
        <v>229</v>
      </c>
      <c r="G40" s="132"/>
      <c r="H40" s="132"/>
      <c r="I40" s="132"/>
    </row>
    <row r="41" spans="1:16" x14ac:dyDescent="0.25">
      <c r="F41" s="132" t="s">
        <v>230</v>
      </c>
      <c r="G41" s="132"/>
      <c r="H41" s="132"/>
      <c r="I41" s="132"/>
    </row>
    <row r="42" spans="1:16" x14ac:dyDescent="0.25">
      <c r="A42" s="11" t="s">
        <v>131</v>
      </c>
    </row>
    <row r="43" spans="1:16" x14ac:dyDescent="0.25">
      <c r="A43" s="131">
        <v>45372</v>
      </c>
      <c r="B43" s="131"/>
      <c r="C43" s="131"/>
      <c r="D43" s="131"/>
      <c r="I43" s="33" t="s">
        <v>242</v>
      </c>
    </row>
    <row r="45" spans="1:16" ht="15" customHeight="1" x14ac:dyDescent="0.25">
      <c r="A45" s="57" t="s">
        <v>280</v>
      </c>
      <c r="B45" s="118" t="s">
        <v>289</v>
      </c>
      <c r="C45" s="118" t="e">
        <f>IF(#REF!&lt;&gt;"",#REF!,"")</f>
        <v>#REF!</v>
      </c>
      <c r="G45" s="35" t="s">
        <v>204</v>
      </c>
      <c r="H45" s="118" t="s">
        <v>291</v>
      </c>
      <c r="I45" s="118"/>
    </row>
    <row r="46" spans="1:16" ht="15" customHeight="1" x14ac:dyDescent="0.25">
      <c r="B46" t="s">
        <v>290</v>
      </c>
      <c r="D46" s="40"/>
      <c r="E46" s="40"/>
      <c r="G46" s="35" t="s">
        <v>131</v>
      </c>
      <c r="H46" s="134">
        <v>45372</v>
      </c>
      <c r="I46" s="134"/>
      <c r="K46" s="118"/>
      <c r="L46" s="118"/>
      <c r="M46" s="40"/>
      <c r="N46" s="40"/>
      <c r="O46" s="45"/>
    </row>
    <row r="47" spans="1:16" ht="15" customHeight="1" x14ac:dyDescent="0.25">
      <c r="B47" s="35"/>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35" t="s">
        <v>293</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294</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295</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300</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301</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302</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303</v>
      </c>
      <c r="C111" s="108"/>
      <c r="D111" s="108"/>
      <c r="E111" s="108"/>
      <c r="F111" s="108"/>
      <c r="L111" s="1"/>
      <c r="M111" s="84"/>
      <c r="P111" s="42"/>
    </row>
    <row r="112" spans="1:16" ht="15" customHeight="1" x14ac:dyDescent="0.25">
      <c r="A112" s="109" t="s">
        <v>15</v>
      </c>
      <c r="B112" s="107" t="s">
        <v>301</v>
      </c>
      <c r="C112" s="108"/>
      <c r="D112" s="108"/>
      <c r="E112" s="108"/>
      <c r="F112" s="108"/>
      <c r="L112" s="1"/>
      <c r="M112" s="84"/>
      <c r="P112" s="42"/>
    </row>
    <row r="113" spans="1:16" ht="15" customHeight="1" x14ac:dyDescent="0.25">
      <c r="A113" s="109" t="s">
        <v>15</v>
      </c>
      <c r="B113" s="107" t="s">
        <v>276</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304</v>
      </c>
      <c r="B131" s="59" t="s">
        <v>305</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306</v>
      </c>
      <c r="L134" s="31" t="str">
        <f t="shared" ref="L134:L191" si="2">IF(M134&lt;&gt;"","•","")</f>
        <v>•</v>
      </c>
      <c r="M134" s="123" t="s">
        <v>250</v>
      </c>
      <c r="N134" s="123"/>
      <c r="O134" s="123"/>
      <c r="P134" s="123"/>
      <c r="Q134" s="123"/>
      <c r="R134" s="123"/>
      <c r="S134" s="123"/>
      <c r="T134" s="123"/>
    </row>
    <row r="135" spans="1:20" s="16" customFormat="1" x14ac:dyDescent="0.25">
      <c r="A135" s="31" t="s">
        <v>15</v>
      </c>
      <c r="B135" s="16" t="s">
        <v>307</v>
      </c>
      <c r="L135" s="31"/>
      <c r="M135" s="41"/>
      <c r="N135" s="41"/>
      <c r="O135" s="41"/>
      <c r="P135" s="41"/>
      <c r="Q135" s="41"/>
      <c r="R135" s="41"/>
      <c r="S135" s="41"/>
      <c r="T135" s="41"/>
    </row>
    <row r="136" spans="1:20" s="16" customFormat="1" x14ac:dyDescent="0.25">
      <c r="A136" s="31" t="s">
        <v>15</v>
      </c>
      <c r="B136" s="16" t="s">
        <v>308</v>
      </c>
      <c r="L136" s="31"/>
      <c r="M136" s="41"/>
      <c r="N136" s="41"/>
      <c r="O136" s="41"/>
      <c r="P136" s="41"/>
      <c r="Q136" s="41"/>
      <c r="R136" s="41"/>
      <c r="S136" s="41"/>
      <c r="T136" s="41"/>
    </row>
    <row r="137" spans="1:20" s="16" customFormat="1" x14ac:dyDescent="0.25">
      <c r="A137" s="31" t="s">
        <v>15</v>
      </c>
      <c r="B137" s="16" t="s">
        <v>309</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310</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311</v>
      </c>
      <c r="L143" s="31"/>
      <c r="M143" s="41"/>
      <c r="N143" s="41"/>
      <c r="O143" s="41"/>
      <c r="P143" s="41"/>
      <c r="Q143" s="41"/>
      <c r="R143" s="41"/>
      <c r="S143" s="41"/>
      <c r="T143" s="41"/>
    </row>
    <row r="144" spans="1:20" s="16" customFormat="1" x14ac:dyDescent="0.25">
      <c r="A144" s="31" t="s">
        <v>15</v>
      </c>
      <c r="B144" s="16" t="s">
        <v>276</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312</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313</v>
      </c>
      <c r="L149" s="31"/>
      <c r="M149" s="41"/>
      <c r="N149" s="41"/>
      <c r="O149" s="41"/>
      <c r="P149" s="41"/>
      <c r="Q149" s="41"/>
      <c r="R149" s="41"/>
      <c r="S149" s="41"/>
      <c r="T149" s="41"/>
    </row>
    <row r="150" spans="1:20" s="16" customFormat="1" x14ac:dyDescent="0.25">
      <c r="A150" s="31"/>
      <c r="B150" s="16" t="s">
        <v>314</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315</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316</v>
      </c>
      <c r="L177" s="31"/>
      <c r="M177" s="41"/>
      <c r="N177" s="41"/>
      <c r="O177" s="41"/>
      <c r="P177" s="41"/>
      <c r="Q177" s="41"/>
      <c r="R177" s="41"/>
      <c r="S177" s="41"/>
      <c r="T177" s="41"/>
    </row>
    <row r="178" spans="1:20" s="16" customFormat="1" x14ac:dyDescent="0.25">
      <c r="A178" s="31" t="s">
        <v>15</v>
      </c>
      <c r="B178" s="16" t="s">
        <v>317</v>
      </c>
      <c r="L178" s="31"/>
      <c r="M178" s="41"/>
      <c r="N178" s="41"/>
      <c r="O178" s="41"/>
      <c r="P178" s="41"/>
      <c r="Q178" s="41"/>
      <c r="R178" s="41"/>
      <c r="S178" s="41"/>
      <c r="T178" s="41"/>
    </row>
    <row r="179" spans="1:20" s="16" customFormat="1" x14ac:dyDescent="0.25">
      <c r="A179" s="31" t="s">
        <v>15</v>
      </c>
      <c r="B179" s="16" t="s">
        <v>318</v>
      </c>
      <c r="L179" s="31"/>
      <c r="M179" s="41"/>
      <c r="N179" s="41"/>
      <c r="O179" s="41"/>
      <c r="P179" s="41"/>
      <c r="Q179" s="41"/>
      <c r="R179" s="41"/>
      <c r="S179" s="41"/>
      <c r="T179" s="41"/>
    </row>
    <row r="180" spans="1:20" s="16" customFormat="1" x14ac:dyDescent="0.25">
      <c r="A180" s="31" t="s">
        <v>15</v>
      </c>
      <c r="B180" s="16" t="s">
        <v>319</v>
      </c>
      <c r="L180" s="31"/>
      <c r="M180" s="41"/>
      <c r="N180" s="41"/>
      <c r="O180" s="41"/>
      <c r="P180" s="41"/>
      <c r="Q180" s="41"/>
      <c r="R180" s="41"/>
      <c r="S180" s="41"/>
      <c r="T180" s="41"/>
    </row>
    <row r="181" spans="1:20" s="16" customFormat="1" x14ac:dyDescent="0.25">
      <c r="A181" s="31"/>
      <c r="B181" s="16" t="s">
        <v>320</v>
      </c>
      <c r="L181" s="31" t="str">
        <f t="shared" si="2"/>
        <v>•</v>
      </c>
      <c r="M181" s="123" t="s">
        <v>251</v>
      </c>
      <c r="N181" s="123"/>
      <c r="O181" s="123"/>
      <c r="P181" s="123"/>
      <c r="Q181" s="123"/>
      <c r="R181" s="123"/>
      <c r="S181" s="123"/>
      <c r="T181" s="123"/>
    </row>
    <row r="182" spans="1:20" s="16" customFormat="1" x14ac:dyDescent="0.25">
      <c r="A182" s="31" t="s">
        <v>15</v>
      </c>
      <c r="B182" s="16" t="s">
        <v>321</v>
      </c>
      <c r="L182" s="31" t="str">
        <f t="shared" si="2"/>
        <v>•</v>
      </c>
      <c r="M182" s="41" t="s">
        <v>252</v>
      </c>
      <c r="N182" s="41"/>
      <c r="O182" s="41"/>
      <c r="P182" s="41"/>
      <c r="Q182" s="41"/>
      <c r="R182" s="41"/>
      <c r="S182" s="41"/>
      <c r="T182" s="41"/>
    </row>
    <row r="183" spans="1:20" s="16" customFormat="1" x14ac:dyDescent="0.25">
      <c r="A183" s="31"/>
      <c r="B183" s="16" t="s">
        <v>322</v>
      </c>
      <c r="L183" s="31"/>
      <c r="M183" s="41"/>
      <c r="N183" s="41"/>
      <c r="O183" s="41"/>
      <c r="P183" s="41"/>
      <c r="Q183" s="41"/>
      <c r="R183" s="41"/>
      <c r="S183" s="41"/>
      <c r="T183" s="41"/>
    </row>
    <row r="184" spans="1:20" s="16" customFormat="1" x14ac:dyDescent="0.25">
      <c r="A184" s="31" t="s">
        <v>15</v>
      </c>
      <c r="B184" s="16" t="s">
        <v>323</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324</v>
      </c>
      <c r="L186" s="31"/>
      <c r="M186" s="71"/>
      <c r="N186" s="71"/>
      <c r="O186" s="71"/>
      <c r="P186" s="71"/>
      <c r="Q186" s="71"/>
      <c r="R186" s="71"/>
      <c r="S186" s="71"/>
      <c r="T186" s="71"/>
    </row>
    <row r="187" spans="1:20" s="16" customFormat="1" x14ac:dyDescent="0.25">
      <c r="A187" s="31" t="s">
        <v>15</v>
      </c>
      <c r="B187" s="16" t="s">
        <v>325</v>
      </c>
      <c r="L187" s="31"/>
      <c r="M187" s="71"/>
      <c r="N187" s="71"/>
      <c r="O187" s="71"/>
      <c r="P187" s="71"/>
      <c r="Q187" s="71"/>
      <c r="R187" s="71"/>
      <c r="S187" s="71"/>
      <c r="T187" s="71"/>
    </row>
    <row r="188" spans="1:20" s="16" customFormat="1" x14ac:dyDescent="0.25">
      <c r="A188" s="31"/>
      <c r="B188" s="16" t="s">
        <v>326</v>
      </c>
      <c r="L188" s="31"/>
      <c r="M188" s="71"/>
      <c r="N188" s="71"/>
      <c r="O188" s="71"/>
      <c r="P188" s="71"/>
      <c r="Q188" s="71"/>
      <c r="R188" s="71"/>
      <c r="S188" s="71"/>
      <c r="T188" s="71"/>
    </row>
    <row r="189" spans="1:20" s="16" customFormat="1" x14ac:dyDescent="0.25">
      <c r="A189" s="31" t="str">
        <f t="shared" ref="A182:A189" si="3">IF(B189&lt;&gt;"","•","")</f>
        <v>•</v>
      </c>
      <c r="B189" s="16" t="s">
        <v>327</v>
      </c>
      <c r="L189" s="31" t="str">
        <f t="shared" si="2"/>
        <v>•</v>
      </c>
      <c r="M189" s="123" t="s">
        <v>254</v>
      </c>
      <c r="N189" s="123"/>
      <c r="O189" s="123"/>
      <c r="P189" s="123"/>
      <c r="Q189" s="123"/>
      <c r="R189" s="123"/>
      <c r="S189" s="123"/>
      <c r="T189" s="123"/>
    </row>
    <row r="190" spans="1:20" s="16" customFormat="1" x14ac:dyDescent="0.25">
      <c r="A190" s="31" t="s">
        <v>15</v>
      </c>
      <c r="B190" s="16" t="s">
        <v>328</v>
      </c>
      <c r="L190" s="31"/>
      <c r="M190" s="41"/>
      <c r="N190" s="41"/>
      <c r="O190" s="41"/>
      <c r="P190" s="41"/>
      <c r="Q190" s="41"/>
      <c r="R190" s="41"/>
      <c r="S190" s="41"/>
      <c r="T190" s="41"/>
    </row>
    <row r="191" spans="1:20" s="16" customFormat="1" x14ac:dyDescent="0.25">
      <c r="A191" s="31"/>
      <c r="B191" s="16" t="s">
        <v>329</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330</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331</v>
      </c>
      <c r="L195" s="88" t="s">
        <v>15</v>
      </c>
      <c r="M195" s="104" t="s">
        <v>276</v>
      </c>
      <c r="O195" s="42"/>
      <c r="P195" s="42"/>
    </row>
    <row r="196" spans="1:24" s="16" customFormat="1" x14ac:dyDescent="0.25">
      <c r="A196" s="31" t="s">
        <v>15</v>
      </c>
      <c r="B196" s="16" t="s">
        <v>332</v>
      </c>
      <c r="L196" s="31"/>
    </row>
    <row r="197" spans="1:24" x14ac:dyDescent="0.25">
      <c r="A197" s="1" t="s">
        <v>15</v>
      </c>
      <c r="B197" t="s">
        <v>333</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334</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335</v>
      </c>
      <c r="C241" s="25"/>
      <c r="D241" s="48"/>
      <c r="E241" s="47"/>
      <c r="F241" s="48"/>
      <c r="K241" s="74"/>
      <c r="L241" s="25"/>
      <c r="M241" s="25"/>
      <c r="N241" s="48"/>
      <c r="O241" s="47"/>
      <c r="P241" s="48"/>
      <c r="R241" s="33"/>
      <c r="S241" s="25"/>
      <c r="X241" s="33"/>
    </row>
    <row r="242" spans="1:25" s="16" customFormat="1" ht="15" customHeight="1" x14ac:dyDescent="0.25">
      <c r="A242" s="106" t="s">
        <v>15</v>
      </c>
      <c r="B242" s="25" t="s">
        <v>336</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337</v>
      </c>
      <c r="C243" s="35"/>
      <c r="D243" s="25"/>
      <c r="E243" s="47"/>
      <c r="F243" s="47"/>
      <c r="K243" s="74"/>
      <c r="L243" s="25"/>
      <c r="M243" s="35"/>
      <c r="N243" s="25"/>
      <c r="O243" s="47"/>
      <c r="P243" s="47"/>
      <c r="R243" s="33"/>
      <c r="S243" s="25"/>
      <c r="X243" s="33"/>
    </row>
    <row r="244" spans="1:25" s="16" customFormat="1" ht="15" customHeight="1" x14ac:dyDescent="0.25">
      <c r="A244" s="106" t="s">
        <v>15</v>
      </c>
      <c r="B244" s="25" t="s">
        <v>338</v>
      </c>
      <c r="C244" s="35"/>
      <c r="D244" s="35"/>
      <c r="E244" s="35"/>
      <c r="F244" s="35"/>
      <c r="K244" s="74"/>
      <c r="L244" s="25"/>
      <c r="M244" s="35"/>
      <c r="N244" s="35"/>
      <c r="O244" s="35"/>
      <c r="P244" s="35"/>
      <c r="R244" s="33"/>
      <c r="S244" s="25"/>
      <c r="X244" s="33"/>
    </row>
    <row r="245" spans="1:25" s="16" customFormat="1" ht="15" customHeight="1" x14ac:dyDescent="0.25">
      <c r="A245" s="106" t="s">
        <v>15</v>
      </c>
      <c r="B245" s="25" t="s">
        <v>339</v>
      </c>
      <c r="C245"/>
      <c r="D245"/>
      <c r="E245"/>
      <c r="F245"/>
      <c r="K245" s="74"/>
      <c r="L245" s="75"/>
      <c r="O245"/>
      <c r="P245"/>
      <c r="R245" s="33"/>
      <c r="S245" s="25"/>
      <c r="X245" s="33"/>
      <c r="Y245" s="25"/>
    </row>
    <row r="246" spans="1:25" s="16" customFormat="1" ht="15" customHeight="1" x14ac:dyDescent="0.25">
      <c r="A246" s="106" t="s">
        <v>15</v>
      </c>
      <c r="B246" s="25" t="s">
        <v>340</v>
      </c>
      <c r="C246"/>
      <c r="D246"/>
      <c r="E246" s="34"/>
      <c r="F246"/>
      <c r="K246" s="74"/>
      <c r="L246" s="25"/>
      <c r="M246"/>
      <c r="N246"/>
      <c r="O246" s="34"/>
      <c r="P246"/>
      <c r="R246" s="33"/>
      <c r="S246" s="25"/>
      <c r="X246" s="33"/>
    </row>
    <row r="247" spans="1:25" s="16" customFormat="1" ht="15" customHeight="1" x14ac:dyDescent="0.25">
      <c r="A247" s="106" t="s">
        <v>15</v>
      </c>
      <c r="B247" s="25" t="s">
        <v>341</v>
      </c>
      <c r="K247" s="74"/>
      <c r="L247" s="25"/>
      <c r="M247"/>
      <c r="N247"/>
      <c r="R247" s="33"/>
      <c r="S247" s="25"/>
      <c r="X247" s="33"/>
    </row>
    <row r="248" spans="1:25" s="16" customFormat="1" ht="15" customHeight="1" x14ac:dyDescent="0.25">
      <c r="A248" s="106" t="s">
        <v>15</v>
      </c>
      <c r="B248" s="25" t="s">
        <v>342</v>
      </c>
      <c r="C248"/>
      <c r="D248"/>
      <c r="E248"/>
      <c r="F248"/>
      <c r="K248" s="74"/>
      <c r="M248"/>
      <c r="N248"/>
      <c r="O248"/>
      <c r="P248"/>
      <c r="R248" s="33"/>
      <c r="X248" s="33"/>
    </row>
    <row r="249" spans="1:25" s="16" customFormat="1" ht="15" customHeight="1" x14ac:dyDescent="0.25">
      <c r="A249" s="106" t="s">
        <v>15</v>
      </c>
      <c r="B249" s="25" t="s">
        <v>343</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302</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344</v>
      </c>
      <c r="C274" s="136"/>
      <c r="D274" s="144">
        <v>8800</v>
      </c>
      <c r="E274" s="145"/>
      <c r="F274" s="144">
        <v>8800</v>
      </c>
      <c r="G274" s="145"/>
      <c r="H274" s="116">
        <v>17600</v>
      </c>
      <c r="I274" s="25"/>
      <c r="L274" s="59"/>
      <c r="M274" s="59"/>
      <c r="N274" s="59"/>
      <c r="O274" s="115"/>
      <c r="P274" s="115"/>
    </row>
    <row r="275" spans="1:16" ht="15" customHeight="1" x14ac:dyDescent="0.25">
      <c r="B275" s="138" t="s">
        <v>345</v>
      </c>
      <c r="C275" s="139"/>
      <c r="D275" s="144">
        <v>3600</v>
      </c>
      <c r="E275" s="145"/>
      <c r="F275" s="144">
        <v>3600</v>
      </c>
      <c r="G275" s="145"/>
      <c r="H275" s="116">
        <v>7200</v>
      </c>
      <c r="I275" s="25"/>
      <c r="L275" s="59"/>
      <c r="M275" s="59"/>
      <c r="N275" s="59"/>
      <c r="O275" s="115"/>
      <c r="P275" s="115"/>
    </row>
    <row r="276" spans="1:16" ht="15" customHeight="1" x14ac:dyDescent="0.25">
      <c r="B276" s="136" t="s">
        <v>282</v>
      </c>
      <c r="C276" s="136"/>
      <c r="D276" s="146">
        <v>12400</v>
      </c>
      <c r="E276" s="147"/>
      <c r="F276" s="144">
        <v>12400</v>
      </c>
      <c r="G276" s="145"/>
      <c r="H276" s="116">
        <v>24800</v>
      </c>
      <c r="I276" s="25"/>
      <c r="L276" s="59"/>
      <c r="M276" s="59"/>
      <c r="N276" s="59"/>
      <c r="O276" s="115"/>
      <c r="P276" s="115"/>
    </row>
    <row r="277" spans="1:16" ht="15" customHeight="1" x14ac:dyDescent="0.25">
      <c r="B277" s="137" t="s">
        <v>283</v>
      </c>
      <c r="C277" s="137"/>
      <c r="D277" s="137"/>
      <c r="E277" s="137"/>
      <c r="F277" s="137"/>
      <c r="G277" s="137"/>
      <c r="H277" s="116">
        <v>2480</v>
      </c>
      <c r="I277" s="25"/>
      <c r="L277" s="59"/>
      <c r="M277" s="59"/>
      <c r="N277" s="59"/>
      <c r="O277" s="115"/>
      <c r="P277" s="115"/>
    </row>
    <row r="278" spans="1:16" ht="15" customHeight="1" x14ac:dyDescent="0.25">
      <c r="B278" s="137" t="s">
        <v>284</v>
      </c>
      <c r="C278" s="137"/>
      <c r="D278" s="137"/>
      <c r="E278" s="137"/>
      <c r="F278" s="137"/>
      <c r="G278" s="137"/>
      <c r="H278" s="116">
        <v>27280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45372</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45372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45372</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45372</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45372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45372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2024-03-20T23:50:39Z</cp:lastPrinted>
  <dcterms:created xsi:type="dcterms:W3CDTF">2021-05-21T05:03:51Z</dcterms:created>
  <dcterms:modified xsi:type="dcterms:W3CDTF">2024-03-20T23:50:39Z</dcterms:modified>
</cp:coreProperties>
</file>