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W\"/>
    </mc:Choice>
  </mc:AlternateContent>
  <xr:revisionPtr revIDLastSave="0" documentId="13_ncr:1_{E8876158-8740-4E4E-B686-457364B1A1AB}" xr6:coauthVersionLast="47" xr6:coauthVersionMax="47" xr10:uidLastSave="{00000000-0000-0000-0000-000000000000}"/>
  <bookViews>
    <workbookView xWindow="-390" yWindow="12510"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sharedStrings.xml><?xml version="1.0" encoding="utf-8"?>
<sst xmlns="http://schemas.openxmlformats.org/spreadsheetml/2006/main" count="665" uniqueCount="352">
  <si>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</si>
  <si>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</si>
  <si>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</si>
  <si>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</si>
  <si>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</si>
  <si>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</si>
  <si>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</si>
  <si>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</si>
  <si>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</si>
  <si>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</si>
  <si>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</si>
  <si>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</si>
  <si>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</si>
  <si>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</si>
  <si>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</si>
  <si>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</si>
  <si>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</si>
  <si>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</si>
  <si>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</si>
  <si>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</si>
  <si>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</si>
  <si>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</si>
  <si>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</si>
  <si>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</si>
  <si>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</si>
  <si>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</si>
  <si>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</si>
  <si>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</si>
  <si>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</si>
  <si>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</si>
  <si>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</si>
  <si>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</si>
  <si>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</si>
  <si>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</si>
  <si>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</si>
  <si>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</si>
  <si>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</si>
  <si>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</si>
  <si>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</si>
  <si>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</si>
  <si>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</si>
  <si>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</si>
  <si>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</si>
  <si>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</si>
  <si>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</si>
  <si>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</si>
  <si>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</si>
  <si>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</si>
  <si>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</si>
  <si>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</si>
  <si>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</si>
  <si>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</si>
  <si>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</si>
  <si>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</si>
  <si>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</si>
  <si>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</si>
  <si>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</si>
  <si>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</si>
  <si>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</si>
  <si>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</si>
  <si>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</si>
  <si>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</si>
  <si>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</si>
  <si>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</si>
  <si>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</si>
  <si>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</si>
  <si>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</si>
  <si>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</si>
  <si>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</si>
  <si>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</si>
  <si>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</si>
  <si>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</si>
  <si>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</si>
  <si>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</si>
  <si>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</si>
  <si>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</si>
  <si>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</si>
  <si>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</si>
  <si>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</si>
  <si>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</si>
  <si>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</si>
  <si>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</si>
  <si>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</si>
  <si>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</si>
  <si>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</si>
  <si>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</si>
  <si>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</si>
  <si>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</si>
  <si>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</si>
  <si>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</si>
  <si>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</si>
  <si>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</si>
  <si>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</si>
  <si>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</si>
  <si>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</si>
  <si>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</si>
  <si>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</si>
  <si>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</si>
  <si>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</si>
  <si>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</si>
  <si>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</si>
  <si>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</si>
  <si>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</si>
  <si>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</si>
  <si>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</si>
  <si>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</si>
  <si>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</si>
  <si>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</si>
  <si>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</si>
  <si>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</si>
  <si>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</si>
  <si>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</si>
  <si>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</si>
  <si>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</si>
  <si>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</si>
  <si>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</si>
  <si>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</si>
  <si>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</si>
  <si>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</si>
  <si>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</si>
  <si>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</si>
  <si>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</si>
  <si>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</si>
  <si>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</si>
  <si>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</si>
  <si>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</si>
  <si>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</si>
  <si>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</si>
  <si>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</si>
  <si>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</si>
  <si>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</si>
  <si>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</si>
  <si>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</si>
  <si>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</si>
  <si>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</si>
  <si>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</si>
  <si>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</si>
  <si>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</si>
  <si>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</si>
  <si>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</si>
  <si>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</si>
  <si>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</si>
  <si>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</si>
  <si>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</si>
  <si>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</si>
  <si>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</si>
  <si>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</si>
  <si>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</si>
  <si>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</si>
  <si>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</si>
  <si>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</si>
  <si>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</si>
  <si>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</si>
  <si>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</si>
  <si>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</si>
  <si>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</si>
  <si>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</si>
  <si>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</si>
  <si>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</si>
  <si>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</si>
  <si>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</si>
  <si>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</si>
  <si>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</si>
  <si>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</si>
  <si>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</si>
  <si>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</si>
  <si>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</si>
  <si>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</si>
  <si>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</si>
  <si>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</si>
  <si>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</si>
  <si>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</si>
  <si>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</si>
  <si>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</si>
  <si>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</si>
  <si>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</si>
  <si>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</si>
  <si>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</si>
  <si>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</si>
  <si>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</si>
  <si>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</si>
  <si>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</si>
  <si>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</si>
  <si>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</si>
  <si>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</si>
  <si>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</si>
  <si>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</si>
  <si>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</si>
  <si>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</si>
  <si>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</si>
  <si>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</si>
  <si>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</si>
  <si>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</si>
  <si>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</si>
  <si>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</si>
  <si>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</si>
  <si>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</si>
  <si>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</si>
  <si>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</si>
  <si>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</si>
  <si>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</si>
  <si>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</si>
  <si>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</si>
  <si>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</si>
  <si>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</si>
  <si>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</si>
  <si>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</si>
  <si>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</si>
  <si>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</si>
  <si>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</si>
  <si>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</si>
  <si>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</si>
  <si>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</si>
  <si>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</si>
  <si>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</si>
  <si>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</si>
  <si>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</si>
  <si>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</si>
  <si>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</si>
  <si>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</si>
  <si>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</si>
  <si>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</si>
  <si>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</si>
  <si>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</si>
  <si>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</si>
  <si>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</si>
  <si>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</si>
  <si>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</si>
  <si>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</si>
  <si>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</si>
  <si>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</si>
  <si>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</si>
  <si>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</si>
  <si>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</si>
  <si>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</si>
  <si>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</si>
  <si>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</si>
  <si>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</si>
  <si>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</si>
  <si>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</si>
  <si>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</si>
  <si>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</si>
  <si>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</si>
  <si>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</si>
  <si>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</si>
  <si>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</si>
  <si>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</si>
  <si>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</si>
  <si>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</si>
  <si>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</si>
  <si>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</si>
  <si>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</si>
  <si>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</si>
  <si>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</si>
  <si>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</si>
  <si>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</si>
  <si>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</si>
  <si>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</si>
  <si>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</si>
  <si>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</si>
  <si>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</si>
  <si>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</si>
  <si>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</si>
  <si>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</si>
  <si>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</si>
  <si>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</si>
  <si>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</si>
  <si>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</si>
  <si>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</si>
  <si>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</si>
  <si>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</si>
  <si>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</si>
  <si>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</si>
  <si>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</si>
  <si>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</si>
  <si>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</si>
  <si>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</si>
  <si>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</si>
  <si>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</si>
  <si>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</si>
  <si>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</si>
  <si>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</si>
  <si>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</si>
  <si>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</si>
  <si>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</si>
  <si>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</si>
  <si>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</si>
  <si>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64-68 The Grand Parade, Brighton-Le-Sands</t>
  </si>
  <si>
    <t>Mechanical and CFD Fee Proposal</t>
  </si>
  <si>
    <t>Mahnoor Khan</t>
  </si>
  <si>
    <t>Jasara Construction (AUST) Pty Ltd</t>
  </si>
  <si>
    <t>403000AW</t>
  </si>
  <si>
    <t>Dear Mahnoor,</t>
  </si>
  <si>
    <t>Re: 64-68 The Grand Parade, Brighton-Le-Sands</t>
  </si>
  <si>
    <t>Thank you for giving us the opportunity to submit this fee proposal for our Mechanical Service, CFD Service for the above project.</t>
  </si>
  <si>
    <t>We have prepared this submission in response to an invitation of Mahnoor Khan for the provision of our consulting services for 64-68 The Grand Parade, Brighton-Le-Sands</t>
  </si>
  <si>
    <t>Email sent from Mahnoor Khan on March 14, 2024, with Mechancial declared drawings and specifications.</t>
  </si>
  <si>
    <t>The project is a residential develop and consists of:</t>
  </si>
  <si>
    <t>-      2 levels of Basement car park, approximately 36 car spots.</t>
  </si>
  <si>
    <t>-      Ground level with Lobby and Bike Storage.</t>
  </si>
  <si>
    <t>-      Block A Level 1 to level 10, with Residential Apartments, approximately 31 apartments.</t>
  </si>
  <si>
    <t>-      Block B ground to level 2, with 5 townhouses.</t>
  </si>
  <si>
    <t>Deliverables at each stage</t>
  </si>
  <si>
    <t>2 coordination meetings</t>
  </si>
  <si>
    <t>D&amp;BP Act class 3 building design declaration</t>
  </si>
  <si>
    <t>Construction Documentation</t>
  </si>
  <si>
    <t>Full set of drawings in PDF and AutoCAD 2D</t>
  </si>
  <si>
    <t>2.3</t>
  </si>
  <si>
    <t>Mechanical Service-Extent</t>
  </si>
  <si>
    <t>Fire pump room ventilation.</t>
  </si>
  <si>
    <t>Stair pressurization and relief systems.</t>
  </si>
  <si>
    <t>Air conditioning system design to apartments.</t>
  </si>
  <si>
    <t>Toilet and laundry ventilation to apartments.</t>
  </si>
  <si>
    <t>Plant room ventilations, including storage rooms, main switch room, garbage rooms, etc.</t>
  </si>
  <si>
    <t>Coordinate with architect, electrical, hydraulic fire service and other relevant parties.</t>
  </si>
  <si>
    <t>Mechanical Service-Clarifications</t>
  </si>
  <si>
    <t>Preparation of Performance Solutions where Deemed to satisfy requirements of the BCA do not suit the</t>
  </si>
  <si>
    <t>project requirements;</t>
  </si>
  <si>
    <t>Revit modelling and documentation.</t>
  </si>
  <si>
    <t>Assume townhouses stay the same, not in the scope of work.</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</si>
  <si>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</si>
  <si>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</si>
  <si>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</si>
  <si>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</si>
  <si>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 provide a</t>
  </si>
  <si>
    <t>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</si>
  <si>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</si>
  <si>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</si>
  <si>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</si>
  <si>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</si>
  <si>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 required (for</t>
  </si>
  <si>
    <t>example, in the event of still unacceptable CO levels) then these will be discussed with the client</t>
  </si>
  <si>
    <t>and will be subject to a variation.</t>
  </si>
  <si>
    <t>We have not allowed fire engineering solution for jet fan which might affect sprinkler performance,</t>
  </si>
  <si>
    <t>this will need to be addressed by fire engineer on the job.</t>
  </si>
  <si>
    <t>CFD Service-Deliverables</t>
  </si>
  <si>
    <t>Car park CFD ventilation report</t>
  </si>
  <si>
    <t>NSW regulated design and submission</t>
  </si>
  <si>
    <t>1 meeting</t>
  </si>
  <si>
    <t>Site inspections and defect reports, 6 off</t>
  </si>
  <si>
    <t>38 Cudgegong Road, Rouse Hill (Zhinar Architects, 295 Apartments, $200m)</t>
  </si>
  <si>
    <t>‘Crownview’, 373 Crown Street, Wollongong (mixed-used twin tower, 149 apartments)</t>
  </si>
  <si>
    <t>‘Regent’, 58-68 Regent Street, Kogarah (PBD Architects,12-storey, 96 high-end apartments, $80m)</t>
  </si>
  <si>
    <t>‘Grand Auburn’, 5-7 Northumberland Road, Auburn (Zhinar Architects, mixed-used, 116 apartment, $110m)</t>
  </si>
  <si>
    <t>23-27 Schofields Road, Schofields (Binah Construction, 137 Apartments, $100m)</t>
  </si>
  <si>
    <t>27-33 Ascot Street, Canley Heights (Zhinar Architects, 74 Apartments, $60m)</t>
  </si>
  <si>
    <t>31 Warriewood Road, Warriewood (DKO Architects, 5-storey 104 apartments, $90m)</t>
  </si>
  <si>
    <t>35-39 Jenkins Road, Carlingford (Blue Sox Developments, 60 Apartments, $45m)</t>
  </si>
  <si>
    <t>‘The Pearson’, 2-6 Pearson Ave, Gordon (Wolski Coppin Architecture, boutique apartment)</t>
  </si>
  <si>
    <t>‘The Mitchell’, 11-15 Mitchell Avenue, Jannali (PBD Architects, 31 featured apartments)</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</si>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</sst>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F40" s="132" t="s">
        <v>229</v>
      </c>
      <c r="G40" s="132"/>
      <c r="H40" s="132"/>
      <c r="I40" s="132"/>
    </row>
    <row r="41" spans="1:16" x14ac:dyDescent="0.25">
      <c r="F41" s="132" t="s">
        <v>230</v>
      </c>
      <c r="G41" s="132"/>
      <c r="H41" s="132"/>
      <c r="I41" s="132"/>
    </row>
    <row r="42" spans="1:16" x14ac:dyDescent="0.25">
      <c r="A42" s="11" t="s">
        <v>131</v>
      </c>
    </row>
    <row r="43" spans="1:16" x14ac:dyDescent="0.25">
      <c r="A43" s="131">
        <v>45365</v>
      </c>
      <c r="B43" s="131"/>
      <c r="C43" s="131"/>
      <c r="D43" s="131"/>
      <c r="I43" s="33" t="s">
        <v>242</v>
      </c>
    </row>
    <row r="45" spans="1:16" ht="15" customHeight="1" x14ac:dyDescent="0.25">
      <c r="A45" s="57" t="s">
        <v>280</v>
      </c>
      <c r="B45" s="118" t="s">
        <v>289</v>
      </c>
      <c r="C45" s="118" t="e">
        <f>IF(#REF!&lt;&gt;"",#REF!,"")</f>
        <v>#REF!</v>
      </c>
      <c r="G45" s="35" t="s">
        <v>204</v>
      </c>
      <c r="H45" s="118" t="s">
        <v>291</v>
      </c>
      <c r="I45" s="118"/>
    </row>
    <row r="46" spans="1:16" ht="15" customHeight="1" x14ac:dyDescent="0.25">
      <c r="B46" t="s">
        <v>290</v>
      </c>
      <c r="D46" s="40"/>
      <c r="E46" s="40"/>
      <c r="G46" s="35" t="s">
        <v>131</v>
      </c>
      <c r="H46" s="134">
        <v>45365</v>
      </c>
      <c r="I46" s="134"/>
      <c r="K46" s="118"/>
      <c r="L46" s="118"/>
      <c r="M46" s="40"/>
      <c r="N46" s="40"/>
      <c r="O46" s="45"/>
    </row>
    <row r="47" spans="1:16" ht="15" customHeight="1" x14ac:dyDescent="0.25">
      <c r="B47" s="35"/>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292</v>
      </c>
      <c r="C50" s="39"/>
      <c r="D50" s="39"/>
      <c r="E50" s="39"/>
      <c r="F50" s="39"/>
      <c r="G50" s="39"/>
      <c r="H50" s="39"/>
      <c r="I50" s="39"/>
      <c r="L50" s="39"/>
      <c r="M50" s="39"/>
      <c r="N50" s="39"/>
      <c r="O50" s="39"/>
      <c r="P50" s="39"/>
    </row>
    <row r="51" spans="1:24" ht="15" customHeight="1" x14ac:dyDescent="0.25">
      <c r="A51" s="135" t="s">
        <v>293</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294</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295</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296</v>
      </c>
      <c r="C97" s="108"/>
      <c r="D97" s="108"/>
      <c r="E97" s="108"/>
      <c r="F97" s="108"/>
      <c r="G97" s="108"/>
      <c r="H97" s="108"/>
      <c r="I97" s="108"/>
      <c r="L97" s="1"/>
      <c r="M97" s="84"/>
      <c r="P97" s="42"/>
    </row>
    <row r="98" spans="1:16" ht="15" customHeight="1" x14ac:dyDescent="0.25">
      <c r="A98" s="109" t="str">
        <f t="shared" si="1"/>
        <v>•</v>
      </c>
      <c r="B98" s="107" t="s">
        <v>297</v>
      </c>
      <c r="C98" s="108"/>
      <c r="D98" s="108"/>
      <c r="E98" s="108"/>
      <c r="F98" s="108"/>
      <c r="L98" s="1"/>
      <c r="M98" s="84"/>
      <c r="P98" s="42"/>
    </row>
    <row r="99" spans="1:16" ht="15" customHeight="1" x14ac:dyDescent="0.25">
      <c r="A99" s="109"/>
      <c r="B99" s="107" t="s">
        <v>298</v>
      </c>
      <c r="C99" s="108"/>
      <c r="D99" s="108"/>
      <c r="E99" s="108"/>
      <c r="F99" s="108"/>
      <c r="L99" s="1"/>
      <c r="M99" s="84"/>
      <c r="P99" s="42"/>
    </row>
    <row r="100" spans="1:16" ht="15" customHeight="1" x14ac:dyDescent="0.25">
      <c r="A100" s="109"/>
      <c r="B100" s="107" t="s">
        <v>299</v>
      </c>
      <c r="C100" s="108"/>
      <c r="D100" s="108"/>
      <c r="E100" s="108"/>
      <c r="F100" s="108"/>
      <c r="L100" s="1"/>
      <c r="M100" s="84"/>
      <c r="P100" s="42"/>
    </row>
    <row r="101" spans="1:16" ht="15" customHeight="1" x14ac:dyDescent="0.25">
      <c r="A101" s="109"/>
      <c r="B101" s="107" t="s">
        <v>300</v>
      </c>
      <c r="C101" s="108"/>
      <c r="D101" s="108"/>
      <c r="E101" s="108"/>
      <c r="F101" s="108"/>
      <c r="L101" s="1"/>
      <c r="M101" s="84"/>
      <c r="P101" s="42"/>
    </row>
    <row r="102" spans="1:16" ht="15" customHeight="1" x14ac:dyDescent="0.25">
      <c r="A102" s="109"/>
      <c r="B102" s="107" t="s">
        <v>301</v>
      </c>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245">
        <v>2.2999999999999998</v>
      </c>
      <c r="B104" s="246" t="s">
        <v>302</v>
      </c>
      <c r="C104" s="108"/>
      <c r="D104" s="108"/>
      <c r="E104" s="108"/>
      <c r="F104" s="108"/>
      <c r="L104" s="1"/>
      <c r="M104" s="84"/>
      <c r="P104" s="42"/>
    </row>
    <row r="105" spans="1:16" ht="15" customHeight="1" x14ac:dyDescent="0.25">
      <c r="A105" s="109"/>
      <c r="B105" s="246" t="s">
        <v>227</v>
      </c>
      <c r="C105" s="108"/>
      <c r="D105" s="108"/>
      <c r="E105" s="108"/>
      <c r="F105" s="108"/>
      <c r="L105" s="1"/>
      <c r="M105" s="84"/>
      <c r="P105" s="42"/>
    </row>
    <row r="106" spans="1:16" ht="15" customHeight="1" x14ac:dyDescent="0.25">
      <c r="A106" s="109" t="s">
        <v>15</v>
      </c>
      <c r="B106" s="107" t="s">
        <v>238</v>
      </c>
      <c r="C106" s="108"/>
      <c r="D106" s="108"/>
      <c r="E106" s="108"/>
      <c r="F106" s="108"/>
      <c r="L106" s="1"/>
      <c r="M106" s="84"/>
      <c r="P106" s="42"/>
    </row>
    <row r="107" spans="1:16" ht="15" customHeight="1" x14ac:dyDescent="0.25">
      <c r="A107" s="109" t="s">
        <v>15</v>
      </c>
      <c r="B107" s="107" t="s">
        <v>273</v>
      </c>
      <c r="C107" s="108"/>
      <c r="D107" s="108"/>
      <c r="E107" s="108"/>
      <c r="F107" s="108"/>
      <c r="L107" s="1"/>
      <c r="M107" s="84"/>
      <c r="P107" s="42"/>
    </row>
    <row r="108" spans="1:16" ht="15" customHeight="1" x14ac:dyDescent="0.25">
      <c r="A108" s="109" t="s">
        <v>15</v>
      </c>
      <c r="B108" s="107" t="s">
        <v>303</v>
      </c>
      <c r="C108" s="108"/>
      <c r="D108" s="108"/>
      <c r="E108" s="108"/>
      <c r="F108" s="108"/>
      <c r="L108" s="1"/>
      <c r="M108" s="84"/>
      <c r="P108" s="42"/>
    </row>
    <row r="109" spans="1:16" ht="15" customHeight="1" x14ac:dyDescent="0.25">
      <c r="A109" s="109" t="s">
        <v>15</v>
      </c>
      <c r="B109" s="107" t="s">
        <v>303</v>
      </c>
      <c r="C109" s="108"/>
      <c r="D109" s="108"/>
      <c r="E109" s="108"/>
      <c r="F109" s="108"/>
      <c r="L109" s="1"/>
      <c r="M109" s="84"/>
      <c r="P109" s="42"/>
    </row>
    <row r="110" spans="1:16" ht="15" customHeight="1" x14ac:dyDescent="0.25">
      <c r="A110" s="109" t="s">
        <v>15</v>
      </c>
      <c r="B110" s="107" t="s">
        <v>304</v>
      </c>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246" t="s">
        <v>305</v>
      </c>
      <c r="C112" s="108"/>
      <c r="D112" s="108"/>
      <c r="E112" s="108"/>
      <c r="F112" s="108"/>
      <c r="L112" s="1"/>
      <c r="M112" s="84"/>
      <c r="P112" s="42"/>
    </row>
    <row r="113" spans="1:16" ht="15" customHeight="1" x14ac:dyDescent="0.25">
      <c r="A113" s="109" t="s">
        <v>15</v>
      </c>
      <c r="B113" s="107" t="s">
        <v>238</v>
      </c>
      <c r="C113" s="108"/>
      <c r="D113" s="108"/>
      <c r="E113" s="108"/>
      <c r="F113" s="108"/>
      <c r="L113" s="1"/>
      <c r="M113" s="84"/>
      <c r="P113" s="42"/>
    </row>
    <row r="114" spans="1:16" ht="15" customHeight="1" x14ac:dyDescent="0.25">
      <c r="A114" s="109" t="s">
        <v>15</v>
      </c>
      <c r="B114" s="107" t="s">
        <v>239</v>
      </c>
      <c r="L114" s="1"/>
      <c r="M114" s="84"/>
      <c r="P114" s="42"/>
    </row>
    <row r="115" spans="1:16" ht="15" customHeight="1" x14ac:dyDescent="0.25">
      <c r="A115" s="109" t="s">
        <v>15</v>
      </c>
      <c r="B115" s="107" t="s">
        <v>306</v>
      </c>
      <c r="L115" s="1"/>
      <c r="M115" s="84"/>
      <c r="P115" s="42"/>
    </row>
    <row r="116" spans="1:16" ht="15" customHeight="1" x14ac:dyDescent="0.25">
      <c r="A116" s="109" t="s">
        <v>15</v>
      </c>
      <c r="B116" s="107" t="s">
        <v>303</v>
      </c>
      <c r="L116" s="1"/>
      <c r="M116" s="84"/>
      <c r="P116" s="42"/>
    </row>
    <row r="117" spans="1:16" ht="15" customHeight="1" x14ac:dyDescent="0.25">
      <c r="A117" s="109" t="s">
        <v>15</v>
      </c>
      <c r="B117" s="107" t="s">
        <v>276</v>
      </c>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307</v>
      </c>
      <c r="B131" s="59" t="s">
        <v>308</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309</v>
      </c>
      <c r="L134" s="31" t="str">
        <f t="shared" ref="L134:L191" si="2">IF(M134&lt;&gt;"","•","")</f>
        <v>•</v>
      </c>
      <c r="M134" s="123" t="s">
        <v>250</v>
      </c>
      <c r="N134" s="123"/>
      <c r="O134" s="123"/>
      <c r="P134" s="123"/>
      <c r="Q134" s="123"/>
      <c r="R134" s="123"/>
      <c r="S134" s="123"/>
      <c r="T134" s="123"/>
    </row>
    <row r="135" spans="1:20" s="16" customFormat="1" x14ac:dyDescent="0.25">
      <c r="A135" s="31" t="s">
        <v>15</v>
      </c>
      <c r="B135" s="16" t="s">
        <v>310</v>
      </c>
      <c r="L135" s="31"/>
      <c r="M135" s="41"/>
      <c r="N135" s="41"/>
      <c r="O135" s="41"/>
      <c r="P135" s="41"/>
      <c r="Q135" s="41"/>
      <c r="R135" s="41"/>
      <c r="S135" s="41"/>
      <c r="T135" s="41"/>
    </row>
    <row r="136" spans="1:20" s="16" customFormat="1" x14ac:dyDescent="0.25">
      <c r="A136" s="31" t="s">
        <v>15</v>
      </c>
      <c r="B136" s="16" t="s">
        <v>311</v>
      </c>
      <c r="L136" s="31"/>
      <c r="M136" s="41"/>
      <c r="N136" s="41"/>
      <c r="O136" s="41"/>
      <c r="P136" s="41"/>
      <c r="Q136" s="41"/>
      <c r="R136" s="41"/>
      <c r="S136" s="41"/>
      <c r="T136" s="41"/>
    </row>
    <row r="137" spans="1:20" s="16" customFormat="1" x14ac:dyDescent="0.25">
      <c r="A137" s="31" t="s">
        <v>15</v>
      </c>
      <c r="B137" s="16" t="s">
        <v>312</v>
      </c>
      <c r="L137" s="31"/>
      <c r="M137" s="41"/>
      <c r="N137" s="41"/>
      <c r="O137" s="41"/>
      <c r="P137" s="41"/>
      <c r="Q137" s="41"/>
      <c r="R137" s="41"/>
      <c r="S137" s="41"/>
      <c r="T137" s="41"/>
    </row>
    <row r="138" spans="1:20" s="16" customFormat="1" x14ac:dyDescent="0.25">
      <c r="A138" s="31" t="s">
        <v>15</v>
      </c>
      <c r="B138" s="16" t="s">
        <v>252</v>
      </c>
      <c r="L138" s="31"/>
      <c r="M138" s="41"/>
      <c r="N138" s="41"/>
      <c r="O138" s="41"/>
      <c r="P138" s="41"/>
      <c r="Q138" s="41"/>
      <c r="R138" s="41"/>
      <c r="S138" s="41"/>
      <c r="T138" s="41"/>
    </row>
    <row r="139" spans="1:20" s="16" customFormat="1" x14ac:dyDescent="0.25">
      <c r="A139" s="31" t="s">
        <v>15</v>
      </c>
      <c r="B139" s="16" t="s">
        <v>253</v>
      </c>
      <c r="L139" s="31"/>
      <c r="M139" s="41"/>
      <c r="N139" s="41"/>
      <c r="O139" s="41"/>
      <c r="P139" s="41"/>
      <c r="Q139" s="41"/>
      <c r="R139" s="41"/>
      <c r="S139" s="41"/>
      <c r="T139" s="41"/>
    </row>
    <row r="140" spans="1:20" s="16" customFormat="1" x14ac:dyDescent="0.25">
      <c r="A140" s="31" t="s">
        <v>15</v>
      </c>
      <c r="B140" s="16" t="s">
        <v>313</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255</v>
      </c>
      <c r="L142" s="31"/>
      <c r="M142" s="41"/>
      <c r="N142" s="41"/>
      <c r="O142" s="41"/>
      <c r="P142" s="41"/>
      <c r="Q142" s="41"/>
      <c r="R142" s="41"/>
      <c r="S142" s="41"/>
      <c r="T142" s="41"/>
    </row>
    <row r="143" spans="1:20" s="16" customFormat="1" x14ac:dyDescent="0.25">
      <c r="A143" s="31" t="s">
        <v>15</v>
      </c>
      <c r="B143" s="16" t="s">
        <v>314</v>
      </c>
      <c r="L143" s="31"/>
      <c r="M143" s="41"/>
      <c r="N143" s="41"/>
      <c r="O143" s="41"/>
      <c r="P143" s="41"/>
      <c r="Q143" s="41"/>
      <c r="R143" s="41"/>
      <c r="S143" s="41"/>
      <c r="T143" s="41"/>
    </row>
    <row r="144" spans="1:20" s="16" customFormat="1" x14ac:dyDescent="0.25">
      <c r="A144" s="31" t="s">
        <v>15</v>
      </c>
      <c r="B144" s="16" t="s">
        <v>276</v>
      </c>
      <c r="L144" s="31"/>
      <c r="M144" s="41"/>
      <c r="N144" s="41"/>
      <c r="O144" s="41"/>
      <c r="P144" s="41"/>
      <c r="Q144" s="41"/>
      <c r="R144" s="41"/>
      <c r="S144" s="41"/>
      <c r="T144" s="41"/>
    </row>
    <row r="145" spans="1:20" s="16" customFormat="1" x14ac:dyDescent="0.25">
      <c r="A145" s="31"/>
      <c r="L145" s="31"/>
      <c r="M145" s="41"/>
      <c r="N145" s="41"/>
      <c r="O145" s="41"/>
      <c r="P145" s="41"/>
      <c r="Q145" s="41"/>
      <c r="R145" s="41"/>
      <c r="S145" s="41"/>
      <c r="T145" s="41"/>
    </row>
    <row r="146" spans="1:20" s="16" customFormat="1" x14ac:dyDescent="0.25">
      <c r="A146" s="113">
        <v>2.4</v>
      </c>
      <c r="B146" s="59" t="s">
        <v>315</v>
      </c>
      <c r="L146" s="31"/>
      <c r="M146" s="41"/>
      <c r="N146" s="41"/>
      <c r="O146" s="41"/>
      <c r="P146" s="41"/>
      <c r="Q146" s="41"/>
      <c r="R146" s="41"/>
      <c r="S146" s="41"/>
      <c r="T146" s="41"/>
    </row>
    <row r="147" spans="1:20" s="16" customFormat="1" x14ac:dyDescent="0.25">
      <c r="A147" s="31" t="s">
        <v>15</v>
      </c>
      <c r="B147" s="16" t="s">
        <v>264</v>
      </c>
      <c r="L147" s="31"/>
      <c r="M147" s="41"/>
      <c r="N147" s="41"/>
      <c r="O147" s="41"/>
      <c r="P147" s="41"/>
      <c r="Q147" s="41"/>
      <c r="R147" s="41"/>
      <c r="S147" s="41"/>
      <c r="T147" s="41"/>
    </row>
    <row r="148" spans="1:20" s="16" customFormat="1" x14ac:dyDescent="0.25">
      <c r="A148" s="31" t="s">
        <v>15</v>
      </c>
      <c r="B148" s="16" t="s">
        <v>265</v>
      </c>
      <c r="L148" s="31"/>
      <c r="M148" s="41"/>
      <c r="N148" s="41"/>
      <c r="O148" s="41"/>
      <c r="P148" s="41"/>
      <c r="Q148" s="41"/>
      <c r="R148" s="41"/>
      <c r="S148" s="41"/>
      <c r="T148" s="41"/>
    </row>
    <row r="149" spans="1:20" s="16" customFormat="1" x14ac:dyDescent="0.25">
      <c r="A149" s="31" t="s">
        <v>15</v>
      </c>
      <c r="B149" s="16" t="s">
        <v>316</v>
      </c>
      <c r="L149" s="31"/>
      <c r="M149" s="41"/>
      <c r="N149" s="41"/>
      <c r="O149" s="41"/>
      <c r="P149" s="41"/>
      <c r="Q149" s="41"/>
      <c r="R149" s="41"/>
      <c r="S149" s="41"/>
      <c r="T149" s="41"/>
    </row>
    <row r="150" spans="1:20" s="16" customFormat="1" x14ac:dyDescent="0.25">
      <c r="A150" s="31"/>
      <c r="B150" s="16" t="s">
        <v>317</v>
      </c>
      <c r="L150" s="31"/>
      <c r="M150" s="41"/>
      <c r="N150" s="41"/>
      <c r="O150" s="41"/>
      <c r="P150" s="41"/>
      <c r="Q150" s="41"/>
      <c r="R150" s="41"/>
      <c r="S150" s="41"/>
      <c r="T150" s="41"/>
    </row>
    <row r="151" spans="1:20" s="16" customFormat="1" x14ac:dyDescent="0.25">
      <c r="A151" s="31" t="s">
        <v>15</v>
      </c>
      <c r="B151" s="16" t="s">
        <v>267</v>
      </c>
      <c r="L151" s="31"/>
      <c r="M151" s="41"/>
      <c r="N151" s="41"/>
      <c r="O151" s="41"/>
      <c r="P151" s="41"/>
      <c r="Q151" s="41"/>
      <c r="R151" s="41"/>
      <c r="S151" s="41"/>
      <c r="T151" s="41"/>
    </row>
    <row r="152" spans="1:20" s="16" customFormat="1" x14ac:dyDescent="0.25">
      <c r="A152" s="31" t="s">
        <v>15</v>
      </c>
      <c r="B152" s="16" t="s">
        <v>318</v>
      </c>
      <c r="L152" s="31"/>
      <c r="M152" s="41"/>
      <c r="N152" s="41"/>
      <c r="O152" s="41"/>
      <c r="P152" s="41"/>
      <c r="Q152" s="41"/>
      <c r="R152" s="41"/>
      <c r="S152" s="41"/>
      <c r="T152" s="41"/>
    </row>
    <row r="153" spans="1:20" s="16" customFormat="1" x14ac:dyDescent="0.25">
      <c r="A153" s="31" t="s">
        <v>15</v>
      </c>
      <c r="B153" s="16" t="s">
        <v>319</v>
      </c>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113">
        <v>2.5</v>
      </c>
      <c r="B155" s="59" t="s">
        <v>320</v>
      </c>
      <c r="L155" s="31"/>
      <c r="M155" s="41"/>
      <c r="N155" s="41"/>
      <c r="O155" s="41"/>
      <c r="P155" s="41"/>
      <c r="Q155" s="41"/>
      <c r="R155" s="41"/>
      <c r="S155" s="41"/>
      <c r="T155" s="41"/>
    </row>
    <row r="156" spans="1:20" s="16" customFormat="1" x14ac:dyDescent="0.25">
      <c r="A156" s="31" t="s">
        <v>15</v>
      </c>
      <c r="B156" s="16" t="s">
        <v>238</v>
      </c>
      <c r="L156" s="31"/>
      <c r="M156" s="41"/>
      <c r="N156" s="41"/>
      <c r="O156" s="41"/>
      <c r="P156" s="41"/>
      <c r="Q156" s="41"/>
      <c r="R156" s="41"/>
      <c r="S156" s="41"/>
      <c r="T156" s="41"/>
    </row>
    <row r="157" spans="1:20" s="16" customFormat="1" x14ac:dyDescent="0.25">
      <c r="A157" s="31" t="s">
        <v>15</v>
      </c>
      <c r="B157" s="16" t="s">
        <v>239</v>
      </c>
      <c r="L157" s="31"/>
      <c r="M157" s="41"/>
      <c r="N157" s="41"/>
      <c r="O157" s="41"/>
      <c r="P157" s="41"/>
      <c r="Q157" s="41"/>
      <c r="R157" s="41"/>
      <c r="S157" s="41"/>
      <c r="T157" s="41"/>
    </row>
    <row r="158" spans="1:20" s="16" customFormat="1" x14ac:dyDescent="0.25">
      <c r="A158" s="31" t="s">
        <v>15</v>
      </c>
      <c r="B158" s="16" t="s">
        <v>306</v>
      </c>
      <c r="L158" s="31"/>
      <c r="M158" s="41"/>
      <c r="N158" s="41"/>
      <c r="O158" s="41"/>
      <c r="P158" s="41"/>
      <c r="Q158" s="41"/>
      <c r="R158" s="41"/>
      <c r="S158" s="41"/>
      <c r="T158" s="41"/>
    </row>
    <row r="159" spans="1:20" s="16" customFormat="1" x14ac:dyDescent="0.25">
      <c r="A159" s="31" t="s">
        <v>15</v>
      </c>
      <c r="B159" s="16" t="s">
        <v>276</v>
      </c>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321</v>
      </c>
      <c r="L177" s="31"/>
      <c r="M177" s="41"/>
      <c r="N177" s="41"/>
      <c r="O177" s="41"/>
      <c r="P177" s="41"/>
      <c r="Q177" s="41"/>
      <c r="R177" s="41"/>
      <c r="S177" s="41"/>
      <c r="T177" s="41"/>
    </row>
    <row r="178" spans="1:20" s="16" customFormat="1" x14ac:dyDescent="0.25">
      <c r="A178" s="31" t="s">
        <v>15</v>
      </c>
      <c r="B178" s="16" t="s">
        <v>322</v>
      </c>
      <c r="L178" s="31"/>
      <c r="M178" s="41"/>
      <c r="N178" s="41"/>
      <c r="O178" s="41"/>
      <c r="P178" s="41"/>
      <c r="Q178" s="41"/>
      <c r="R178" s="41"/>
      <c r="S178" s="41"/>
      <c r="T178" s="41"/>
    </row>
    <row r="179" spans="1:20" s="16" customFormat="1" x14ac:dyDescent="0.25">
      <c r="A179" s="31" t="s">
        <v>15</v>
      </c>
      <c r="B179" s="16" t="s">
        <v>323</v>
      </c>
      <c r="L179" s="31"/>
      <c r="M179" s="41"/>
      <c r="N179" s="41"/>
      <c r="O179" s="41"/>
      <c r="P179" s="41"/>
      <c r="Q179" s="41"/>
      <c r="R179" s="41"/>
      <c r="S179" s="41"/>
      <c r="T179" s="41"/>
    </row>
    <row r="180" spans="1:20" s="16" customFormat="1" x14ac:dyDescent="0.25">
      <c r="A180" s="31" t="s">
        <v>15</v>
      </c>
      <c r="B180" s="16" t="s">
        <v>324</v>
      </c>
      <c r="L180" s="31"/>
      <c r="M180" s="41"/>
      <c r="N180" s="41"/>
      <c r="O180" s="41"/>
      <c r="P180" s="41"/>
      <c r="Q180" s="41"/>
      <c r="R180" s="41"/>
      <c r="S180" s="41"/>
      <c r="T180" s="41"/>
    </row>
    <row r="181" spans="1:20" s="16" customFormat="1" x14ac:dyDescent="0.25">
      <c r="A181" s="31"/>
      <c r="B181" s="16" t="s">
        <v>325</v>
      </c>
      <c r="L181" s="31" t="str">
        <f t="shared" si="2"/>
        <v>•</v>
      </c>
      <c r="M181" s="123" t="s">
        <v>251</v>
      </c>
      <c r="N181" s="123"/>
      <c r="O181" s="123"/>
      <c r="P181" s="123"/>
      <c r="Q181" s="123"/>
      <c r="R181" s="123"/>
      <c r="S181" s="123"/>
      <c r="T181" s="123"/>
    </row>
    <row r="182" spans="1:20" s="16" customFormat="1" x14ac:dyDescent="0.25">
      <c r="A182" s="31" t="s">
        <v>15</v>
      </c>
      <c r="B182" s="16" t="s">
        <v>326</v>
      </c>
      <c r="L182" s="31" t="str">
        <f t="shared" si="2"/>
        <v>•</v>
      </c>
      <c r="M182" s="41" t="s">
        <v>252</v>
      </c>
      <c r="N182" s="41"/>
      <c r="O182" s="41"/>
      <c r="P182" s="41"/>
      <c r="Q182" s="41"/>
      <c r="R182" s="41"/>
      <c r="S182" s="41"/>
      <c r="T182" s="41"/>
    </row>
    <row r="183" spans="1:20" s="16" customFormat="1" x14ac:dyDescent="0.25">
      <c r="A183" s="31"/>
      <c r="B183" s="16" t="s">
        <v>327</v>
      </c>
      <c r="L183" s="31"/>
      <c r="M183" s="41"/>
      <c r="N183" s="41"/>
      <c r="O183" s="41"/>
      <c r="P183" s="41"/>
      <c r="Q183" s="41"/>
      <c r="R183" s="41"/>
      <c r="S183" s="41"/>
      <c r="T183" s="41"/>
    </row>
    <row r="184" spans="1:20" s="16" customFormat="1" x14ac:dyDescent="0.25">
      <c r="A184" s="31" t="s">
        <v>15</v>
      </c>
      <c r="B184" s="16" t="s">
        <v>328</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2.7</v>
      </c>
      <c r="B186" s="59" t="s">
        <v>329</v>
      </c>
      <c r="L186" s="31"/>
      <c r="M186" s="71"/>
      <c r="N186" s="71"/>
      <c r="O186" s="71"/>
      <c r="P186" s="71"/>
      <c r="Q186" s="71"/>
      <c r="R186" s="71"/>
      <c r="S186" s="71"/>
      <c r="T186" s="71"/>
    </row>
    <row r="187" spans="1:20" s="16" customFormat="1" x14ac:dyDescent="0.25">
      <c r="A187" s="31" t="s">
        <v>15</v>
      </c>
      <c r="B187" s="16" t="s">
        <v>330</v>
      </c>
      <c r="L187" s="31"/>
      <c r="M187" s="71"/>
      <c r="N187" s="71"/>
      <c r="O187" s="71"/>
      <c r="P187" s="71"/>
      <c r="Q187" s="71"/>
      <c r="R187" s="71"/>
      <c r="S187" s="71"/>
      <c r="T187" s="71"/>
    </row>
    <row r="188" spans="1:20" s="16" customFormat="1" x14ac:dyDescent="0.25">
      <c r="A188" s="31"/>
      <c r="B188" s="16" t="s">
        <v>331</v>
      </c>
      <c r="L188" s="31"/>
      <c r="M188" s="71"/>
      <c r="N188" s="71"/>
      <c r="O188" s="71"/>
      <c r="P188" s="71"/>
      <c r="Q188" s="71"/>
      <c r="R188" s="71"/>
      <c r="S188" s="71"/>
      <c r="T188" s="71"/>
    </row>
    <row r="189" spans="1:20" s="16" customFormat="1" x14ac:dyDescent="0.25">
      <c r="A189" s="31" t="str">
        <f t="shared" ref="A182:A189" si="3">IF(B189&lt;&gt;"","•","")</f>
        <v>•</v>
      </c>
      <c r="B189" s="16" t="s">
        <v>332</v>
      </c>
      <c r="L189" s="31" t="str">
        <f t="shared" si="2"/>
        <v>•</v>
      </c>
      <c r="M189" s="123" t="s">
        <v>254</v>
      </c>
      <c r="N189" s="123"/>
      <c r="O189" s="123"/>
      <c r="P189" s="123"/>
      <c r="Q189" s="123"/>
      <c r="R189" s="123"/>
      <c r="S189" s="123"/>
      <c r="T189" s="123"/>
    </row>
    <row r="190" spans="1:20" s="16" customFormat="1" x14ac:dyDescent="0.25">
      <c r="A190" s="31" t="s">
        <v>15</v>
      </c>
      <c r="B190" s="16" t="s">
        <v>333</v>
      </c>
      <c r="L190" s="31"/>
      <c r="M190" s="41"/>
      <c r="N190" s="41"/>
      <c r="O190" s="41"/>
      <c r="P190" s="41"/>
      <c r="Q190" s="41"/>
      <c r="R190" s="41"/>
      <c r="S190" s="41"/>
      <c r="T190" s="41"/>
    </row>
    <row r="191" spans="1:20" s="16" customFormat="1" x14ac:dyDescent="0.25">
      <c r="A191" s="31"/>
      <c r="B191" s="16" t="s">
        <v>334</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2.8</v>
      </c>
      <c r="B193" s="59" t="s">
        <v>335</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336</v>
      </c>
      <c r="L195" s="88" t="s">
        <v>15</v>
      </c>
      <c r="M195" s="104" t="s">
        <v>276</v>
      </c>
      <c r="O195" s="42"/>
      <c r="P195" s="42"/>
    </row>
    <row r="196" spans="1:24" s="16" customFormat="1" x14ac:dyDescent="0.25">
      <c r="A196" s="31" t="s">
        <v>15</v>
      </c>
      <c r="B196" s="16" t="s">
        <v>337</v>
      </c>
      <c r="L196" s="31"/>
    </row>
    <row r="197" spans="1:24" x14ac:dyDescent="0.25">
      <c r="A197" s="1" t="s">
        <v>15</v>
      </c>
      <c r="B197" t="s">
        <v>338</v>
      </c>
      <c r="L197" s="1"/>
      <c r="M197" s="86"/>
    </row>
    <row r="198" spans="1:24" ht="16.5" thickBot="1" x14ac:dyDescent="0.3">
      <c r="A198" s="110" t="s">
        <v>15</v>
      </c>
      <c r="B198" s="112" t="s">
        <v>339</v>
      </c>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340</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341</v>
      </c>
      <c r="C241" s="25"/>
      <c r="D241" s="48"/>
      <c r="E241" s="47"/>
      <c r="F241" s="48"/>
      <c r="K241" s="74"/>
      <c r="L241" s="25"/>
      <c r="M241" s="25"/>
      <c r="N241" s="48"/>
      <c r="O241" s="47"/>
      <c r="P241" s="48"/>
      <c r="R241" s="33"/>
      <c r="S241" s="25"/>
      <c r="X241" s="33"/>
    </row>
    <row r="242" spans="1:25" s="16" customFormat="1" ht="15" customHeight="1" x14ac:dyDescent="0.25">
      <c r="A242" s="106" t="s">
        <v>15</v>
      </c>
      <c r="B242" s="25" t="s">
        <v>342</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343</v>
      </c>
      <c r="C243" s="35"/>
      <c r="D243" s="25"/>
      <c r="E243" s="47"/>
      <c r="F243" s="47"/>
      <c r="K243" s="74"/>
      <c r="L243" s="25"/>
      <c r="M243" s="35"/>
      <c r="N243" s="25"/>
      <c r="O243" s="47"/>
      <c r="P243" s="47"/>
      <c r="R243" s="33"/>
      <c r="S243" s="25"/>
      <c r="X243" s="33"/>
    </row>
    <row r="244" spans="1:25" s="16" customFormat="1" ht="15" customHeight="1" x14ac:dyDescent="0.25">
      <c r="A244" s="106" t="s">
        <v>15</v>
      </c>
      <c r="B244" s="25" t="s">
        <v>344</v>
      </c>
      <c r="C244" s="35"/>
      <c r="D244" s="35"/>
      <c r="E244" s="35"/>
      <c r="F244" s="35"/>
      <c r="K244" s="74"/>
      <c r="L244" s="25"/>
      <c r="M244" s="35"/>
      <c r="N244" s="35"/>
      <c r="O244" s="35"/>
      <c r="P244" s="35"/>
      <c r="R244" s="33"/>
      <c r="S244" s="25"/>
      <c r="X244" s="33"/>
    </row>
    <row r="245" spans="1:25" s="16" customFormat="1" ht="15" customHeight="1" x14ac:dyDescent="0.25">
      <c r="A245" s="106" t="s">
        <v>15</v>
      </c>
      <c r="B245" s="25" t="s">
        <v>345</v>
      </c>
      <c r="C245"/>
      <c r="D245"/>
      <c r="E245"/>
      <c r="F245"/>
      <c r="K245" s="74"/>
      <c r="L245" s="75"/>
      <c r="O245"/>
      <c r="P245"/>
      <c r="R245" s="33"/>
      <c r="S245" s="25"/>
      <c r="X245" s="33"/>
      <c r="Y245" s="25"/>
    </row>
    <row r="246" spans="1:25" s="16" customFormat="1" ht="15" customHeight="1" x14ac:dyDescent="0.25">
      <c r="A246" s="106" t="s">
        <v>15</v>
      </c>
      <c r="B246" s="25" t="s">
        <v>346</v>
      </c>
      <c r="C246"/>
      <c r="D246"/>
      <c r="E246" s="34"/>
      <c r="F246"/>
      <c r="K246" s="74"/>
      <c r="L246" s="25"/>
      <c r="M246"/>
      <c r="N246"/>
      <c r="O246" s="34"/>
      <c r="P246"/>
      <c r="R246" s="33"/>
      <c r="S246" s="25"/>
      <c r="X246" s="33"/>
    </row>
    <row r="247" spans="1:25" s="16" customFormat="1" ht="15" customHeight="1" x14ac:dyDescent="0.25">
      <c r="A247" s="106" t="s">
        <v>15</v>
      </c>
      <c r="B247" s="25" t="s">
        <v>347</v>
      </c>
      <c r="K247" s="74"/>
      <c r="L247" s="25"/>
      <c r="M247"/>
      <c r="N247"/>
      <c r="R247" s="33"/>
      <c r="S247" s="25"/>
      <c r="X247" s="33"/>
    </row>
    <row r="248" spans="1:25" s="16" customFormat="1" ht="15" customHeight="1" x14ac:dyDescent="0.25">
      <c r="A248" s="106" t="s">
        <v>15</v>
      </c>
      <c r="B248" s="25" t="s">
        <v>348</v>
      </c>
      <c r="C248"/>
      <c r="D248"/>
      <c r="E248"/>
      <c r="F248"/>
      <c r="K248" s="74"/>
      <c r="M248"/>
      <c r="N248"/>
      <c r="O248"/>
      <c r="P248"/>
      <c r="R248" s="33"/>
      <c r="X248" s="33"/>
    </row>
    <row r="249" spans="1:25" s="16" customFormat="1" ht="15" customHeight="1" x14ac:dyDescent="0.25">
      <c r="A249" s="106" t="s">
        <v>15</v>
      </c>
      <c r="B249" s="25" t="s">
        <v>349</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305</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350</v>
      </c>
      <c r="C274" s="136"/>
      <c r="D274" s="144">
        <v>7300</v>
      </c>
      <c r="E274" s="145"/>
      <c r="F274" s="144">
        <v>7300</v>
      </c>
      <c r="G274" s="145"/>
      <c r="H274" s="116">
        <v>14600</v>
      </c>
      <c r="I274" s="25"/>
      <c r="L274" s="59"/>
      <c r="M274" s="59"/>
      <c r="N274" s="59"/>
      <c r="O274" s="115"/>
      <c r="P274" s="115"/>
    </row>
    <row r="275" spans="1:16" ht="15" customHeight="1" x14ac:dyDescent="0.25">
      <c r="B275" s="138" t="s">
        <v>351</v>
      </c>
      <c r="C275" s="139"/>
      <c r="D275" s="144">
        <v>1800</v>
      </c>
      <c r="E275" s="145"/>
      <c r="F275" s="144">
        <v>1800</v>
      </c>
      <c r="G275" s="145"/>
      <c r="H275" s="116">
        <v>3600</v>
      </c>
      <c r="I275" s="25"/>
      <c r="L275" s="59"/>
      <c r="M275" s="59"/>
      <c r="N275" s="59"/>
      <c r="O275" s="115"/>
      <c r="P275" s="115"/>
    </row>
    <row r="276" spans="1:16" ht="15" customHeight="1" x14ac:dyDescent="0.25">
      <c r="B276" s="136" t="s">
        <v>282</v>
      </c>
      <c r="C276" s="136"/>
      <c r="D276" s="146">
        <v>9100</v>
      </c>
      <c r="E276" s="147"/>
      <c r="F276" s="144">
        <v>9100</v>
      </c>
      <c r="G276" s="145"/>
      <c r="H276" s="116">
        <v>18200</v>
      </c>
      <c r="I276" s="25"/>
      <c r="L276" s="59"/>
      <c r="M276" s="59"/>
      <c r="N276" s="59"/>
      <c r="O276" s="115"/>
      <c r="P276" s="115"/>
    </row>
    <row r="277" spans="1:16" ht="15" customHeight="1" x14ac:dyDescent="0.25">
      <c r="B277" s="137" t="s">
        <v>283</v>
      </c>
      <c r="C277" s="137"/>
      <c r="D277" s="137"/>
      <c r="E277" s="137"/>
      <c r="F277" s="137"/>
      <c r="G277" s="137"/>
      <c r="H277" s="116">
        <v>1820</v>
      </c>
      <c r="I277" s="25"/>
      <c r="L277" s="59"/>
      <c r="M277" s="59"/>
      <c r="N277" s="59"/>
      <c r="O277" s="115"/>
      <c r="P277" s="115"/>
    </row>
    <row r="278" spans="1:16" ht="15" customHeight="1" x14ac:dyDescent="0.25">
      <c r="B278" s="137" t="s">
        <v>284</v>
      </c>
      <c r="C278" s="137"/>
      <c r="D278" s="137"/>
      <c r="E278" s="137"/>
      <c r="F278" s="137"/>
      <c r="G278" s="137"/>
      <c r="H278" s="116">
        <v>20020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293</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45369</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45369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45369</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45369</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45369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45369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2024-03-18T08:50:23Z</cp:lastPrinted>
  <dcterms:created xsi:type="dcterms:W3CDTF">2021-05-21T05:03:51Z</dcterms:created>
  <dcterms:modified xsi:type="dcterms:W3CDTF">2024-03-18T08:50:23Z</dcterms:modified>
</cp:coreProperties>
</file>