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A:\00-Bridge Database\401000AL\"/>
    </mc:Choice>
  </mc:AlternateContent>
  <xr:revisionPtr revIDLastSave="0" documentId="13_ncr:1_{A5A79D64-6715-476E-8C8A-E5A9CAEB826D}" xr6:coauthVersionLast="47" xr6:coauthVersionMax="47" xr10:uidLastSave="{00000000-0000-0000-0000-000000000000}"/>
  <bookViews>
    <workbookView xWindow="-28455" yWindow="345" windowWidth="27075" windowHeight="11775" xr2:uid="{9F1EA209-DB64-4862-B5BC-AB2E13480384}"/>
  </bookViews>
  <sheets>
    <sheet name="Fee Proposal" sheetId="11" r:id="rId1"/>
  </sheets>
  <definedNames>
    <definedName name="_Hlk140759644" localSheetId="0">'Fee Proposal'!$A$50</definedName>
    <definedName name="ClientCompany">#REF!</definedName>
    <definedName name="MainContactAddress">#REF!</definedName>
    <definedName name="_xlnm.Print_Area" localSheetId="0">'Fee Proposal'!$A$1:$I$191</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1" l="1"/>
  <c r="A21" i="11"/>
  <c r="A20" i="11"/>
  <c r="A19" i="11"/>
  <c r="A18" i="11"/>
  <c r="K86" i="11" l="1"/>
  <c r="B87" i="11" s="1" a="1"/>
  <c r="B87" i="11" s="1"/>
  <c r="B92" i="11" l="1" a="1"/>
  <c r="B92" i="11" s="1"/>
  <c r="B93" i="11" a="1"/>
  <c r="B93" i="11" s="1"/>
  <c r="B91" i="11" a="1"/>
  <c r="B91" i="11" s="1"/>
  <c r="B86" i="11" a="1"/>
  <c r="B86" i="11" s="1"/>
  <c r="B90" i="11" a="1"/>
  <c r="B90" i="11" s="1"/>
  <c r="B88" i="11" a="1"/>
  <c r="B88" i="11" s="1"/>
  <c r="B95" i="11" a="1"/>
  <c r="B95" i="11" s="1"/>
  <c r="B89" i="11" a="1"/>
  <c r="B89" i="11" s="1"/>
  <c r="B94" i="11" a="1"/>
  <c r="B94" i="11" s="1"/>
  <c r="A87" i="11" l="1"/>
  <c r="A92" i="11" l="1"/>
  <c r="A94" i="11"/>
  <c r="A93" i="11"/>
  <c r="A91" i="11"/>
  <c r="A86" i="11"/>
  <c r="A90" i="11"/>
  <c r="A95" i="11"/>
  <c r="T97" i="11" a="1"/>
  <c r="T97" i="11" s="1"/>
  <c r="A89" i="11"/>
  <c r="T96" i="11" a="1"/>
  <c r="T96" i="11" s="1"/>
  <c r="A88" i="11"/>
  <c r="F118" i="11" l="1"/>
  <c r="F140" i="11" l="1"/>
  <c r="G118" i="11" l="1"/>
  <c r="C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<sst xmlns="http://schemas.openxmlformats.org/spreadsheetml/2006/main" count="184" uniqueCount="153">
  <si>
    <t>Premium Consulting Engineers</t>
  </si>
  <si>
    <t>•</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</si>
  <si>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</si>
  <si>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</si>
  <si>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</si>
  <si>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</si>
  <si>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</si>
  <si>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</si>
  <si>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</si>
  <si>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</si>
  <si>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</si>
  <si>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</si>
  <si>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Commercial kitchen exhaust and makeup air system design;</t>
  </si>
  <si>
    <t>Air conditioning design to the tenancy area as required;</t>
  </si>
  <si>
    <t>Yours faithfully,</t>
  </si>
  <si>
    <t>Date:</t>
  </si>
  <si>
    <t>1</t>
  </si>
  <si>
    <t>Mechanical Services - Exclusion</t>
  </si>
  <si>
    <t>3</t>
  </si>
  <si>
    <t>6</t>
  </si>
  <si>
    <t>6.1</t>
  </si>
  <si>
    <t>M: 0426 076 689</t>
  </si>
  <si>
    <t>NSW Fair Trading C9 Certifier</t>
  </si>
  <si>
    <t>NSW Fair Trading Professional Engineer</t>
  </si>
  <si>
    <t>M.E  CPEng NER  RPEQ</t>
  </si>
  <si>
    <t>Identify scope of work, do the kitchen ventilation and/or air-conditioning needed?</t>
  </si>
  <si>
    <t>Documentation and issue</t>
  </si>
  <si>
    <t>Perform site visit (if included), obtain site photos(inside tenancy, shopfront, roof)</t>
  </si>
  <si>
    <t>7</t>
  </si>
  <si>
    <t>SIGNATURE AND APPROVAL</t>
  </si>
  <si>
    <t>Signature:</t>
  </si>
  <si>
    <t>Company:</t>
  </si>
  <si>
    <t>Full Name:</t>
  </si>
  <si>
    <t>Client</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</si>
  <si>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</si>
  <si>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</si>
  <si>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</si>
  <si>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</si>
  <si>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</si>
  <si>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</si>
  <si>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</si>
  <si>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</si>
  <si>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</si>
  <si>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</si>
  <si>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</si>
  <si>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</si>
  <si>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</si>
  <si>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</si>
  <si>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</si>
  <si>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</si>
  <si>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</si>
  <si>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</si>
  <si>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</si>
  <si>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</si>
  <si>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</si>
  <si>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</si>
  <si>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</si>
  <si>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</si>
  <si>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</si>
  <si>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</si>
  <si>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</si>
  <si>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</si>
  <si>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</si>
  <si>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</si>
  <si>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</si>
  <si>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</si>
  <si>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</si>
  <si>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</si>
  <si>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</si>
  <si>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</si>
  <si>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</si>
  <si>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</si>
  <si>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</si>
  <si>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</si>
  <si>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</si>
  <si>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</si>
  <si>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</si>
  <si>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</si>
  <si>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</si>
  <si>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</si>
  <si>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</si>
  <si>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</si>
  <si>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</si>
  <si>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 xml:space="preserve">Preparation of Performance Solutions </t>
  </si>
  <si>
    <t>Natural ventilation design</t>
  </si>
  <si>
    <t>Map out existing mechanical components</t>
  </si>
  <si>
    <t>Receive site photos or other site condition information (provide by the client)</t>
  </si>
  <si>
    <t>Receive final architectural/interior design drawings (provide by the architect)</t>
  </si>
  <si>
    <t>Discuss with architect to finalize details including design coordination</t>
  </si>
  <si>
    <t xml:space="preserve">Fee proposal stage </t>
  </si>
  <si>
    <t>Pre-design information collection</t>
  </si>
  <si>
    <t>Answer RFIs</t>
  </si>
  <si>
    <t>Maximum 2 free drawing amendments allowed</t>
  </si>
  <si>
    <t>[]</t>
  </si>
  <si>
    <t>Note: We require full invoice to be paid before issuing full set of documentation</t>
  </si>
  <si>
    <t>One (1) on-site meeting is included</t>
  </si>
  <si>
    <t>5</t>
  </si>
  <si>
    <t>Assessment of compliance with environmental noise regulations</t>
  </si>
  <si>
    <t>Equipment selection</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</si>
  <si>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</si>
  <si>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</si>
  <si>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</si>
  <si>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</si>
  <si>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Receive base building drawings detailing information of air conditioning and ventilation provision</t>
  </si>
  <si>
    <t>Felix Ye (ME CPEng NER RPEQ DBP)</t>
  </si>
  <si>
    <t xml:space="preserve">Director/Building Efficiency </t>
  </si>
  <si>
    <t>Freeman Jin (CPEng NER RBP RPEQ PMP)</t>
  </si>
  <si>
    <t>Freeman Jin (CPEng CMVP CEC Design PMP)</t>
  </si>
  <si>
    <t>ATT:</t>
  </si>
  <si>
    <t>Director, MEP</t>
  </si>
  <si>
    <t>PCE Capabilities</t>
  </si>
  <si>
    <t>3.1</t>
  </si>
  <si>
    <t>Project Resources</t>
  </si>
  <si>
    <t>-    Felix Ye (ME CPEng NER RPEQ DBP)</t>
  </si>
  <si>
    <t>Charcoal exhaust design with spark arrestor</t>
  </si>
  <si>
    <t>Performance based horizontal kitchen exhaust discharge</t>
  </si>
  <si>
    <t>Grilles coordination with RCP</t>
  </si>
  <si>
    <t>E: felix@pcen.com.au</t>
  </si>
  <si>
    <t>Odour management report, please liaise with us cost of the report from us</t>
  </si>
  <si>
    <t>We have enormous experience in this area. Some of our previous works are:</t>
  </si>
  <si>
    <t>Project Experience</t>
  </si>
  <si>
    <t>Table top BBQ/Hot pot exhaust system</t>
  </si>
  <si>
    <t>Receive architectural/interior drawings, project specific requirements (provide by the client)</t>
  </si>
  <si>
    <t>Confirm specific requirements from the base building</t>
  </si>
  <si>
    <t>6.3</t>
  </si>
  <si>
    <t>Claiming of Fees</t>
  </si>
  <si>
    <t>Payment is due within 14 days of the date of invoice.</t>
  </si>
  <si>
    <t>Project reference sources (auto-generated, do NOT change)</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</si>
  <si>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</si>
  <si>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</si>
  <si>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High-/low-rise apartment engineering specialist. Have successfully delivered design of prestigious residential developments.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</si>
  <si>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</si>
  <si>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</si>
  <si>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</si>
  <si>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Please refer to the details on our proposed project stage, service scope, and the required key design basis information. We will endeavour to deliver quality, accurate and timely services.</t>
  </si>
  <si>
    <t>We confirm that the project comprises the proposed tenancy at the subject site, which we understand will consist of the following:</t>
  </si>
  <si>
    <t>Complance Stagements</t>
  </si>
  <si>
    <t>We confirm that the project will be design and installed according to all applicable Australian Codes and Standards. The design certificate, Installation certificate and maintenance certificate will be provided upon each work has been finished.
Our design certificate issued based on below: Chartered professional engineer of Engineers Australia
Qing Felix Ye   MIEAust No.: 3631369
Please log on to Engineers Australia for further details
The design certificate, Installation certificate and maintenance certificate will be provided upon each work has been finished. Relevant insurance details will be provided before the work commenced.</t>
  </si>
  <si>
    <t>MECHANICAL SERVICES INSTALLATION- EXTENT</t>
  </si>
  <si>
    <t>Spyro Konidaris</t>
  </si>
  <si>
    <t>Dear Spyro,</t>
  </si>
  <si>
    <t>401000AL</t>
  </si>
  <si>
    <t>Re: T25, Capital Food Market, 10 Lathlain Street, Belconnen, ACT</t>
  </si>
  <si>
    <t>Supply and Install 2 off general exhaust system from the ventilation of cool room</t>
  </si>
  <si>
    <t>condenser and ice maker, including ductwork, roof goose neck, supports and fittings;</t>
  </si>
  <si>
    <t>Balancing, testing and commissioning to all the system installed as per the above.</t>
  </si>
  <si>
    <t>Plug in for GPO provide next to the fan.</t>
  </si>
  <si>
    <t>12 month defect liability period.</t>
  </si>
  <si>
    <t>MECHANICAL SERVICES – EXCLUSION</t>
  </si>
  <si>
    <t>Not including roof penetration and flashing by builder</t>
  </si>
  <si>
    <t>Not including 2 GPO next to 2 off the fans, fan provided by tenant</t>
  </si>
  <si>
    <t>MECHANICAL EQUIPMENTS LIST</t>
  </si>
  <si>
    <t>No need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</si>
</sst>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8"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
      <strike/>
      <sz val="8"/>
      <color theme="1"/>
      <name val="Calibri"/>
      <family val="2"/>
      <scheme val="minor"/>
    </font>
    <font>
      <strike/>
      <sz val="8"/>
      <color theme="1"/>
      <name val="Arial Narrow"/>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theme="4"/>
      </left>
      <right style="thick">
        <color theme="4"/>
      </right>
      <top style="thick">
        <color theme="4"/>
      </top>
      <bottom style="thick">
        <color theme="4"/>
      </bottom>
      <diagonal/>
    </border>
  </borders>
  <cellStyleXfs count="5">
    <xf numFmtId="0" fontId="0" fillId="0" borderId="0"/>
    <xf numFmtId="0" fontId="8" fillId="0" borderId="0" applyNumberFormat="0" applyFill="0" applyBorder="0" applyAlignment="0" applyProtection="0"/>
    <xf numFmtId="0" fontId="12" fillId="0" borderId="0"/>
    <xf numFmtId="44" fontId="15" fillId="0" borderId="0" applyFont="0" applyFill="0" applyBorder="0" applyAlignment="0" applyProtection="0"/>
    <xf numFmtId="0" fontId="15" fillId="0" borderId="0"/>
  </cellStyleXfs>
  <cellXfs count="94">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0" fillId="0" borderId="5" xfId="0" applyBorder="1"/>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7" xfId="0" applyBorder="1"/>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6" xfId="0" applyBorder="1" applyAlignment="1">
      <alignment vertical="center"/>
    </xf>
    <xf numFmtId="0" fontId="0" fillId="0" borderId="6" xfId="0" applyBorder="1" applyAlignment="1">
      <alignment horizontal="center" vertical="center"/>
    </xf>
    <xf numFmtId="0" fontId="0" fillId="0" borderId="0" xfId="0" applyAlignment="1">
      <alignment horizontal="left" vertical="center"/>
    </xf>
    <xf numFmtId="165" fontId="0" fillId="0" borderId="0" xfId="0" applyNumberFormat="1" applyAlignment="1">
      <alignment horizontal="center" vertical="center"/>
    </xf>
    <xf numFmtId="0" fontId="0" fillId="0" borderId="6" xfId="0" applyBorder="1"/>
    <xf numFmtId="6" fontId="0" fillId="0" borderId="0" xfId="0" applyNumberFormat="1"/>
    <xf numFmtId="165" fontId="0" fillId="0" borderId="0" xfId="0" applyNumberFormat="1" applyAlignment="1">
      <alignment vertical="center"/>
    </xf>
    <xf numFmtId="49" fontId="1" fillId="0" borderId="0" xfId="0" applyNumberFormat="1" applyFont="1"/>
    <xf numFmtId="0" fontId="9" fillId="0" borderId="0" xfId="0" applyFont="1" applyAlignment="1">
      <alignment horizontal="center"/>
    </xf>
    <xf numFmtId="0" fontId="10" fillId="0" borderId="0" xfId="0" applyFont="1"/>
    <xf numFmtId="0" fontId="11" fillId="0" borderId="0" xfId="0" applyFont="1" applyAlignment="1">
      <alignment horizontal="left" vertical="center" wrapText="1"/>
    </xf>
    <xf numFmtId="165" fontId="0" fillId="0" borderId="6" xfId="0" applyNumberFormat="1" applyBorder="1" applyAlignment="1">
      <alignment vertical="center"/>
    </xf>
    <xf numFmtId="0" fontId="3" fillId="0" borderId="0" xfId="0" applyFont="1" applyAlignment="1">
      <alignment horizontal="left"/>
    </xf>
    <xf numFmtId="49" fontId="1" fillId="0" borderId="0" xfId="0" applyNumberFormat="1" applyFont="1" applyAlignment="1">
      <alignment horizontal="right" indent="1"/>
    </xf>
    <xf numFmtId="165" fontId="0" fillId="0" borderId="1" xfId="0" applyNumberFormat="1" applyBorder="1" applyAlignment="1">
      <alignment vertical="top"/>
    </xf>
    <xf numFmtId="0" fontId="9"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5" fillId="0" borderId="0" xfId="0" applyFont="1" applyAlignment="1">
      <alignment vertical="top"/>
    </xf>
    <xf numFmtId="0" fontId="1" fillId="0" borderId="0" xfId="0" applyFont="1" applyAlignment="1">
      <alignment horizontal="left" vertical="top" indent="2"/>
    </xf>
    <xf numFmtId="0" fontId="0" fillId="0" borderId="0" xfId="0" quotePrefix="1"/>
    <xf numFmtId="0" fontId="14" fillId="0" borderId="0" xfId="0" applyFont="1"/>
    <xf numFmtId="0" fontId="1" fillId="0" borderId="0" xfId="0" applyFont="1" applyAlignment="1">
      <alignment horizontal="right" vertical="top"/>
    </xf>
    <xf numFmtId="0" fontId="9" fillId="0" borderId="0" xfId="0" applyFont="1" applyAlignment="1">
      <alignment vertical="center"/>
    </xf>
    <xf numFmtId="0" fontId="13" fillId="3" borderId="8" xfId="0" applyFont="1" applyFill="1" applyBorder="1"/>
    <xf numFmtId="0" fontId="0" fillId="0" borderId="9" xfId="0" applyBorder="1" applyAlignment="1">
      <alignment horizontal="center"/>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10" xfId="0" applyBorder="1"/>
    <xf numFmtId="0" fontId="0" fillId="0" borderId="11" xfId="0" applyBorder="1"/>
    <xf numFmtId="0" fontId="0" fillId="0" borderId="12" xfId="0" applyBorder="1"/>
    <xf numFmtId="0" fontId="0" fillId="0" borderId="12" xfId="0" applyBorder="1" applyAlignment="1">
      <alignment horizontal="center"/>
    </xf>
    <xf numFmtId="0" fontId="13" fillId="0" borderId="11" xfId="0" applyFont="1" applyBorder="1"/>
    <xf numFmtId="0" fontId="0" fillId="0" borderId="5" xfId="0" applyBorder="1" applyAlignment="1">
      <alignment vertical="top" wrapText="1"/>
    </xf>
    <xf numFmtId="0" fontId="0" fillId="0" borderId="8" xfId="0" applyBorder="1"/>
    <xf numFmtId="0" fontId="0" fillId="0" borderId="14" xfId="0" applyBorder="1"/>
    <xf numFmtId="0" fontId="0" fillId="0" borderId="13" xfId="0" applyBorder="1" applyAlignment="1">
      <alignment vertical="top"/>
    </xf>
    <xf numFmtId="0" fontId="0" fillId="0" borderId="5" xfId="0" applyBorder="1" applyAlignment="1">
      <alignment vertical="top"/>
    </xf>
    <xf numFmtId="0" fontId="1" fillId="0" borderId="1" xfId="0" applyFont="1" applyBorder="1" applyAlignment="1">
      <alignment horizontal="center" vertical="top"/>
    </xf>
    <xf numFmtId="165" fontId="1" fillId="0" borderId="0" xfId="0" applyNumberFormat="1" applyFont="1" applyAlignment="1">
      <alignment vertical="center"/>
    </xf>
    <xf numFmtId="0" fontId="0" fillId="0" borderId="6" xfId="0" applyBorder="1" applyAlignment="1">
      <alignment horizont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0" fontId="0" fillId="0" borderId="15" xfId="0" applyBorder="1" applyAlignment="1">
      <alignment vertical="top"/>
    </xf>
    <xf numFmtId="49" fontId="1" fillId="0" borderId="13" xfId="0" applyNumberFormat="1" applyFont="1" applyBorder="1" applyAlignment="1">
      <alignment horizontal="right"/>
    </xf>
    <xf numFmtId="0" fontId="16" fillId="0" borderId="0" xfId="0" applyFont="1" applyAlignment="1">
      <alignment vertical="top"/>
    </xf>
    <xf numFmtId="0" fontId="17" fillId="0" borderId="0" xfId="0" applyFont="1" applyAlignment="1">
      <alignment horizontal="left" vertical="center" wrapText="1"/>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3" fillId="0" borderId="0" xfId="0" applyFont="1" applyAlignment="1">
      <alignment horizontal="left"/>
    </xf>
    <xf numFmtId="0" fontId="0" fillId="0" borderId="0" xfId="0" applyAlignment="1">
      <alignment horizontal="left" wrapText="1"/>
    </xf>
    <xf numFmtId="0" fontId="0" fillId="0" borderId="0" xfId="0" applyAlignment="1">
      <alignment horizontal="center"/>
    </xf>
    <xf numFmtId="0" fontId="13" fillId="2" borderId="0" xfId="0" applyFont="1" applyFill="1" applyAlignment="1">
      <alignment horizontal="left" vertical="top" wrapText="1"/>
    </xf>
    <xf numFmtId="166" fontId="0" fillId="0" borderId="0" xfId="0" applyNumberFormat="1" applyAlignment="1">
      <alignment horizontal="left"/>
    </xf>
    <xf numFmtId="0" fontId="14" fillId="0" borderId="0" xfId="0" applyFont="1" applyAlignment="1">
      <alignment horizontal="center"/>
    </xf>
    <xf numFmtId="0" fontId="16" fillId="0" borderId="0" xfId="0" applyFont="1" applyAlignment="1">
      <alignment horizontal="left" vertical="top" wrapText="1"/>
    </xf>
    <xf numFmtId="0" fontId="0" fillId="0" borderId="6" xfId="0" applyBorder="1" applyAlignment="1">
      <alignment horizontal="center" vertical="center"/>
    </xf>
    <xf numFmtId="0" fontId="0" fillId="0" borderId="6" xfId="0" applyBorder="1" applyAlignment="1">
      <alignment horizontal="center"/>
    </xf>
    <xf numFmtId="165" fontId="1" fillId="0" borderId="0" xfId="0" applyNumberFormat="1" applyFont="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64" fontId="0" fillId="0" borderId="0" xfId="0" applyNumberFormat="1" applyAlignment="1">
      <alignment horizontal="center"/>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5</xdr:col>
      <xdr:colOff>323023</xdr:colOff>
      <xdr:row>134</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xdr:from>
      <xdr:col>11</xdr:col>
      <xdr:colOff>114300</xdr:colOff>
      <xdr:row>4</xdr:row>
      <xdr:rowOff>186690</xdr:rowOff>
    </xdr:from>
    <xdr:to>
      <xdr:col>15</xdr:col>
      <xdr:colOff>95250</xdr:colOff>
      <xdr:row>6</xdr:row>
      <xdr:rowOff>83820</xdr:rowOff>
    </xdr:to>
    <xdr:sp macro="" textlink="">
      <xdr:nvSpPr>
        <xdr:cNvPr id="2" name="Speech Bubble: Rectangle with Corners Rounded 1">
          <a:extLst>
            <a:ext uri="{FF2B5EF4-FFF2-40B4-BE49-F238E27FC236}">
              <a16:creationId xmlns:a16="http://schemas.microsoft.com/office/drawing/2014/main" id="{A696DDA7-BCAC-467A-86C5-6229E16EC408}"/>
            </a:ext>
          </a:extLst>
        </xdr:cNvPr>
        <xdr:cNvSpPr/>
      </xdr:nvSpPr>
      <xdr:spPr>
        <a:xfrm>
          <a:off x="7379576" y="948690"/>
          <a:ext cx="3633295" cy="278130"/>
        </a:xfrm>
        <a:prstGeom prst="wedgeRoundRectCallout">
          <a:avLst>
            <a:gd name="adj1" fmla="val -88981"/>
            <a:gd name="adj2" fmla="val -17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Subject auto-generated</a:t>
          </a:r>
          <a:endParaRPr lang="en-AU" sz="1100"/>
        </a:p>
      </xdr:txBody>
    </xdr:sp>
    <xdr:clientData/>
  </xdr:twoCellAnchor>
  <xdr:twoCellAnchor>
    <xdr:from>
      <xdr:col>11</xdr:col>
      <xdr:colOff>87630</xdr:colOff>
      <xdr:row>7</xdr:row>
      <xdr:rowOff>15240</xdr:rowOff>
    </xdr:from>
    <xdr:to>
      <xdr:col>15</xdr:col>
      <xdr:colOff>53340</xdr:colOff>
      <xdr:row>9</xdr:row>
      <xdr:rowOff>135255</xdr:rowOff>
    </xdr:to>
    <xdr:sp macro="" textlink="">
      <xdr:nvSpPr>
        <xdr:cNvPr id="5" name="Speech Bubble: Rectangle with Corners Rounded 4">
          <a:extLst>
            <a:ext uri="{FF2B5EF4-FFF2-40B4-BE49-F238E27FC236}">
              <a16:creationId xmlns:a16="http://schemas.microsoft.com/office/drawing/2014/main" id="{DEF246FF-514D-4555-81BB-DB98BA4D7EBF}"/>
            </a:ext>
          </a:extLst>
        </xdr:cNvPr>
        <xdr:cNvSpPr/>
      </xdr:nvSpPr>
      <xdr:spPr>
        <a:xfrm>
          <a:off x="7352906" y="1348740"/>
          <a:ext cx="3618055" cy="501015"/>
        </a:xfrm>
        <a:prstGeom prst="wedgeRoundRectCallout">
          <a:avLst>
            <a:gd name="adj1" fmla="val -88891"/>
            <a:gd name="adj2" fmla="val -118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auto-generated. Type of 'Service' must be input in '01-Project Info' section </a:t>
          </a:r>
          <a:endParaRPr lang="en-AU" sz="1100"/>
        </a:p>
      </xdr:txBody>
    </xdr:sp>
    <xdr:clientData/>
  </xdr:twoCellAnchor>
  <xdr:twoCellAnchor>
    <xdr:from>
      <xdr:col>11</xdr:col>
      <xdr:colOff>66675</xdr:colOff>
      <xdr:row>10</xdr:row>
      <xdr:rowOff>110490</xdr:rowOff>
    </xdr:from>
    <xdr:to>
      <xdr:col>15</xdr:col>
      <xdr:colOff>24765</xdr:colOff>
      <xdr:row>13</xdr:row>
      <xdr:rowOff>26670</xdr:rowOff>
    </xdr:to>
    <xdr:sp macro="" textlink="">
      <xdr:nvSpPr>
        <xdr:cNvPr id="6" name="Speech Bubble: Rectangle with Corners Rounded 5">
          <a:extLst>
            <a:ext uri="{FF2B5EF4-FFF2-40B4-BE49-F238E27FC236}">
              <a16:creationId xmlns:a16="http://schemas.microsoft.com/office/drawing/2014/main" id="{E34495C2-E474-4EC2-B9CF-0D201C438BE0}"/>
            </a:ext>
          </a:extLst>
        </xdr:cNvPr>
        <xdr:cNvSpPr/>
      </xdr:nvSpPr>
      <xdr:spPr>
        <a:xfrm>
          <a:off x="7563410" y="2015490"/>
          <a:ext cx="3118149" cy="487680"/>
        </a:xfrm>
        <a:prstGeom prst="wedgeRoundRectCallout">
          <a:avLst>
            <a:gd name="adj1" fmla="val -21993"/>
            <a:gd name="adj2" fmla="val 1351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DO NOT DELETE. Li</a:t>
          </a:r>
          <a:r>
            <a:rPr lang="en-AU" sz="1100" baseline="0"/>
            <a:t>st of items for selection and display on proposal's cover  sheet. </a:t>
          </a:r>
          <a:endParaRPr lang="en-AU" sz="1100"/>
        </a:p>
      </xdr:txBody>
    </xdr:sp>
    <xdr:clientData/>
  </xdr:twoCellAnchor>
  <xdr:twoCellAnchor>
    <xdr:from>
      <xdr:col>11</xdr:col>
      <xdr:colOff>134696</xdr:colOff>
      <xdr:row>0</xdr:row>
      <xdr:rowOff>54348</xdr:rowOff>
    </xdr:from>
    <xdr:to>
      <xdr:col>15</xdr:col>
      <xdr:colOff>92786</xdr:colOff>
      <xdr:row>2</xdr:row>
      <xdr:rowOff>156882</xdr:rowOff>
    </xdr:to>
    <xdr:sp macro="" textlink="">
      <xdr:nvSpPr>
        <xdr:cNvPr id="8" name="Speech Bubble: Rectangle with Corners Rounded 7">
          <a:extLst>
            <a:ext uri="{FF2B5EF4-FFF2-40B4-BE49-F238E27FC236}">
              <a16:creationId xmlns:a16="http://schemas.microsoft.com/office/drawing/2014/main" id="{8F0E1C5A-B61C-40E1-833B-0A4496996ED4}"/>
            </a:ext>
          </a:extLst>
        </xdr:cNvPr>
        <xdr:cNvSpPr/>
      </xdr:nvSpPr>
      <xdr:spPr>
        <a:xfrm>
          <a:off x="7399972" y="54348"/>
          <a:ext cx="3610435" cy="483534"/>
        </a:xfrm>
        <a:prstGeom prst="wedgeRoundRectCallout">
          <a:avLst>
            <a:gd name="adj1" fmla="val -90411"/>
            <a:gd name="adj2" fmla="val -2525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name, company, project number and date are auto-generated.</a:t>
          </a:r>
          <a:endParaRPr lang="en-AU" sz="1100"/>
        </a:p>
      </xdr:txBody>
    </xdr:sp>
    <xdr:clientData/>
  </xdr:twoCellAnchor>
  <xdr:twoCellAnchor>
    <xdr:from>
      <xdr:col>11</xdr:col>
      <xdr:colOff>130661</xdr:colOff>
      <xdr:row>3</xdr:row>
      <xdr:rowOff>31713</xdr:rowOff>
    </xdr:from>
    <xdr:to>
      <xdr:col>15</xdr:col>
      <xdr:colOff>111611</xdr:colOff>
      <xdr:row>4</xdr:row>
      <xdr:rowOff>130773</xdr:rowOff>
    </xdr:to>
    <xdr:sp macro="" textlink="">
      <xdr:nvSpPr>
        <xdr:cNvPr id="10" name="Speech Bubble: Rectangle with Corners Rounded 9">
          <a:extLst>
            <a:ext uri="{FF2B5EF4-FFF2-40B4-BE49-F238E27FC236}">
              <a16:creationId xmlns:a16="http://schemas.microsoft.com/office/drawing/2014/main" id="{7920BDD0-7E2A-4176-9CA6-17EA12C2850C}"/>
            </a:ext>
          </a:extLst>
        </xdr:cNvPr>
        <xdr:cNvSpPr/>
      </xdr:nvSpPr>
      <xdr:spPr>
        <a:xfrm>
          <a:off x="7395937" y="603213"/>
          <a:ext cx="3633295" cy="289560"/>
        </a:xfrm>
        <a:prstGeom prst="wedgeRoundRectCallout">
          <a:avLst>
            <a:gd name="adj1" fmla="val -90403"/>
            <a:gd name="adj2" fmla="val -77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Manually input the 'revision'</a:t>
          </a:r>
          <a:endParaRPr lang="en-AU" sz="1100"/>
        </a:p>
      </xdr:txBody>
    </xdr:sp>
    <xdr:clientData/>
  </xdr:twoCellAnchor>
  <xdr:twoCellAnchor>
    <xdr:from>
      <xdr:col>11</xdr:col>
      <xdr:colOff>254357</xdr:colOff>
      <xdr:row>45</xdr:row>
      <xdr:rowOff>139479</xdr:rowOff>
    </xdr:from>
    <xdr:to>
      <xdr:col>15</xdr:col>
      <xdr:colOff>231663</xdr:colOff>
      <xdr:row>49</xdr:row>
      <xdr:rowOff>13004</xdr:rowOff>
    </xdr:to>
    <xdr:sp macro="" textlink="">
      <xdr:nvSpPr>
        <xdr:cNvPr id="11" name="Speech Bubble: Rectangle with Corners Rounded 10">
          <a:extLst>
            <a:ext uri="{FF2B5EF4-FFF2-40B4-BE49-F238E27FC236}">
              <a16:creationId xmlns:a16="http://schemas.microsoft.com/office/drawing/2014/main" id="{9C01BC62-10F4-4CFF-83E3-A7A6A2216E14}"/>
            </a:ext>
          </a:extLst>
        </xdr:cNvPr>
        <xdr:cNvSpPr/>
      </xdr:nvSpPr>
      <xdr:spPr>
        <a:xfrm>
          <a:off x="7470945" y="8768008"/>
          <a:ext cx="3047718" cy="635525"/>
        </a:xfrm>
        <a:prstGeom prst="wedgeRoundRectCallout">
          <a:avLst>
            <a:gd name="adj1" fmla="val -23935"/>
            <a:gd name="adj2" fmla="val 1124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Chose scope items to suit the project's requirements</a:t>
          </a:r>
          <a:endParaRPr lang="en-AU"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Y191"/>
  <sheetViews>
    <sheetView tabSelected="1" view="pageBreakPreview" topLeftCell="A35" zoomScale="130" zoomScaleNormal="85" zoomScaleSheetLayoutView="130" workbookViewId="0">
      <selection activeCell="E39" sqref="E39"/>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0" t="s">
        <v>108</v>
      </c>
      <c r="B1" s="79" t="s">
        <v>139</v>
      </c>
      <c r="C1" s="79" t="e">
        <f>IF(#REF!&lt;&gt;"",#REF!,"")</f>
        <v>#REF!</v>
      </c>
      <c r="G1" s="14" t="s">
        <v>100</v>
      </c>
      <c r="H1" s="79" t="s">
        <v>141</v>
      </c>
      <c r="I1" s="79"/>
    </row>
    <row r="2" spans="1:24" ht="15" customHeight="1" x14ac:dyDescent="0.25">
      <c r="D2" s="17"/>
      <c r="E2" s="17"/>
      <c r="G2" s="14" t="s">
        <v>15</v>
      </c>
      <c r="H2" s="84">
        <v>45321</v>
      </c>
      <c r="I2" s="84"/>
      <c r="K2" s="79"/>
      <c r="L2" s="79"/>
      <c r="M2" s="17"/>
      <c r="N2" s="17"/>
      <c r="O2" s="22"/>
    </row>
    <row r="3" spans="1:24" ht="15" customHeight="1" x14ac:dyDescent="0.25">
      <c r="B3" s="14"/>
      <c r="C3" s="14"/>
      <c r="D3" s="16"/>
      <c r="E3" s="16"/>
      <c r="G3" s="14" t="s">
        <v>101</v>
      </c>
      <c r="H3" s="14">
        <v>2</v>
      </c>
      <c r="I3" s="14"/>
      <c r="L3" s="16"/>
      <c r="M3" s="16"/>
      <c r="N3" s="16"/>
      <c r="O3" s="22"/>
      <c r="P3" s="1"/>
    </row>
    <row r="4" spans="1:24" ht="15" customHeight="1" x14ac:dyDescent="0.25">
      <c r="C4" s="16"/>
      <c r="D4" s="16"/>
      <c r="E4" s="16"/>
      <c r="F4" s="69"/>
      <c r="G4" s="22"/>
      <c r="H4" s="1"/>
      <c r="L4" s="16"/>
      <c r="M4" s="16"/>
      <c r="N4" s="16"/>
      <c r="O4" s="16"/>
      <c r="P4" s="22"/>
    </row>
    <row r="5" spans="1:24" ht="15" customHeight="1" x14ac:dyDescent="0.25">
      <c r="A5" s="14" t="s">
        <v>140</v>
      </c>
      <c r="C5" s="16"/>
      <c r="D5" s="16"/>
      <c r="E5" s="16"/>
      <c r="F5" s="16"/>
      <c r="G5" s="16"/>
      <c r="H5" s="16"/>
      <c r="I5" s="16"/>
      <c r="L5" s="16"/>
      <c r="M5" s="16"/>
      <c r="N5" s="16"/>
      <c r="O5" s="16"/>
      <c r="P5" s="16"/>
    </row>
    <row r="6" spans="1:24" ht="15" customHeight="1" x14ac:dyDescent="0.25">
      <c r="A6" s="85" t="s">
        <v>142</v>
      </c>
      <c r="B6" s="85"/>
      <c r="C6" s="85"/>
      <c r="D6" s="85"/>
      <c r="E6" s="85"/>
      <c r="F6" s="85"/>
      <c r="G6" s="85"/>
      <c r="H6" s="85"/>
      <c r="I6" s="85"/>
      <c r="K6" s="21"/>
      <c r="L6" s="2"/>
      <c r="M6" s="2"/>
      <c r="N6" s="2"/>
      <c r="O6" s="2"/>
      <c r="P6" s="2"/>
    </row>
    <row r="7" spans="1:24" ht="15" customHeight="1" x14ac:dyDescent="0.25">
      <c r="B7" s="15"/>
      <c r="C7" s="15"/>
      <c r="D7" s="15"/>
      <c r="E7" s="15"/>
      <c r="F7" s="15"/>
      <c r="G7" s="15"/>
      <c r="H7" s="15"/>
      <c r="I7" s="15"/>
      <c r="K7" s="15"/>
      <c r="L7" s="15"/>
      <c r="M7" s="15"/>
      <c r="N7" s="15"/>
      <c r="O7" s="15"/>
      <c r="P7" s="15"/>
    </row>
    <row r="8" spans="1:24" ht="15" customHeight="1" x14ac:dyDescent="0.25">
      <c r="A8" s="78" t="str">
        <f>"Thank you for giving us the opportunity to submit this fee proposal for our Mechnical Installation for the above project."</f>
        <v>Thank you for giving us the opportunity to submit this fee proposal for our Mechnical Installation for the above project.</v>
      </c>
      <c r="B8" s="78"/>
      <c r="C8" s="78"/>
      <c r="D8" s="78"/>
      <c r="E8" s="78"/>
      <c r="F8" s="78"/>
      <c r="G8" s="78"/>
      <c r="H8" s="78"/>
      <c r="I8" s="78"/>
    </row>
    <row r="9" spans="1:24" ht="15" customHeight="1" x14ac:dyDescent="0.25">
      <c r="A9" s="78"/>
      <c r="B9" s="78"/>
      <c r="C9" s="78"/>
      <c r="D9" s="78"/>
      <c r="E9" s="78"/>
      <c r="F9" s="78"/>
      <c r="G9" s="78"/>
      <c r="H9" s="78"/>
      <c r="I9" s="78"/>
      <c r="J9" s="10"/>
      <c r="K9" s="10"/>
      <c r="L9" s="10"/>
      <c r="M9" s="10"/>
      <c r="N9" s="10"/>
      <c r="O9" s="10"/>
      <c r="P9" s="10"/>
      <c r="Q9" s="82"/>
      <c r="R9" s="82"/>
      <c r="S9" s="82"/>
      <c r="T9" s="82"/>
      <c r="U9" s="82"/>
      <c r="V9" s="82"/>
      <c r="W9" s="82"/>
      <c r="X9" s="82"/>
    </row>
    <row r="10" spans="1:24" ht="15" customHeight="1" x14ac:dyDescent="0.25"/>
    <row r="11" spans="1:24" ht="15" customHeight="1" x14ac:dyDescent="0.25">
      <c r="A11" s="78" t="s">
        <v>128</v>
      </c>
      <c r="B11" s="78"/>
      <c r="C11" s="78"/>
      <c r="D11" s="78"/>
      <c r="E11" s="78"/>
      <c r="F11" s="78"/>
      <c r="G11" s="78"/>
      <c r="H11" s="78"/>
      <c r="I11" s="78"/>
      <c r="M11" s="83"/>
      <c r="N11" s="83"/>
      <c r="O11" s="83"/>
      <c r="P11" s="83"/>
      <c r="Q11" s="83"/>
      <c r="R11" s="83"/>
      <c r="S11" s="83"/>
      <c r="T11" s="83"/>
    </row>
    <row r="12" spans="1:24" ht="15" customHeight="1" x14ac:dyDescent="0.25">
      <c r="A12" s="78"/>
      <c r="B12" s="78"/>
      <c r="C12" s="78"/>
      <c r="D12" s="78"/>
      <c r="E12" s="78"/>
      <c r="F12" s="78"/>
      <c r="G12" s="78"/>
      <c r="H12" s="78"/>
      <c r="I12" s="78"/>
      <c r="M12" s="83"/>
      <c r="N12" s="83"/>
      <c r="O12" s="83"/>
      <c r="P12" s="83"/>
      <c r="Q12" s="83"/>
      <c r="R12" s="83"/>
      <c r="S12" s="83"/>
      <c r="T12" s="83"/>
    </row>
    <row r="13" spans="1:24" ht="15" customHeight="1" x14ac:dyDescent="0.25">
      <c r="A13" s="78"/>
      <c r="B13" s="78"/>
      <c r="C13" s="78"/>
      <c r="D13" s="78"/>
      <c r="E13" s="78"/>
      <c r="F13" s="78"/>
      <c r="G13" s="78"/>
      <c r="H13" s="78"/>
      <c r="I13" s="78"/>
      <c r="M13" s="83"/>
      <c r="N13" s="83"/>
      <c r="O13" s="83"/>
      <c r="P13" s="83"/>
      <c r="Q13" s="83"/>
      <c r="R13" s="83"/>
      <c r="S13" s="83"/>
      <c r="T13" s="83"/>
    </row>
    <row r="14" spans="1:24" ht="15" customHeight="1" x14ac:dyDescent="0.25">
      <c r="A14" s="78"/>
      <c r="B14" s="78"/>
      <c r="C14" s="78"/>
      <c r="D14" s="78"/>
      <c r="E14" s="78"/>
      <c r="F14" s="78"/>
      <c r="G14" s="78"/>
      <c r="H14" s="78"/>
      <c r="I14" s="78"/>
      <c r="M14" s="83"/>
      <c r="N14" s="83"/>
      <c r="O14" s="83"/>
      <c r="P14" s="83"/>
      <c r="Q14" s="83"/>
      <c r="R14" s="83"/>
      <c r="S14" s="83"/>
      <c r="T14" s="83"/>
    </row>
    <row r="15" spans="1:24" ht="15" customHeight="1" x14ac:dyDescent="0.25">
      <c r="B15" s="5"/>
      <c r="C15" s="5"/>
      <c r="D15" s="18"/>
      <c r="E15" s="18"/>
      <c r="F15" s="18"/>
      <c r="G15" s="18"/>
      <c r="H15" s="18"/>
      <c r="K15" s="5"/>
      <c r="L15" s="5"/>
      <c r="M15" s="18"/>
      <c r="N15" s="18"/>
      <c r="O15" s="18"/>
      <c r="P15" s="18"/>
    </row>
    <row r="16" spans="1:24" ht="15" customHeight="1" x14ac:dyDescent="0.25">
      <c r="A16" s="78" t="s">
        <v>129</v>
      </c>
      <c r="B16" s="78"/>
      <c r="C16" s="78"/>
      <c r="D16" s="78"/>
      <c r="E16" s="78"/>
      <c r="F16" s="78"/>
      <c r="G16" s="78"/>
      <c r="H16" s="78"/>
      <c r="I16" s="78"/>
      <c r="K16" s="2"/>
      <c r="L16" s="2" t="s">
        <v>89</v>
      </c>
    </row>
    <row r="17" spans="1:23" ht="15" customHeight="1" x14ac:dyDescent="0.25">
      <c r="A17" s="78"/>
      <c r="B17" s="78"/>
      <c r="C17" s="78"/>
      <c r="D17" s="78"/>
      <c r="E17" s="78"/>
      <c r="F17" s="78"/>
      <c r="G17" s="78"/>
      <c r="H17" s="78"/>
      <c r="I17" s="78"/>
      <c r="K17" s="14"/>
      <c r="L17">
        <v>1.1000000000000001</v>
      </c>
      <c r="M17" s="14" t="s">
        <v>25</v>
      </c>
      <c r="R17" s="14"/>
      <c r="S17" s="14"/>
      <c r="T17" s="8"/>
    </row>
    <row r="18" spans="1:23" ht="15" customHeight="1" x14ac:dyDescent="0.25">
      <c r="A18" s="11" t="str">
        <f t="shared" ref="A18:A21" si="0">IF(B18&lt;&gt;"","•","")</f>
        <v>•</v>
      </c>
      <c r="B18" s="78" t="s">
        <v>130</v>
      </c>
      <c r="C18" s="78"/>
      <c r="D18" s="78"/>
      <c r="E18" s="78"/>
      <c r="F18" s="78"/>
      <c r="G18" s="78"/>
      <c r="H18" s="78"/>
      <c r="I18" s="78"/>
      <c r="L18">
        <v>1.2</v>
      </c>
      <c r="M18" t="s">
        <v>122</v>
      </c>
      <c r="U18" s="27"/>
      <c r="V18" s="27"/>
      <c r="W18" s="28"/>
    </row>
    <row r="19" spans="1:23" ht="15" customHeight="1" outlineLevel="1" x14ac:dyDescent="0.25">
      <c r="A19" s="11" t="str">
        <f t="shared" si="0"/>
        <v>•</v>
      </c>
      <c r="B19" s="78" t="s">
        <v>131</v>
      </c>
      <c r="C19" s="78"/>
      <c r="D19" s="78"/>
      <c r="E19" s="78"/>
      <c r="F19" s="78"/>
      <c r="G19" s="78"/>
      <c r="H19" s="78"/>
      <c r="I19" s="78"/>
      <c r="L19">
        <v>1.3</v>
      </c>
      <c r="M19" t="s">
        <v>86</v>
      </c>
    </row>
    <row r="20" spans="1:23" ht="15" customHeight="1" x14ac:dyDescent="0.25">
      <c r="A20" s="11" t="str">
        <f t="shared" si="0"/>
        <v>•</v>
      </c>
      <c r="B20" s="78" t="s">
        <v>132</v>
      </c>
      <c r="C20" s="78"/>
      <c r="D20" s="78"/>
      <c r="E20" s="78"/>
      <c r="F20" s="78"/>
      <c r="G20" s="78"/>
      <c r="H20" s="78"/>
      <c r="I20" s="78"/>
      <c r="K20" s="15"/>
      <c r="L20" s="12" t="s">
        <v>93</v>
      </c>
    </row>
    <row r="21" spans="1:23" ht="15" customHeight="1" x14ac:dyDescent="0.25">
      <c r="A21" s="11" t="str">
        <f t="shared" si="0"/>
        <v>•</v>
      </c>
      <c r="B21" s="78" t="s">
        <v>133</v>
      </c>
      <c r="C21" s="78"/>
      <c r="D21" s="78"/>
      <c r="E21" s="78"/>
      <c r="F21" s="78"/>
      <c r="G21" s="78"/>
      <c r="H21" s="78"/>
      <c r="I21" s="78"/>
      <c r="K21" s="2"/>
      <c r="L21" s="2" t="s">
        <v>90</v>
      </c>
      <c r="Q21" s="20"/>
      <c r="R21" s="20"/>
      <c r="S21" s="20"/>
      <c r="T21" s="20"/>
      <c r="U21" s="20"/>
      <c r="V21" s="20"/>
    </row>
    <row r="22" spans="1:23" ht="15" customHeight="1" x14ac:dyDescent="0.25">
      <c r="A22" s="1"/>
      <c r="K22" s="14"/>
      <c r="L22">
        <v>2.1</v>
      </c>
      <c r="M22" t="s">
        <v>103</v>
      </c>
      <c r="Q22" s="20"/>
      <c r="R22" s="20"/>
      <c r="S22" s="20"/>
      <c r="T22" s="20"/>
      <c r="U22" s="20"/>
      <c r="V22" s="20"/>
    </row>
    <row r="23" spans="1:23" ht="15" customHeight="1" x14ac:dyDescent="0.25">
      <c r="A23" s="78" t="s">
        <v>134</v>
      </c>
      <c r="B23" s="78"/>
      <c r="C23" s="78"/>
      <c r="D23" s="78"/>
      <c r="E23" s="78"/>
      <c r="F23" s="78"/>
      <c r="G23" s="78"/>
      <c r="H23" s="78"/>
      <c r="I23" s="78"/>
      <c r="L23">
        <v>2.2000000000000002</v>
      </c>
      <c r="M23" t="s">
        <v>123</v>
      </c>
      <c r="W23" s="20"/>
    </row>
    <row r="24" spans="1:23" ht="15" customHeight="1" outlineLevel="1" x14ac:dyDescent="0.25">
      <c r="A24" s="78"/>
      <c r="B24" s="78"/>
      <c r="C24" s="78"/>
      <c r="D24" s="78"/>
      <c r="E24" s="78"/>
      <c r="F24" s="78"/>
      <c r="G24" s="78"/>
      <c r="H24" s="78"/>
      <c r="I24" s="78"/>
      <c r="L24">
        <v>2.2999999999999998</v>
      </c>
      <c r="M24" s="14" t="s">
        <v>27</v>
      </c>
      <c r="W24" s="20"/>
    </row>
    <row r="25" spans="1:23" ht="15" customHeight="1" x14ac:dyDescent="0.25">
      <c r="A25" s="1"/>
      <c r="L25" s="12" t="s">
        <v>93</v>
      </c>
      <c r="M25" s="14"/>
    </row>
    <row r="26" spans="1:23" ht="15" customHeight="1" x14ac:dyDescent="0.25">
      <c r="A26" s="24"/>
      <c r="B26" s="2"/>
      <c r="C26" s="20"/>
      <c r="D26" s="20"/>
      <c r="E26" s="20"/>
      <c r="F26" s="20"/>
      <c r="G26" s="38"/>
      <c r="H26" s="2"/>
      <c r="I26" s="20"/>
      <c r="K26" s="2"/>
      <c r="L26" s="2" t="s">
        <v>26</v>
      </c>
    </row>
    <row r="27" spans="1:23" ht="15" customHeight="1" x14ac:dyDescent="0.25">
      <c r="A27" s="1"/>
      <c r="B27" s="79"/>
      <c r="C27" s="79"/>
      <c r="D27" s="79"/>
      <c r="E27" s="79"/>
      <c r="F27" s="79"/>
      <c r="G27" s="79"/>
      <c r="H27" s="79"/>
      <c r="I27" s="79"/>
      <c r="K27" s="14"/>
      <c r="L27">
        <v>3.1</v>
      </c>
      <c r="M27" s="14" t="s">
        <v>88</v>
      </c>
    </row>
    <row r="28" spans="1:23" ht="15" customHeight="1" x14ac:dyDescent="0.25">
      <c r="A28" s="1"/>
      <c r="B28" s="79"/>
      <c r="C28" s="79"/>
      <c r="D28" s="79"/>
      <c r="E28" s="79"/>
      <c r="F28" s="79"/>
      <c r="G28" s="79"/>
      <c r="H28" s="79"/>
      <c r="I28" s="79"/>
      <c r="L28">
        <v>3.2</v>
      </c>
      <c r="M28" s="14" t="s">
        <v>87</v>
      </c>
    </row>
    <row r="29" spans="1:23" ht="15" customHeight="1" outlineLevel="1" x14ac:dyDescent="0.25">
      <c r="A29" s="1"/>
      <c r="B29" s="80"/>
      <c r="C29" s="80"/>
      <c r="D29" s="80"/>
      <c r="E29" s="80"/>
      <c r="F29" s="80"/>
      <c r="G29" s="80"/>
      <c r="H29" s="80"/>
      <c r="I29" s="80"/>
      <c r="L29">
        <v>3.3</v>
      </c>
      <c r="M29" s="37" t="s">
        <v>94</v>
      </c>
      <c r="N29" s="37"/>
      <c r="O29" s="37"/>
      <c r="P29" s="37"/>
      <c r="Q29" s="37"/>
      <c r="R29" s="37"/>
      <c r="S29" s="37"/>
    </row>
    <row r="30" spans="1:23" ht="15" customHeight="1" x14ac:dyDescent="0.25">
      <c r="B30" s="15"/>
      <c r="C30" s="15"/>
      <c r="D30" s="15"/>
      <c r="E30" s="15"/>
      <c r="F30" s="15"/>
      <c r="G30" s="15"/>
      <c r="H30" s="15"/>
      <c r="I30" s="15"/>
      <c r="K30" s="15"/>
    </row>
    <row r="31" spans="1:23" ht="15" customHeight="1" x14ac:dyDescent="0.25">
      <c r="A31" s="24"/>
      <c r="B31" s="2"/>
      <c r="C31" s="20"/>
      <c r="D31" s="20"/>
      <c r="E31" s="20"/>
      <c r="F31" s="20"/>
      <c r="G31" s="32"/>
      <c r="H31" s="2"/>
      <c r="I31" s="20"/>
      <c r="K31" s="2"/>
      <c r="L31" s="2" t="s">
        <v>34</v>
      </c>
    </row>
    <row r="32" spans="1:23" ht="15" customHeight="1" x14ac:dyDescent="0.25">
      <c r="A32" s="1"/>
      <c r="B32" s="79"/>
      <c r="C32" s="79"/>
      <c r="D32" s="79"/>
      <c r="E32" s="79"/>
      <c r="F32" s="79"/>
      <c r="G32" s="79"/>
      <c r="H32" s="79"/>
      <c r="I32" s="79"/>
      <c r="K32" s="14"/>
      <c r="L32">
        <v>4.0999999999999996</v>
      </c>
      <c r="M32" s="14" t="s">
        <v>91</v>
      </c>
    </row>
    <row r="33" spans="1:20" ht="15" customHeight="1" x14ac:dyDescent="0.25">
      <c r="A33" s="1"/>
      <c r="B33" s="79"/>
      <c r="C33" s="79"/>
      <c r="D33" s="79"/>
      <c r="E33" s="79"/>
      <c r="F33" s="79"/>
      <c r="G33" s="79"/>
      <c r="H33" s="79"/>
      <c r="I33" s="79"/>
      <c r="K33" s="14"/>
      <c r="L33">
        <v>4.2</v>
      </c>
      <c r="M33" s="14" t="s">
        <v>92</v>
      </c>
    </row>
    <row r="34" spans="1:20" ht="15" customHeight="1" x14ac:dyDescent="0.25">
      <c r="A34" s="1"/>
      <c r="B34" s="80"/>
      <c r="C34" s="80"/>
      <c r="D34" s="80"/>
      <c r="E34" s="80"/>
      <c r="F34" s="80"/>
      <c r="G34" s="80"/>
      <c r="H34" s="80"/>
      <c r="I34" s="80"/>
      <c r="L34">
        <v>4.3</v>
      </c>
      <c r="M34" t="s">
        <v>95</v>
      </c>
    </row>
    <row r="35" spans="1:20" ht="15" customHeight="1" outlineLevel="1" x14ac:dyDescent="0.25">
      <c r="A35" s="1"/>
      <c r="B35" s="15"/>
      <c r="C35" s="15"/>
      <c r="D35" s="15"/>
      <c r="E35" s="15"/>
      <c r="F35" s="15"/>
      <c r="G35" s="15"/>
      <c r="H35" s="15"/>
      <c r="I35" s="15"/>
      <c r="K35" s="15"/>
      <c r="L35">
        <v>4.4000000000000004</v>
      </c>
      <c r="M35" s="3" t="s">
        <v>102</v>
      </c>
      <c r="N35" s="3"/>
      <c r="O35" s="3"/>
      <c r="P35" s="3"/>
      <c r="Q35" s="3"/>
      <c r="R35" s="3"/>
      <c r="S35" s="3"/>
      <c r="T35" s="3"/>
    </row>
    <row r="36" spans="1:20" ht="15" customHeight="1" x14ac:dyDescent="0.25">
      <c r="B36" s="2"/>
      <c r="K36" s="2"/>
    </row>
    <row r="37" spans="1:20" ht="15" customHeight="1" x14ac:dyDescent="0.25">
      <c r="A37" t="s">
        <v>14</v>
      </c>
    </row>
    <row r="38" spans="1:20" ht="15" customHeight="1" x14ac:dyDescent="0.25"/>
    <row r="39" spans="1:20" ht="15" customHeight="1" x14ac:dyDescent="0.25">
      <c r="B39" s="15"/>
      <c r="C39" s="15"/>
      <c r="D39" s="15"/>
      <c r="E39" s="15"/>
      <c r="F39" s="15"/>
      <c r="G39" s="15"/>
      <c r="H39" s="15"/>
      <c r="I39" s="15"/>
      <c r="K39" s="15"/>
      <c r="L39" s="15"/>
      <c r="M39" s="15"/>
      <c r="N39" s="15"/>
      <c r="O39" s="15"/>
      <c r="P39" s="15"/>
    </row>
    <row r="40" spans="1:20" ht="15" customHeight="1" x14ac:dyDescent="0.25">
      <c r="A40" s="47" t="s">
        <v>6</v>
      </c>
      <c r="B40" s="15"/>
      <c r="C40" s="15"/>
      <c r="D40" s="15"/>
      <c r="E40" s="15"/>
      <c r="F40" s="15"/>
      <c r="G40" s="15"/>
      <c r="H40" s="15"/>
      <c r="I40" s="15"/>
      <c r="K40" s="15"/>
      <c r="L40" s="15"/>
      <c r="M40" s="15"/>
      <c r="N40" s="15"/>
      <c r="O40" s="15"/>
      <c r="P40" s="15"/>
    </row>
    <row r="41" spans="1:20" ht="15" customHeight="1" x14ac:dyDescent="0.25">
      <c r="A41" t="s">
        <v>109</v>
      </c>
    </row>
    <row r="42" spans="1:20" ht="15" customHeight="1" x14ac:dyDescent="0.25">
      <c r="A42" t="s">
        <v>21</v>
      </c>
    </row>
    <row r="43" spans="1:20" ht="15" customHeight="1" x14ac:dyDescent="0.25">
      <c r="A43" t="s">
        <v>117</v>
      </c>
    </row>
    <row r="44" spans="1:20" s="5" customFormat="1" ht="19.899999999999999" customHeight="1" x14ac:dyDescent="0.25">
      <c r="A44" s="41" t="s">
        <v>16</v>
      </c>
      <c r="B44" s="42" t="s">
        <v>138</v>
      </c>
      <c r="C44" s="44"/>
      <c r="D44" s="44"/>
      <c r="E44" s="44"/>
      <c r="F44" s="44"/>
      <c r="G44" s="44"/>
      <c r="H44" s="44"/>
      <c r="I44" s="41"/>
      <c r="O44" s="9"/>
      <c r="P44" s="9"/>
    </row>
    <row r="45" spans="1:20" ht="30.75" customHeight="1" x14ac:dyDescent="0.25">
      <c r="A45" s="81" t="s">
        <v>135</v>
      </c>
      <c r="B45" s="81"/>
      <c r="C45" s="81"/>
      <c r="D45" s="81"/>
      <c r="E45" s="81"/>
      <c r="F45" s="81"/>
      <c r="G45" s="81"/>
      <c r="H45" s="81"/>
      <c r="I45" s="1"/>
      <c r="P45" s="1"/>
    </row>
    <row r="46" spans="1:20" ht="15" customHeight="1" x14ac:dyDescent="0.25">
      <c r="A46" s="1" t="s">
        <v>1</v>
      </c>
      <c r="B46" t="s">
        <v>143</v>
      </c>
      <c r="C46" s="23"/>
      <c r="D46" s="23"/>
      <c r="E46" s="23"/>
      <c r="F46" s="23"/>
      <c r="I46" s="1"/>
      <c r="O46" s="2"/>
      <c r="P46" s="2"/>
    </row>
    <row r="47" spans="1:20" ht="15" customHeight="1" x14ac:dyDescent="0.25">
      <c r="A47" s="1"/>
      <c r="B47" t="s">
        <v>144</v>
      </c>
      <c r="C47" s="2"/>
      <c r="D47" s="2"/>
      <c r="E47" s="2"/>
      <c r="F47" s="2"/>
      <c r="G47" s="2"/>
      <c r="H47" s="2"/>
      <c r="I47" s="1"/>
      <c r="O47" s="5"/>
      <c r="P47" s="5"/>
    </row>
    <row r="48" spans="1:20" ht="15" customHeight="1" x14ac:dyDescent="0.25">
      <c r="A48" s="1" t="s">
        <v>1</v>
      </c>
      <c r="B48" t="s">
        <v>143</v>
      </c>
      <c r="C48" s="5"/>
      <c r="D48" s="5"/>
      <c r="E48" s="5"/>
      <c r="F48" s="5"/>
      <c r="G48" s="5"/>
      <c r="H48" s="5"/>
      <c r="I48" s="1"/>
      <c r="R48" s="1"/>
    </row>
    <row r="49" spans="1:22" ht="15" customHeight="1" x14ac:dyDescent="0.25">
      <c r="A49" s="1"/>
      <c r="B49" t="s">
        <v>144</v>
      </c>
      <c r="I49" s="1"/>
      <c r="O49" s="18"/>
      <c r="P49" s="18"/>
    </row>
    <row r="50" spans="1:22" ht="15" customHeight="1" x14ac:dyDescent="0.25">
      <c r="A50" s="1" t="s">
        <v>1</v>
      </c>
      <c r="B50" t="s">
        <v>145</v>
      </c>
      <c r="O50" s="18"/>
      <c r="P50" s="18"/>
    </row>
    <row r="51" spans="1:22" s="5" customFormat="1" ht="19.899999999999999" customHeight="1" thickBot="1" x14ac:dyDescent="0.3">
      <c r="A51" s="1" t="s">
        <v>1</v>
      </c>
      <c r="B51" t="s">
        <v>146</v>
      </c>
      <c r="C51" s="44"/>
      <c r="D51" s="44"/>
      <c r="E51" s="44"/>
      <c r="F51" s="44"/>
      <c r="G51" s="44"/>
      <c r="H51" s="44"/>
      <c r="I51" s="41"/>
      <c r="O51" s="18"/>
      <c r="P51" s="18"/>
    </row>
    <row r="52" spans="1:22" ht="15" customHeight="1" x14ac:dyDescent="0.25">
      <c r="A52" s="1" t="s">
        <v>1</v>
      </c>
      <c r="B52" t="s">
        <v>147</v>
      </c>
      <c r="G52" s="1"/>
      <c r="I52" s="1"/>
      <c r="K52" s="50"/>
      <c r="L52" s="51" t="s">
        <v>1</v>
      </c>
      <c r="M52" s="52" t="s">
        <v>85</v>
      </c>
      <c r="N52" s="53"/>
      <c r="O52" s="54"/>
      <c r="P52" s="54"/>
      <c r="Q52" s="55"/>
    </row>
    <row r="53" spans="1:22" ht="15" customHeight="1" x14ac:dyDescent="0.25">
      <c r="A53" s="1"/>
      <c r="C53" s="2"/>
      <c r="D53" s="2"/>
      <c r="E53" s="2"/>
      <c r="F53" s="2"/>
      <c r="G53" s="2"/>
      <c r="H53" s="2"/>
      <c r="I53" s="1"/>
      <c r="K53" s="56"/>
      <c r="L53" s="1" t="s">
        <v>1</v>
      </c>
      <c r="M53" t="s">
        <v>12</v>
      </c>
      <c r="O53" s="18"/>
      <c r="P53" s="18"/>
      <c r="Q53" s="57"/>
    </row>
    <row r="54" spans="1:22" ht="15" customHeight="1" x14ac:dyDescent="0.25">
      <c r="A54" s="21">
        <v>2</v>
      </c>
      <c r="B54" s="2" t="s">
        <v>148</v>
      </c>
      <c r="C54" s="5"/>
      <c r="D54" s="5"/>
      <c r="E54" s="5"/>
      <c r="F54" s="5"/>
      <c r="G54" s="5"/>
      <c r="H54" s="5"/>
      <c r="I54" s="1"/>
      <c r="K54" s="56"/>
      <c r="L54" s="1" t="s">
        <v>1</v>
      </c>
      <c r="M54" t="s">
        <v>114</v>
      </c>
      <c r="Q54" s="57"/>
      <c r="S54" s="1"/>
    </row>
    <row r="55" spans="1:22" ht="15" customHeight="1" x14ac:dyDescent="0.25">
      <c r="A55" s="1" t="s">
        <v>1</v>
      </c>
      <c r="B55" t="s">
        <v>149</v>
      </c>
      <c r="I55" s="1"/>
      <c r="K55" s="56"/>
      <c r="L55" s="1" t="s">
        <v>1</v>
      </c>
      <c r="M55" t="s">
        <v>115</v>
      </c>
      <c r="N55" s="44"/>
      <c r="Q55" s="57"/>
    </row>
    <row r="56" spans="1:22" ht="15" customHeight="1" x14ac:dyDescent="0.25">
      <c r="A56" s="1" t="s">
        <v>1</v>
      </c>
      <c r="B56" t="s">
        <v>150</v>
      </c>
      <c r="C56" s="5"/>
      <c r="D56" s="18"/>
      <c r="E56" s="18"/>
      <c r="F56" s="18"/>
      <c r="G56" s="18"/>
      <c r="H56" s="18"/>
      <c r="K56" s="56"/>
      <c r="L56" s="1" t="s">
        <v>1</v>
      </c>
      <c r="M56" t="s">
        <v>121</v>
      </c>
      <c r="N56" s="9"/>
      <c r="Q56" s="58"/>
      <c r="T56" s="19"/>
      <c r="U56" s="19"/>
      <c r="V56" s="19"/>
    </row>
    <row r="57" spans="1:22" ht="15" customHeight="1" x14ac:dyDescent="0.25">
      <c r="A57" s="1"/>
      <c r="C57" s="5"/>
      <c r="D57" s="18"/>
      <c r="E57" s="18"/>
      <c r="F57" s="18"/>
      <c r="G57" s="18"/>
      <c r="H57" s="18"/>
      <c r="K57" s="56"/>
      <c r="L57" s="1" t="s">
        <v>1</v>
      </c>
      <c r="M57" t="s">
        <v>13</v>
      </c>
      <c r="Q57" s="58"/>
    </row>
    <row r="58" spans="1:22" ht="15" customHeight="1" x14ac:dyDescent="0.25">
      <c r="A58" s="21">
        <v>3</v>
      </c>
      <c r="B58" s="2" t="s">
        <v>151</v>
      </c>
      <c r="C58" s="5"/>
      <c r="D58" s="18"/>
      <c r="E58" s="18"/>
      <c r="F58" s="18"/>
      <c r="G58" s="18"/>
      <c r="H58" s="18"/>
      <c r="K58" s="59"/>
      <c r="L58" s="1" t="s">
        <v>1</v>
      </c>
      <c r="M58" t="s">
        <v>116</v>
      </c>
      <c r="N58" s="2"/>
      <c r="Q58" s="58"/>
    </row>
    <row r="59" spans="1:22" ht="15" customHeight="1" x14ac:dyDescent="0.25">
      <c r="A59" s="1" t="s">
        <v>1</v>
      </c>
      <c r="B59" t="s">
        <v>152</v>
      </c>
      <c r="C59" s="5"/>
      <c r="D59" s="18"/>
      <c r="E59" s="18"/>
      <c r="F59" s="18"/>
      <c r="G59" s="18"/>
      <c r="H59" s="18"/>
      <c r="K59" s="59"/>
      <c r="L59" s="1" t="s">
        <v>1</v>
      </c>
      <c r="M59" t="s">
        <v>84</v>
      </c>
      <c r="N59" s="5"/>
      <c r="Q59" s="58"/>
    </row>
    <row r="60" spans="1:22" ht="15" customHeight="1" thickBot="1" x14ac:dyDescent="0.3">
      <c r="A60" s="1"/>
      <c r="C60" s="23"/>
      <c r="D60" s="23"/>
      <c r="E60" s="23"/>
      <c r="F60" s="18"/>
      <c r="G60" s="18"/>
      <c r="H60" s="18"/>
      <c r="I60" s="1"/>
      <c r="L60" s="24"/>
      <c r="M60" s="2" t="s">
        <v>17</v>
      </c>
      <c r="O60" s="18"/>
      <c r="P60" s="18"/>
    </row>
    <row r="61" spans="1:22" ht="15" customHeight="1" x14ac:dyDescent="0.25">
      <c r="A61" s="1"/>
      <c r="F61" s="18"/>
      <c r="G61" s="18"/>
      <c r="H61" s="18"/>
      <c r="I61" s="1"/>
      <c r="K61" s="61"/>
      <c r="L61" s="51" t="s">
        <v>1</v>
      </c>
      <c r="M61" s="52" t="s">
        <v>97</v>
      </c>
      <c r="N61" s="52"/>
      <c r="O61" s="54"/>
      <c r="P61" s="54"/>
      <c r="Q61" s="55"/>
    </row>
    <row r="62" spans="1:22" ht="15" customHeight="1" x14ac:dyDescent="0.25">
      <c r="A62" s="1"/>
      <c r="K62" s="56"/>
      <c r="L62" s="1" t="s">
        <v>1</v>
      </c>
      <c r="M62" t="s">
        <v>83</v>
      </c>
      <c r="N62" s="23"/>
      <c r="Q62" s="57"/>
    </row>
    <row r="63" spans="1:22" x14ac:dyDescent="0.25">
      <c r="A63" s="1"/>
      <c r="C63" s="4"/>
      <c r="I63" s="24"/>
      <c r="K63" s="56"/>
      <c r="L63" s="1" t="s">
        <v>1</v>
      </c>
      <c r="M63" t="s">
        <v>118</v>
      </c>
      <c r="Q63" s="57"/>
    </row>
    <row r="64" spans="1:22" outlineLevel="1" x14ac:dyDescent="0.25">
      <c r="A64" s="1"/>
      <c r="C64" s="4"/>
      <c r="I64" s="24"/>
      <c r="K64" s="56"/>
      <c r="L64" s="1"/>
      <c r="Q64" s="57"/>
    </row>
    <row r="65" spans="1:24" outlineLevel="1" x14ac:dyDescent="0.25">
      <c r="A65" s="1"/>
      <c r="C65" s="4"/>
      <c r="I65" s="24"/>
      <c r="K65" s="56"/>
      <c r="L65" s="1"/>
      <c r="Q65" s="57"/>
    </row>
    <row r="66" spans="1:24" ht="15" customHeight="1" outlineLevel="1" x14ac:dyDescent="0.25">
      <c r="A66" s="1"/>
      <c r="C66" s="4"/>
      <c r="I66" s="24"/>
      <c r="K66" s="56"/>
      <c r="L66" s="1"/>
      <c r="Q66" s="57"/>
    </row>
    <row r="67" spans="1:24" ht="15" customHeight="1" thickBot="1" x14ac:dyDescent="0.3">
      <c r="A67" s="1"/>
      <c r="I67" s="1"/>
      <c r="K67" s="71"/>
      <c r="L67" s="6"/>
      <c r="M67" s="6"/>
      <c r="N67" s="6"/>
      <c r="O67" s="6"/>
      <c r="P67" s="6"/>
      <c r="Q67" s="62"/>
    </row>
    <row r="68" spans="1:24" ht="15" customHeight="1" thickBot="1" x14ac:dyDescent="0.3">
      <c r="A68" s="1"/>
      <c r="C68" s="23"/>
      <c r="I68" s="1"/>
      <c r="J68" s="10"/>
      <c r="M68" s="2"/>
      <c r="Q68" s="1"/>
      <c r="R68" s="1"/>
      <c r="S68" s="1"/>
      <c r="T68" s="1"/>
      <c r="U68" s="1"/>
      <c r="V68" s="1"/>
      <c r="W68" s="1"/>
      <c r="X68" s="1"/>
    </row>
    <row r="69" spans="1:24" ht="15" customHeight="1" x14ac:dyDescent="0.25">
      <c r="A69" s="1"/>
      <c r="C69" s="23"/>
      <c r="D69" s="23"/>
      <c r="E69" s="23"/>
      <c r="F69" s="23"/>
      <c r="G69" s="23"/>
      <c r="H69" s="23"/>
      <c r="I69" s="23"/>
      <c r="K69" s="61"/>
      <c r="L69" s="51"/>
      <c r="M69" s="52"/>
      <c r="N69" s="52"/>
      <c r="O69" s="52"/>
      <c r="P69" s="52"/>
      <c r="Q69" s="55"/>
    </row>
    <row r="70" spans="1:24" ht="15" customHeight="1" x14ac:dyDescent="0.25">
      <c r="A70" s="1"/>
      <c r="C70" s="23"/>
      <c r="D70" s="23"/>
      <c r="E70" s="23"/>
      <c r="F70" s="23"/>
      <c r="G70" s="23"/>
      <c r="H70" s="23"/>
      <c r="I70" s="23"/>
      <c r="K70" s="56"/>
      <c r="L70" s="1"/>
      <c r="Q70" s="57"/>
    </row>
    <row r="71" spans="1:24" ht="15" customHeight="1" x14ac:dyDescent="0.25">
      <c r="A71" s="1"/>
      <c r="C71" s="23"/>
      <c r="D71" s="23"/>
      <c r="E71" s="23"/>
      <c r="F71" s="23"/>
      <c r="G71" s="23"/>
      <c r="H71" s="23"/>
      <c r="I71" s="23"/>
      <c r="K71" s="59"/>
      <c r="L71" s="1"/>
      <c r="Q71" s="57"/>
    </row>
    <row r="72" spans="1:24" outlineLevel="1" x14ac:dyDescent="0.25">
      <c r="A72" s="1"/>
      <c r="C72" s="23"/>
      <c r="D72" s="23"/>
      <c r="E72" s="23"/>
      <c r="F72" s="23"/>
      <c r="G72" s="23"/>
      <c r="H72" s="23"/>
      <c r="I72" s="23"/>
      <c r="K72" s="56"/>
      <c r="L72" s="1" t="s">
        <v>1</v>
      </c>
      <c r="M72" t="s">
        <v>98</v>
      </c>
      <c r="N72" s="18"/>
      <c r="Q72" s="57"/>
    </row>
    <row r="73" spans="1:24" outlineLevel="1" x14ac:dyDescent="0.25">
      <c r="A73" s="1"/>
      <c r="C73" s="23"/>
      <c r="D73" s="23"/>
      <c r="E73" s="23"/>
      <c r="F73" s="23"/>
      <c r="G73" s="23"/>
      <c r="H73" s="23"/>
      <c r="I73" s="23"/>
      <c r="K73" s="56"/>
      <c r="L73" s="1"/>
      <c r="N73" s="18"/>
      <c r="Q73" s="57"/>
    </row>
    <row r="74" spans="1:24" outlineLevel="1" x14ac:dyDescent="0.25">
      <c r="A74" s="1"/>
      <c r="C74" s="23"/>
      <c r="D74" s="23"/>
      <c r="E74" s="23"/>
      <c r="F74" s="23"/>
      <c r="G74" s="23"/>
      <c r="H74" s="23"/>
      <c r="I74" s="23"/>
      <c r="K74" s="56"/>
      <c r="L74" s="1"/>
      <c r="N74" s="18"/>
      <c r="Q74" s="57"/>
    </row>
    <row r="75" spans="1:24" ht="15.75" thickBot="1" x14ac:dyDescent="0.3">
      <c r="A75" s="1"/>
      <c r="C75" s="5"/>
      <c r="D75" s="18"/>
      <c r="E75" s="18"/>
      <c r="F75" s="18"/>
      <c r="G75" s="18"/>
      <c r="H75" s="18"/>
      <c r="K75" s="63"/>
      <c r="L75" s="64"/>
      <c r="M75" s="60"/>
      <c r="N75" s="60"/>
      <c r="O75" s="60"/>
      <c r="P75" s="60"/>
      <c r="Q75" s="62"/>
    </row>
    <row r="76" spans="1:24" s="5" customFormat="1" ht="19.899999999999999" customHeight="1" x14ac:dyDescent="0.25">
      <c r="A76" s="43" t="s">
        <v>18</v>
      </c>
      <c r="B76" s="42" t="s">
        <v>110</v>
      </c>
      <c r="D76" s="18"/>
      <c r="E76" s="18"/>
      <c r="F76" s="18"/>
      <c r="G76" s="18"/>
      <c r="H76" s="18"/>
      <c r="I76" s="41"/>
      <c r="K76" s="42"/>
      <c r="M76" s="18"/>
      <c r="N76" s="18"/>
      <c r="O76" s="18"/>
      <c r="P76" s="18"/>
    </row>
    <row r="77" spans="1:24" s="5" customFormat="1" ht="15" customHeight="1" x14ac:dyDescent="0.25">
      <c r="A77" s="48" t="s">
        <v>111</v>
      </c>
      <c r="B77" s="42" t="s">
        <v>136</v>
      </c>
      <c r="D77" s="18"/>
      <c r="E77" s="18"/>
      <c r="F77" s="18"/>
      <c r="G77" s="18"/>
      <c r="H77" s="18"/>
      <c r="I77" s="41"/>
      <c r="K77" s="42"/>
      <c r="M77" s="18"/>
      <c r="N77" s="18"/>
      <c r="O77" s="18"/>
      <c r="P77" s="18"/>
    </row>
    <row r="78" spans="1:24" s="5" customFormat="1" ht="15" customHeight="1" x14ac:dyDescent="0.25">
      <c r="A78" s="43"/>
      <c r="B78" s="78" t="s">
        <v>137</v>
      </c>
      <c r="C78" s="78"/>
      <c r="D78" s="78"/>
      <c r="E78" s="78"/>
      <c r="F78" s="78"/>
      <c r="G78" s="78"/>
      <c r="H78" s="78"/>
      <c r="I78" s="78"/>
      <c r="K78" s="42"/>
      <c r="M78" s="18"/>
      <c r="N78" s="18"/>
      <c r="O78" s="18"/>
      <c r="P78" s="18"/>
    </row>
    <row r="79" spans="1:24" s="5" customFormat="1" ht="15" customHeight="1" x14ac:dyDescent="0.25">
      <c r="A79" s="43"/>
      <c r="B79" s="78"/>
      <c r="C79" s="78"/>
      <c r="D79" s="78"/>
      <c r="E79" s="78"/>
      <c r="F79" s="78"/>
      <c r="G79" s="78"/>
      <c r="H79" s="78"/>
      <c r="I79" s="78"/>
      <c r="K79" s="42"/>
      <c r="M79" s="18"/>
      <c r="N79" s="18"/>
      <c r="O79" s="18"/>
      <c r="P79" s="18"/>
    </row>
    <row r="80" spans="1:24" s="5" customFormat="1" ht="15" customHeight="1" x14ac:dyDescent="0.25">
      <c r="A80" s="43"/>
      <c r="B80" s="78"/>
      <c r="C80" s="78"/>
      <c r="D80" s="78"/>
      <c r="E80" s="78"/>
      <c r="F80" s="78"/>
      <c r="G80" s="78"/>
      <c r="H80" s="78"/>
      <c r="I80" s="78"/>
      <c r="K80" s="42"/>
      <c r="M80" s="18"/>
      <c r="N80" s="18"/>
      <c r="O80" s="18"/>
      <c r="P80" s="18"/>
    </row>
    <row r="81" spans="1:25" s="5" customFormat="1" ht="171" customHeight="1" x14ac:dyDescent="0.25">
      <c r="A81" s="43"/>
      <c r="B81" s="78"/>
      <c r="C81" s="78"/>
      <c r="D81" s="78"/>
      <c r="E81" s="78"/>
      <c r="F81" s="78"/>
      <c r="G81" s="78"/>
      <c r="H81" s="78"/>
      <c r="I81" s="78"/>
      <c r="K81" s="42"/>
      <c r="M81" s="18"/>
      <c r="N81" s="18"/>
      <c r="O81" s="18"/>
      <c r="P81" s="18"/>
    </row>
    <row r="82" spans="1:25" s="5" customFormat="1" ht="15" customHeight="1" x14ac:dyDescent="0.25">
      <c r="A82" s="43"/>
      <c r="B82" s="42"/>
      <c r="D82" s="18"/>
      <c r="E82" s="18"/>
      <c r="F82" s="18"/>
      <c r="G82" s="18"/>
      <c r="H82" s="18"/>
      <c r="I82" s="41"/>
      <c r="K82" s="42"/>
      <c r="M82" s="18"/>
      <c r="N82" s="18"/>
      <c r="O82" s="18"/>
      <c r="P82" s="18"/>
    </row>
    <row r="83" spans="1:25" s="5" customFormat="1" ht="15" customHeight="1" x14ac:dyDescent="0.25">
      <c r="A83" s="43"/>
      <c r="B83" s="42"/>
      <c r="D83" s="18"/>
      <c r="E83" s="18"/>
      <c r="F83" s="18"/>
      <c r="G83" s="18"/>
      <c r="H83" s="18"/>
      <c r="I83" s="41"/>
      <c r="K83" s="42"/>
      <c r="M83" s="18"/>
      <c r="N83" s="18"/>
      <c r="O83" s="18"/>
      <c r="P83" s="18"/>
    </row>
    <row r="84" spans="1:25" s="5" customFormat="1" ht="15" customHeight="1" x14ac:dyDescent="0.25">
      <c r="A84" s="42">
        <v>3.3</v>
      </c>
      <c r="B84" s="42" t="s">
        <v>120</v>
      </c>
      <c r="D84" s="18"/>
      <c r="E84" s="18"/>
      <c r="F84" s="18"/>
      <c r="G84" s="18"/>
      <c r="H84" s="18"/>
      <c r="I84" s="41"/>
      <c r="M84" s="18"/>
      <c r="N84" s="18"/>
      <c r="O84" s="18"/>
      <c r="P84" s="18"/>
    </row>
    <row r="85" spans="1:25" s="5" customFormat="1" ht="15" customHeight="1" thickBot="1" x14ac:dyDescent="0.3">
      <c r="A85" s="42"/>
      <c r="B85" s="77" t="s">
        <v>119</v>
      </c>
      <c r="C85" s="77"/>
      <c r="D85" s="77"/>
      <c r="E85" s="77"/>
      <c r="F85" s="77"/>
      <c r="G85" s="77"/>
      <c r="H85" s="77"/>
      <c r="I85" s="77"/>
      <c r="K85" s="42" t="s">
        <v>127</v>
      </c>
      <c r="M85" s="18"/>
      <c r="N85" s="18"/>
      <c r="O85" s="18"/>
      <c r="P85" s="18"/>
      <c r="X85" s="42"/>
    </row>
    <row r="86" spans="1:25" s="5" customFormat="1" ht="15" customHeight="1" thickTop="1" thickBot="1" x14ac:dyDescent="0.3">
      <c r="A86" s="12" t="str">
        <f t="shared" ref="A86:A95" si="1">IF(B86&lt;&gt;"","•","")</f>
        <v/>
      </c>
      <c r="B86" s="5" t="str" cm="1">
        <f t="array" ref="B86">IFERROR(INDEX(#REF!,SMALL(IF(#REF!=$K$86,ROW(#REF!)-ROW(#REF!)+1),ROWS(#REF!))),"")</f>
        <v/>
      </c>
      <c r="C86" s="8"/>
      <c r="D86" s="10"/>
      <c r="E86" s="8"/>
      <c r="F86" s="10"/>
      <c r="K86" s="70" t="e">
        <f>IF(OR(#REF!="Group house",#REF!="Apartment",#REF!="Mixed-use complex"),"No Reference Available",#REF!)</f>
        <v>#REF!</v>
      </c>
      <c r="X86" s="12"/>
    </row>
    <row r="87" spans="1:25" s="5" customFormat="1" ht="15" customHeight="1" thickTop="1" x14ac:dyDescent="0.25">
      <c r="A87" s="12" t="str">
        <f t="shared" si="1"/>
        <v/>
      </c>
      <c r="B87" s="5" t="str" cm="1">
        <f t="array" ref="B87">IFERROR(INDEX(#REF!,SMALL(IF(#REF!=$K$86,ROW(#REF!)-ROW(#REF!)+1),ROWS(#REF!))),"")</f>
        <v/>
      </c>
      <c r="C87" s="8"/>
      <c r="D87" s="28"/>
      <c r="E87" s="27"/>
      <c r="F87" s="28"/>
      <c r="X87" s="12"/>
    </row>
    <row r="88" spans="1:25" s="5" customFormat="1" ht="15" customHeight="1" x14ac:dyDescent="0.25">
      <c r="A88" s="12" t="str">
        <f t="shared" si="1"/>
        <v/>
      </c>
      <c r="B88" s="5" t="str" cm="1">
        <f t="array" ref="B88">IFERROR(INDEX(#REF!,SMALL(IF(#REF!=$K$86,ROW(#REF!)-ROW(#REF!)+1),ROWS(#REF!))),"")</f>
        <v/>
      </c>
      <c r="C88" s="8"/>
      <c r="D88" s="28"/>
      <c r="E88" s="27"/>
      <c r="F88" s="28"/>
      <c r="X88" s="12"/>
      <c r="Y88" s="8"/>
    </row>
    <row r="89" spans="1:25" s="5" customFormat="1" ht="15" customHeight="1" x14ac:dyDescent="0.25">
      <c r="A89" s="12" t="str">
        <f t="shared" si="1"/>
        <v/>
      </c>
      <c r="B89" s="5" t="str" cm="1">
        <f t="array" ref="B89">IFERROR(INDEX(#REF!,SMALL(IF(#REF!=$K$86,ROW(#REF!)-ROW(#REF!)+1),ROWS(#REF!))),"")</f>
        <v/>
      </c>
      <c r="C89" s="14"/>
      <c r="D89" s="8"/>
      <c r="E89" s="27"/>
      <c r="F89" s="27"/>
      <c r="X89" s="12"/>
    </row>
    <row r="90" spans="1:25" s="5" customFormat="1" ht="15" customHeight="1" x14ac:dyDescent="0.25">
      <c r="A90" s="12" t="str">
        <f t="shared" si="1"/>
        <v/>
      </c>
      <c r="B90" s="5" t="str" cm="1">
        <f t="array" ref="B90">IFERROR(INDEX(#REF!,SMALL(IF(#REF!=$K$86,ROW(#REF!)-ROW(#REF!)+1),ROWS(#REF!))),"")</f>
        <v/>
      </c>
      <c r="C90" s="14"/>
      <c r="D90" s="14"/>
      <c r="E90" s="14"/>
      <c r="F90" s="14"/>
      <c r="X90" s="12"/>
    </row>
    <row r="91" spans="1:25" s="5" customFormat="1" ht="15" customHeight="1" x14ac:dyDescent="0.25">
      <c r="A91" s="12" t="str">
        <f t="shared" si="1"/>
        <v/>
      </c>
      <c r="B91" s="5" t="str" cm="1">
        <f t="array" ref="B91">IFERROR(INDEX(#REF!,SMALL(IF(#REF!=$K$86,ROW(#REF!)-ROW(#REF!)+1),ROWS(#REF!))),"")</f>
        <v/>
      </c>
      <c r="C91"/>
      <c r="D91"/>
      <c r="E91"/>
      <c r="F91"/>
      <c r="X91" s="12"/>
      <c r="Y91" s="8"/>
    </row>
    <row r="92" spans="1:25" s="5" customFormat="1" ht="15" customHeight="1" x14ac:dyDescent="0.25">
      <c r="A92" s="12" t="str">
        <f t="shared" si="1"/>
        <v/>
      </c>
      <c r="B92" s="5" t="str" cm="1">
        <f t="array" ref="B92">IFERROR(INDEX(#REF!,SMALL(IF(#REF!=$K$86,ROW(#REF!)-ROW(#REF!)+1),ROWS(#REF!))),"")</f>
        <v/>
      </c>
      <c r="C92"/>
      <c r="D92"/>
      <c r="E92" s="13"/>
      <c r="F92"/>
      <c r="X92" s="12"/>
    </row>
    <row r="93" spans="1:25" s="5" customFormat="1" ht="15" customHeight="1" x14ac:dyDescent="0.25">
      <c r="A93" s="12" t="str">
        <f t="shared" si="1"/>
        <v/>
      </c>
      <c r="B93" s="5" t="str" cm="1">
        <f t="array" ref="B93">IFERROR(INDEX(#REF!,SMALL(IF(#REF!=$K$86,ROW(#REF!)-ROW(#REF!)+1),ROWS(#REF!))),"")</f>
        <v/>
      </c>
      <c r="X93" s="12"/>
    </row>
    <row r="94" spans="1:25" s="5" customFormat="1" ht="15" customHeight="1" x14ac:dyDescent="0.25">
      <c r="A94" s="12" t="str">
        <f t="shared" si="1"/>
        <v/>
      </c>
      <c r="B94" s="5" t="str" cm="1">
        <f t="array" ref="B94">IFERROR(INDEX(#REF!,SMALL(IF(#REF!=$K$86,ROW(#REF!)-ROW(#REF!)+1),ROWS(#REF!))),"")</f>
        <v/>
      </c>
      <c r="C94"/>
      <c r="D94"/>
      <c r="E94"/>
      <c r="F94"/>
      <c r="X94" s="12"/>
    </row>
    <row r="95" spans="1:25" s="5" customFormat="1" ht="15" customHeight="1" x14ac:dyDescent="0.25">
      <c r="A95" s="12" t="str">
        <f t="shared" si="1"/>
        <v/>
      </c>
      <c r="B95" s="5" t="str" cm="1">
        <f t="array" ref="B95">IFERROR(INDEX(#REF!,SMALL(IF(#REF!=$K$86,ROW(#REF!)-ROW(#REF!)+1),ROWS(#REF!))),"")</f>
        <v/>
      </c>
      <c r="C95"/>
      <c r="D95"/>
      <c r="E95"/>
      <c r="F95"/>
      <c r="X95" s="12"/>
    </row>
    <row r="96" spans="1:25" s="5" customFormat="1" ht="15" customHeight="1" x14ac:dyDescent="0.25">
      <c r="T96" s="5" t="str">
        <f t="array" ref="T96">IFERROR(INDEX(#REF!,SMALL(IF(#REF!=$K$86,ROW(#REF!)-ROW(#REF!)+1),ROWS(#REF!))),"")</f>
        <v/>
      </c>
      <c r="U96" s="10"/>
      <c r="V96" s="8"/>
      <c r="W96" s="10"/>
    </row>
    <row r="97" spans="1:24" ht="15" customHeight="1" x14ac:dyDescent="0.25">
      <c r="A97" s="42">
        <v>3.4</v>
      </c>
      <c r="B97" s="42" t="s">
        <v>112</v>
      </c>
      <c r="T97" s="5" t="str">
        <f t="array" ref="T97">IFERROR(INDEX(#REF!,SMALL(IF(#REF!=$K$86,ROW(#REF!)-ROW(#REF!)+1),ROWS(#REF!))),"")</f>
        <v/>
      </c>
      <c r="U97" s="28"/>
      <c r="V97" s="27"/>
      <c r="W97" s="28"/>
      <c r="X97" s="5"/>
    </row>
    <row r="98" spans="1:24" ht="15" customHeight="1" x14ac:dyDescent="0.25">
      <c r="A98" s="42"/>
      <c r="B98" s="79" t="s">
        <v>3</v>
      </c>
      <c r="C98" s="79"/>
      <c r="D98" s="79"/>
      <c r="E98" s="79"/>
      <c r="F98" s="79"/>
      <c r="G98" s="79"/>
      <c r="H98" s="79"/>
      <c r="I98" s="79"/>
      <c r="K98" t="s">
        <v>4</v>
      </c>
      <c r="N98" t="s">
        <v>5</v>
      </c>
      <c r="O98" t="s">
        <v>104</v>
      </c>
      <c r="T98" s="8"/>
      <c r="U98" s="28"/>
      <c r="V98" s="27"/>
      <c r="W98" s="28"/>
      <c r="X98" s="5"/>
    </row>
    <row r="99" spans="1:24" ht="15" customHeight="1" x14ac:dyDescent="0.25">
      <c r="A99" s="42"/>
      <c r="B99" t="s">
        <v>4</v>
      </c>
      <c r="E99" s="46" t="s">
        <v>113</v>
      </c>
      <c r="K99" t="s">
        <v>105</v>
      </c>
      <c r="N99" t="s">
        <v>5</v>
      </c>
      <c r="O99" t="s">
        <v>107</v>
      </c>
      <c r="T99" s="14"/>
      <c r="U99" s="8"/>
      <c r="V99" s="27"/>
      <c r="W99" s="27"/>
      <c r="X99" s="5"/>
    </row>
    <row r="100" spans="1:24" ht="15" customHeight="1" x14ac:dyDescent="0.25">
      <c r="B100" t="s">
        <v>7</v>
      </c>
      <c r="E100" s="5"/>
      <c r="K100" t="s">
        <v>4</v>
      </c>
      <c r="N100" t="s">
        <v>5</v>
      </c>
      <c r="O100" t="s">
        <v>106</v>
      </c>
      <c r="T100" s="14"/>
      <c r="U100" s="14"/>
      <c r="V100" s="14"/>
      <c r="W100" s="14"/>
      <c r="X100" s="5"/>
    </row>
    <row r="101" spans="1:24" s="8" customFormat="1" ht="15" customHeight="1" x14ac:dyDescent="0.25">
      <c r="A101"/>
      <c r="B101" s="5"/>
      <c r="C101" s="5"/>
      <c r="D101" s="18"/>
      <c r="E101" s="18"/>
      <c r="F101" s="18"/>
      <c r="G101" s="18"/>
      <c r="H101" s="18"/>
      <c r="I101"/>
      <c r="Q101"/>
      <c r="T101" s="5"/>
      <c r="U101" s="5"/>
      <c r="V101"/>
      <c r="W101"/>
      <c r="X101" s="5"/>
    </row>
    <row r="102" spans="1:24" ht="15" customHeight="1" x14ac:dyDescent="0.25">
      <c r="B102" s="14"/>
      <c r="C102" s="14"/>
      <c r="D102" s="14"/>
      <c r="E102" s="14"/>
      <c r="F102" s="14"/>
      <c r="G102" s="14"/>
      <c r="H102" s="14"/>
      <c r="I102" s="14"/>
      <c r="K102" s="14"/>
      <c r="L102" s="14"/>
      <c r="M102" s="14"/>
      <c r="N102" s="14"/>
      <c r="O102" s="14"/>
      <c r="P102" s="49"/>
      <c r="Q102" s="8"/>
      <c r="T102" s="28"/>
    </row>
    <row r="103" spans="1:24" s="5" customFormat="1" ht="19.899999999999999" customHeight="1" x14ac:dyDescent="0.25">
      <c r="A103" s="43" t="s">
        <v>96</v>
      </c>
      <c r="B103" s="42" t="s">
        <v>2</v>
      </c>
      <c r="C103" s="44"/>
      <c r="I103" s="41"/>
      <c r="K103" s="42"/>
      <c r="L103" s="44"/>
      <c r="P103" s="49"/>
      <c r="Q103" s="14"/>
      <c r="T103" s="27"/>
    </row>
    <row r="104" spans="1:24" ht="15" customHeight="1" x14ac:dyDescent="0.25">
      <c r="A104" s="1"/>
      <c r="B104" s="78" t="s">
        <v>99</v>
      </c>
      <c r="C104" s="78"/>
      <c r="D104" s="78"/>
      <c r="E104" s="78"/>
      <c r="F104" s="78"/>
      <c r="G104" s="78"/>
      <c r="H104" s="78"/>
      <c r="I104" s="78"/>
      <c r="P104" s="49"/>
      <c r="Q104" s="14"/>
      <c r="T104" s="14"/>
    </row>
    <row r="105" spans="1:24" ht="15" customHeight="1" x14ac:dyDescent="0.25">
      <c r="A105" s="1"/>
      <c r="B105" s="78"/>
      <c r="C105" s="78"/>
      <c r="D105" s="78"/>
      <c r="E105" s="78"/>
      <c r="F105" s="78"/>
      <c r="G105" s="78"/>
      <c r="H105" s="78"/>
      <c r="I105" s="78"/>
      <c r="P105" s="49"/>
    </row>
    <row r="106" spans="1:24" ht="15" customHeight="1" x14ac:dyDescent="0.25">
      <c r="A106" s="1"/>
      <c r="B106" s="78"/>
      <c r="C106" s="78"/>
      <c r="D106" s="78"/>
      <c r="E106" s="78"/>
      <c r="F106" s="78"/>
      <c r="G106" s="78"/>
      <c r="H106" s="78"/>
      <c r="I106" s="78"/>
      <c r="P106" s="49"/>
    </row>
    <row r="107" spans="1:24" ht="15" customHeight="1" x14ac:dyDescent="0.25">
      <c r="A107" s="1"/>
      <c r="B107" s="78"/>
      <c r="C107" s="78"/>
      <c r="D107" s="78"/>
      <c r="E107" s="78"/>
      <c r="F107" s="78"/>
      <c r="G107" s="78"/>
      <c r="H107" s="78"/>
      <c r="I107" s="78"/>
      <c r="P107" s="49"/>
      <c r="Q107" s="5"/>
      <c r="T107" s="5"/>
    </row>
    <row r="108" spans="1:24" ht="15" customHeight="1" x14ac:dyDescent="0.25">
      <c r="A108" s="1"/>
      <c r="B108" s="15"/>
      <c r="C108" s="15"/>
      <c r="D108" s="15"/>
      <c r="E108" s="15"/>
      <c r="F108" s="15"/>
      <c r="G108" s="15"/>
      <c r="H108" s="15"/>
      <c r="I108" s="15"/>
    </row>
    <row r="109" spans="1:24" s="5" customFormat="1" ht="19.899999999999999" customHeight="1" x14ac:dyDescent="0.25">
      <c r="A109" s="43" t="s">
        <v>19</v>
      </c>
      <c r="B109" s="42" t="s">
        <v>8</v>
      </c>
      <c r="D109" s="18"/>
      <c r="E109" s="18"/>
      <c r="F109" s="18"/>
      <c r="G109" s="18"/>
      <c r="H109" s="18"/>
      <c r="I109" s="41"/>
      <c r="K109" s="42"/>
      <c r="M109" s="18"/>
      <c r="N109" s="18"/>
      <c r="O109" s="18"/>
      <c r="P109" s="18"/>
    </row>
    <row r="110" spans="1:24" ht="15" customHeight="1" x14ac:dyDescent="0.25">
      <c r="A110" s="24" t="s">
        <v>20</v>
      </c>
      <c r="B110" s="2" t="s">
        <v>9</v>
      </c>
      <c r="C110" s="4"/>
      <c r="E110" s="9"/>
      <c r="F110" s="18"/>
      <c r="G110" s="18"/>
      <c r="H110" s="18"/>
      <c r="I110" s="24"/>
      <c r="K110" s="2"/>
      <c r="L110" s="4"/>
      <c r="N110" s="9"/>
      <c r="O110" s="18"/>
      <c r="P110" s="18"/>
    </row>
    <row r="111" spans="1:24" ht="15" customHeight="1" x14ac:dyDescent="0.25">
      <c r="B111" s="78" t="s">
        <v>10</v>
      </c>
      <c r="C111" s="78"/>
      <c r="D111" s="78"/>
      <c r="E111" s="78"/>
      <c r="F111" s="78"/>
      <c r="G111" s="78"/>
      <c r="H111" s="78"/>
      <c r="I111" s="78"/>
    </row>
    <row r="112" spans="1:24" ht="19.899999999999999" customHeight="1" x14ac:dyDescent="0.25">
      <c r="B112" s="78"/>
      <c r="C112" s="78"/>
      <c r="D112" s="78"/>
      <c r="E112" s="78"/>
      <c r="F112" s="78"/>
      <c r="G112" s="78"/>
      <c r="H112" s="78"/>
      <c r="I112" s="78"/>
    </row>
    <row r="113" spans="1:16" ht="15" customHeight="1" x14ac:dyDescent="0.25">
      <c r="B113" s="90" t="s">
        <v>79</v>
      </c>
      <c r="C113" s="91"/>
      <c r="D113" s="91"/>
      <c r="E113" s="92"/>
      <c r="F113" s="65" t="s">
        <v>81</v>
      </c>
      <c r="G113" s="65" t="s">
        <v>82</v>
      </c>
      <c r="H113" s="10"/>
      <c r="K113" s="29"/>
      <c r="L113" s="87"/>
      <c r="M113" s="87"/>
      <c r="N113" s="87"/>
      <c r="O113" s="87"/>
      <c r="P113" s="25"/>
    </row>
    <row r="114" spans="1:16" ht="15" customHeight="1" x14ac:dyDescent="0.25">
      <c r="B114" s="90"/>
      <c r="C114" s="91"/>
      <c r="D114" s="91"/>
      <c r="E114" s="92"/>
      <c r="F114" s="65"/>
      <c r="G114" s="65"/>
      <c r="H114" s="10"/>
      <c r="K114" s="29"/>
      <c r="L114" s="26"/>
      <c r="M114" s="26"/>
      <c r="N114" s="26"/>
      <c r="O114" s="26"/>
      <c r="P114" s="25"/>
    </row>
    <row r="115" spans="1:16" ht="15" customHeight="1" x14ac:dyDescent="0.25">
      <c r="B115" s="74"/>
      <c r="C115" s="75"/>
      <c r="D115" s="75"/>
      <c r="E115" s="76"/>
      <c r="F115" s="39"/>
      <c r="G115" s="39"/>
      <c r="H115" s="28"/>
      <c r="I115" s="8"/>
      <c r="K115" s="29"/>
      <c r="L115" s="87"/>
      <c r="M115" s="87"/>
      <c r="N115" s="87"/>
      <c r="O115" s="87"/>
      <c r="P115" s="36"/>
    </row>
    <row r="116" spans="1:16" ht="15" customHeight="1" x14ac:dyDescent="0.25">
      <c r="B116" s="74"/>
      <c r="C116" s="75"/>
      <c r="D116" s="75"/>
      <c r="E116" s="76"/>
      <c r="F116" s="39"/>
      <c r="G116" s="39"/>
      <c r="H116" s="28"/>
      <c r="I116" s="8"/>
      <c r="K116" s="29"/>
      <c r="L116" s="26"/>
      <c r="M116" s="26"/>
      <c r="N116" s="26"/>
      <c r="O116" s="26"/>
      <c r="P116" s="36"/>
    </row>
    <row r="117" spans="1:16" ht="15" customHeight="1" outlineLevel="1" x14ac:dyDescent="0.25">
      <c r="B117" s="74"/>
      <c r="C117" s="75"/>
      <c r="D117" s="75"/>
      <c r="E117" s="76"/>
      <c r="F117" s="39"/>
      <c r="G117" s="39"/>
      <c r="H117" s="28"/>
      <c r="I117" s="8"/>
      <c r="K117" s="29"/>
      <c r="L117" s="26"/>
      <c r="M117" s="26"/>
      <c r="N117" s="26"/>
      <c r="O117" s="26"/>
      <c r="P117" s="36"/>
    </row>
    <row r="118" spans="1:16" outlineLevel="1" x14ac:dyDescent="0.25">
      <c r="C118" s="89" t="s">
        <v>80</v>
      </c>
      <c r="D118" s="89"/>
      <c r="E118" s="89"/>
      <c r="F118" s="66">
        <f>SUM(F115:F117)</f>
        <v>0</v>
      </c>
      <c r="G118" s="66">
        <f>SUM(G115:G117)</f>
        <v>0</v>
      </c>
      <c r="H118" s="28"/>
      <c r="K118" s="88"/>
      <c r="L118" s="88"/>
      <c r="M118" s="88"/>
      <c r="N118" s="88"/>
      <c r="O118" s="88"/>
      <c r="P118" s="36"/>
    </row>
    <row r="119" spans="1:16" x14ac:dyDescent="0.25">
      <c r="C119" s="68"/>
      <c r="D119" s="68"/>
      <c r="E119" s="68"/>
      <c r="F119" s="66"/>
      <c r="G119" s="66"/>
      <c r="H119" s="28"/>
      <c r="K119" s="67"/>
      <c r="L119" s="67"/>
      <c r="M119" s="67"/>
      <c r="N119" s="67"/>
      <c r="O119" s="67"/>
      <c r="P119" s="36"/>
    </row>
    <row r="120" spans="1:16" x14ac:dyDescent="0.25">
      <c r="E120" s="31"/>
      <c r="F120" s="31"/>
      <c r="H120" s="30"/>
      <c r="N120" s="31"/>
      <c r="O120" s="31"/>
    </row>
    <row r="121" spans="1:16" ht="15" customHeight="1" x14ac:dyDescent="0.25">
      <c r="A121" s="24" t="s">
        <v>124</v>
      </c>
      <c r="B121" s="2" t="s">
        <v>125</v>
      </c>
      <c r="E121" s="31"/>
      <c r="F121" s="31"/>
      <c r="H121" s="30"/>
      <c r="N121" s="31"/>
      <c r="O121" s="31"/>
    </row>
    <row r="122" spans="1:16" x14ac:dyDescent="0.25">
      <c r="B122" s="8" t="s">
        <v>126</v>
      </c>
      <c r="C122" s="68"/>
      <c r="D122" s="68"/>
      <c r="E122" s="68"/>
      <c r="F122" s="66"/>
      <c r="G122" s="66"/>
      <c r="H122" s="28"/>
      <c r="P122" s="49"/>
    </row>
    <row r="123" spans="1:16" x14ac:dyDescent="0.25">
      <c r="A123" s="20"/>
      <c r="B123" s="20"/>
      <c r="C123" s="20"/>
      <c r="D123" s="20"/>
      <c r="E123" s="20"/>
      <c r="F123" s="20"/>
      <c r="G123" s="20"/>
      <c r="H123" s="20"/>
      <c r="I123" s="20"/>
    </row>
    <row r="124" spans="1:16" s="5" customFormat="1" ht="19.899999999999999" customHeight="1" x14ac:dyDescent="0.25">
      <c r="A124" s="43" t="s">
        <v>28</v>
      </c>
      <c r="B124" s="42" t="s">
        <v>29</v>
      </c>
      <c r="K124" s="42"/>
    </row>
    <row r="125" spans="1:16" x14ac:dyDescent="0.25">
      <c r="A125" s="24"/>
      <c r="B125" s="2"/>
      <c r="K125" s="2"/>
    </row>
    <row r="126" spans="1:16" x14ac:dyDescent="0.25">
      <c r="A126" s="24"/>
      <c r="B126" s="2"/>
      <c r="C126" s="1" t="s">
        <v>33</v>
      </c>
      <c r="D126" s="1"/>
      <c r="E126" s="1"/>
      <c r="F126" s="1" t="s">
        <v>11</v>
      </c>
      <c r="K126" s="2"/>
      <c r="L126" s="33"/>
      <c r="M126" s="33"/>
      <c r="N126" s="33"/>
      <c r="O126" s="33"/>
    </row>
    <row r="127" spans="1:16" x14ac:dyDescent="0.25">
      <c r="B127" s="14" t="s">
        <v>31</v>
      </c>
      <c r="F127" t="s">
        <v>0</v>
      </c>
      <c r="K127" s="22"/>
    </row>
    <row r="128" spans="1:16" x14ac:dyDescent="0.25">
      <c r="B128" s="14"/>
      <c r="K128" s="22"/>
    </row>
    <row r="129" spans="1:15" x14ac:dyDescent="0.25">
      <c r="B129" s="14" t="s">
        <v>32</v>
      </c>
      <c r="F129" t="s">
        <v>6</v>
      </c>
      <c r="K129" s="22"/>
    </row>
    <row r="130" spans="1:15" x14ac:dyDescent="0.25">
      <c r="B130" s="14"/>
      <c r="F130" t="s">
        <v>4</v>
      </c>
      <c r="K130" s="22"/>
    </row>
    <row r="131" spans="1:15" x14ac:dyDescent="0.25">
      <c r="B131" s="14"/>
      <c r="F131" t="s">
        <v>22</v>
      </c>
    </row>
    <row r="132" spans="1:15" x14ac:dyDescent="0.25">
      <c r="B132" s="14"/>
      <c r="F132" t="s">
        <v>23</v>
      </c>
    </row>
    <row r="133" spans="1:15" x14ac:dyDescent="0.25">
      <c r="B133" s="14"/>
      <c r="F133" s="2" t="s">
        <v>24</v>
      </c>
      <c r="O133" s="2"/>
    </row>
    <row r="134" spans="1:15" x14ac:dyDescent="0.25">
      <c r="B134" s="14"/>
      <c r="F134" t="s">
        <v>21</v>
      </c>
      <c r="K134" s="22"/>
    </row>
    <row r="135" spans="1:15" ht="15" customHeight="1" x14ac:dyDescent="0.25">
      <c r="B135" s="14" t="s">
        <v>30</v>
      </c>
      <c r="K135" s="22"/>
    </row>
    <row r="136" spans="1:15" ht="15" customHeight="1" x14ac:dyDescent="0.25">
      <c r="B136" s="12"/>
      <c r="K136" s="22"/>
    </row>
    <row r="137" spans="1:15" ht="15" customHeight="1" x14ac:dyDescent="0.25">
      <c r="B137" s="12"/>
      <c r="K137" s="22"/>
    </row>
    <row r="138" spans="1:15" ht="15" customHeight="1" x14ac:dyDescent="0.25">
      <c r="B138" s="12"/>
      <c r="K138" s="22"/>
    </row>
    <row r="139" spans="1:15" ht="15" customHeight="1" x14ac:dyDescent="0.25">
      <c r="B139" s="12"/>
      <c r="K139" s="22"/>
    </row>
    <row r="140" spans="1:15" x14ac:dyDescent="0.25">
      <c r="B140" s="12" t="s">
        <v>15</v>
      </c>
      <c r="F140" s="93">
        <f ca="1">TODAY()</f>
        <v>45321</v>
      </c>
      <c r="G140" s="93"/>
      <c r="K140" s="22"/>
    </row>
    <row r="141" spans="1:15" ht="19.899999999999999" customHeight="1" x14ac:dyDescent="0.25">
      <c r="A141" s="45" t="s">
        <v>35</v>
      </c>
      <c r="C141" s="7"/>
      <c r="I141" s="24"/>
      <c r="K141" s="2"/>
      <c r="L141" s="7"/>
    </row>
    <row r="142" spans="1:15" ht="25.15" customHeight="1" x14ac:dyDescent="0.25">
      <c r="A142" s="72">
        <v>1</v>
      </c>
      <c r="B142" s="86" t="s">
        <v>39</v>
      </c>
      <c r="C142" s="86"/>
      <c r="D142" s="86"/>
      <c r="E142" s="86"/>
      <c r="F142" s="86"/>
      <c r="G142" s="86"/>
      <c r="H142" s="86"/>
      <c r="I142" s="86"/>
    </row>
    <row r="143" spans="1:15" ht="25.15" customHeight="1" x14ac:dyDescent="0.25">
      <c r="A143" s="72">
        <v>2</v>
      </c>
      <c r="B143" s="86" t="s">
        <v>40</v>
      </c>
      <c r="C143" s="86"/>
      <c r="D143" s="86"/>
      <c r="E143" s="86"/>
      <c r="F143" s="86"/>
      <c r="G143" s="86"/>
      <c r="H143" s="86"/>
      <c r="I143" s="86"/>
    </row>
    <row r="144" spans="1:15" ht="34.9" customHeight="1" x14ac:dyDescent="0.25">
      <c r="A144" s="72">
        <v>3</v>
      </c>
      <c r="B144" s="86" t="s">
        <v>41</v>
      </c>
      <c r="C144" s="86"/>
      <c r="D144" s="86"/>
      <c r="E144" s="86"/>
      <c r="F144" s="86"/>
      <c r="G144" s="86"/>
      <c r="H144" s="86"/>
      <c r="I144" s="86"/>
    </row>
    <row r="145" spans="1:9" ht="45" customHeight="1" x14ac:dyDescent="0.25">
      <c r="A145" s="72">
        <v>4</v>
      </c>
      <c r="B145" s="86" t="s">
        <v>42</v>
      </c>
      <c r="C145" s="86"/>
      <c r="D145" s="86"/>
      <c r="E145" s="86"/>
      <c r="F145" s="86"/>
      <c r="G145" s="86"/>
      <c r="H145" s="86"/>
      <c r="I145" s="86"/>
    </row>
    <row r="146" spans="1:9" ht="12" customHeight="1" x14ac:dyDescent="0.25">
      <c r="A146" s="72">
        <v>5</v>
      </c>
      <c r="B146" s="86" t="s">
        <v>43</v>
      </c>
      <c r="C146" s="86"/>
      <c r="D146" s="86"/>
      <c r="E146" s="86"/>
      <c r="F146" s="86"/>
      <c r="G146" s="86"/>
      <c r="H146" s="86"/>
      <c r="I146" s="86"/>
    </row>
    <row r="147" spans="1:9" ht="25.15" customHeight="1" x14ac:dyDescent="0.25">
      <c r="A147" s="72"/>
      <c r="B147" s="86" t="s">
        <v>44</v>
      </c>
      <c r="C147" s="86"/>
      <c r="D147" s="86"/>
      <c r="E147" s="86"/>
      <c r="F147" s="86"/>
      <c r="G147" s="86"/>
      <c r="H147" s="86"/>
      <c r="I147" s="86"/>
    </row>
    <row r="148" spans="1:9" ht="34.9" customHeight="1" x14ac:dyDescent="0.25">
      <c r="A148" s="72"/>
      <c r="B148" s="86" t="s">
        <v>45</v>
      </c>
      <c r="C148" s="86"/>
      <c r="D148" s="86"/>
      <c r="E148" s="86"/>
      <c r="F148" s="86"/>
      <c r="G148" s="86"/>
      <c r="H148" s="86"/>
      <c r="I148" s="86"/>
    </row>
    <row r="149" spans="1:9" ht="25.15" customHeight="1" x14ac:dyDescent="0.25">
      <c r="A149" s="72"/>
      <c r="B149" s="86" t="s">
        <v>46</v>
      </c>
      <c r="C149" s="86"/>
      <c r="D149" s="86"/>
      <c r="E149" s="86"/>
      <c r="F149" s="86"/>
      <c r="G149" s="86"/>
      <c r="H149" s="86"/>
      <c r="I149" s="86"/>
    </row>
    <row r="150" spans="1:9" ht="25.15" customHeight="1" x14ac:dyDescent="0.25">
      <c r="A150" s="72">
        <v>6</v>
      </c>
      <c r="B150" s="86" t="s">
        <v>47</v>
      </c>
      <c r="C150" s="86"/>
      <c r="D150" s="86"/>
      <c r="E150" s="86"/>
      <c r="F150" s="86"/>
      <c r="G150" s="86"/>
      <c r="H150" s="86"/>
      <c r="I150" s="86"/>
    </row>
    <row r="151" spans="1:9" ht="12" customHeight="1" x14ac:dyDescent="0.25">
      <c r="A151" s="72"/>
      <c r="B151" s="86" t="s">
        <v>48</v>
      </c>
      <c r="C151" s="86"/>
      <c r="D151" s="86"/>
      <c r="E151" s="86"/>
      <c r="F151" s="86"/>
      <c r="G151" s="86"/>
      <c r="H151" s="86"/>
      <c r="I151" s="86"/>
    </row>
    <row r="152" spans="1:9" ht="12" customHeight="1" x14ac:dyDescent="0.25">
      <c r="A152" s="72"/>
      <c r="B152" s="86" t="s">
        <v>49</v>
      </c>
      <c r="C152" s="86"/>
      <c r="D152" s="86"/>
      <c r="E152" s="86"/>
      <c r="F152" s="86"/>
      <c r="G152" s="86"/>
      <c r="H152" s="86"/>
      <c r="I152" s="86"/>
    </row>
    <row r="153" spans="1:9" ht="34.9" customHeight="1" x14ac:dyDescent="0.25">
      <c r="A153" s="72">
        <v>7</v>
      </c>
      <c r="B153" s="86" t="s">
        <v>50</v>
      </c>
      <c r="C153" s="86"/>
      <c r="D153" s="86"/>
      <c r="E153" s="86"/>
      <c r="F153" s="86"/>
      <c r="G153" s="86"/>
      <c r="H153" s="86"/>
      <c r="I153" s="86"/>
    </row>
    <row r="154" spans="1:9" ht="12" customHeight="1" x14ac:dyDescent="0.25">
      <c r="A154" s="72">
        <v>8</v>
      </c>
      <c r="B154" s="86" t="s">
        <v>51</v>
      </c>
      <c r="C154" s="86"/>
      <c r="D154" s="86"/>
      <c r="E154" s="86"/>
      <c r="F154" s="86"/>
      <c r="G154" s="86"/>
      <c r="H154" s="86"/>
      <c r="I154" s="86"/>
    </row>
    <row r="155" spans="1:9" ht="34.9" customHeight="1" x14ac:dyDescent="0.25">
      <c r="A155" s="72"/>
      <c r="B155" s="86" t="s">
        <v>52</v>
      </c>
      <c r="C155" s="86"/>
      <c r="D155" s="86"/>
      <c r="E155" s="86"/>
      <c r="F155" s="86"/>
      <c r="G155" s="86"/>
      <c r="H155" s="86"/>
      <c r="I155" s="86"/>
    </row>
    <row r="156" spans="1:9" ht="25.15" customHeight="1" x14ac:dyDescent="0.25">
      <c r="A156" s="72"/>
      <c r="B156" s="86" t="s">
        <v>37</v>
      </c>
      <c r="C156" s="86"/>
      <c r="D156" s="86"/>
      <c r="E156" s="86"/>
      <c r="F156" s="86"/>
      <c r="G156" s="86"/>
      <c r="H156" s="86"/>
      <c r="I156" s="86"/>
    </row>
    <row r="157" spans="1:9" ht="34.9" customHeight="1" x14ac:dyDescent="0.25">
      <c r="A157" s="72"/>
      <c r="B157" s="86" t="s">
        <v>53</v>
      </c>
      <c r="C157" s="86"/>
      <c r="D157" s="86"/>
      <c r="E157" s="86"/>
      <c r="F157" s="86"/>
      <c r="G157" s="86"/>
      <c r="H157" s="86"/>
      <c r="I157" s="86"/>
    </row>
    <row r="158" spans="1:9" ht="25.15" customHeight="1" x14ac:dyDescent="0.25">
      <c r="A158" s="72"/>
      <c r="B158" s="86" t="s">
        <v>54</v>
      </c>
      <c r="C158" s="86"/>
      <c r="D158" s="86"/>
      <c r="E158" s="86"/>
      <c r="F158" s="86"/>
      <c r="G158" s="86"/>
      <c r="H158" s="86"/>
      <c r="I158" s="86"/>
    </row>
    <row r="159" spans="1:9" ht="12" customHeight="1" x14ac:dyDescent="0.25">
      <c r="A159" s="72"/>
      <c r="B159" s="86" t="s">
        <v>55</v>
      </c>
      <c r="C159" s="86"/>
      <c r="D159" s="86"/>
      <c r="E159" s="86"/>
      <c r="F159" s="86"/>
      <c r="G159" s="86"/>
      <c r="H159" s="86"/>
      <c r="I159" s="86"/>
    </row>
    <row r="160" spans="1:9" ht="12" customHeight="1" x14ac:dyDescent="0.25">
      <c r="A160" s="72"/>
      <c r="B160" s="86" t="s">
        <v>56</v>
      </c>
      <c r="C160" s="86"/>
      <c r="D160" s="86"/>
      <c r="E160" s="86"/>
      <c r="F160" s="86"/>
      <c r="G160" s="86"/>
      <c r="H160" s="86"/>
      <c r="I160" s="86"/>
    </row>
    <row r="161" spans="1:16" ht="55.15" customHeight="1" x14ac:dyDescent="0.25">
      <c r="A161" s="72">
        <v>9</v>
      </c>
      <c r="B161" s="86" t="s">
        <v>57</v>
      </c>
      <c r="C161" s="86"/>
      <c r="D161" s="86"/>
      <c r="E161" s="86"/>
      <c r="F161" s="86"/>
      <c r="G161" s="86"/>
      <c r="H161" s="86"/>
      <c r="I161" s="86"/>
    </row>
    <row r="162" spans="1:16" ht="25.15" customHeight="1" x14ac:dyDescent="0.25">
      <c r="A162" s="72">
        <v>10</v>
      </c>
      <c r="B162" s="86" t="s">
        <v>58</v>
      </c>
      <c r="C162" s="86"/>
      <c r="D162" s="86"/>
      <c r="E162" s="86"/>
      <c r="F162" s="86"/>
      <c r="G162" s="86"/>
      <c r="H162" s="86"/>
      <c r="I162" s="86"/>
    </row>
    <row r="163" spans="1:16" ht="12" customHeight="1" x14ac:dyDescent="0.25">
      <c r="A163" s="72"/>
      <c r="B163" s="86" t="s">
        <v>59</v>
      </c>
      <c r="C163" s="86"/>
      <c r="D163" s="86"/>
      <c r="E163" s="86"/>
      <c r="F163" s="86"/>
      <c r="G163" s="86"/>
      <c r="H163" s="86"/>
      <c r="I163" s="86"/>
    </row>
    <row r="164" spans="1:16" ht="12" customHeight="1" x14ac:dyDescent="0.25">
      <c r="A164" s="72"/>
      <c r="B164" s="86" t="s">
        <v>60</v>
      </c>
      <c r="C164" s="86"/>
      <c r="D164" s="86"/>
      <c r="E164" s="86"/>
      <c r="F164" s="86"/>
      <c r="G164" s="86"/>
      <c r="H164" s="86"/>
      <c r="I164" s="86"/>
    </row>
    <row r="165" spans="1:16" ht="12" customHeight="1" x14ac:dyDescent="0.25">
      <c r="A165" s="72"/>
      <c r="B165" s="86" t="s">
        <v>61</v>
      </c>
      <c r="C165" s="86"/>
      <c r="D165" s="86"/>
      <c r="E165" s="86"/>
      <c r="F165" s="86"/>
      <c r="G165" s="86"/>
      <c r="H165" s="86"/>
      <c r="I165" s="86"/>
    </row>
    <row r="166" spans="1:16" ht="12" customHeight="1" x14ac:dyDescent="0.25">
      <c r="A166" s="72"/>
      <c r="B166" s="86" t="s">
        <v>36</v>
      </c>
      <c r="C166" s="86"/>
      <c r="D166" s="86"/>
      <c r="E166" s="86"/>
      <c r="F166" s="86"/>
      <c r="G166" s="86"/>
      <c r="H166" s="86"/>
      <c r="I166" s="86"/>
    </row>
    <row r="167" spans="1:16" ht="12" customHeight="1" x14ac:dyDescent="0.25">
      <c r="A167" s="72">
        <v>11</v>
      </c>
      <c r="B167" s="86" t="s">
        <v>62</v>
      </c>
      <c r="C167" s="86"/>
      <c r="D167" s="86"/>
      <c r="E167" s="86"/>
      <c r="F167" s="86"/>
      <c r="G167" s="86"/>
      <c r="H167" s="86"/>
      <c r="I167" s="86"/>
    </row>
    <row r="168" spans="1:16" ht="12" customHeight="1" x14ac:dyDescent="0.25">
      <c r="A168" s="72"/>
      <c r="B168" s="86" t="s">
        <v>63</v>
      </c>
      <c r="C168" s="86"/>
      <c r="D168" s="86"/>
      <c r="E168" s="86"/>
      <c r="F168" s="86"/>
      <c r="G168" s="86"/>
      <c r="H168" s="86"/>
      <c r="I168" s="86"/>
    </row>
    <row r="169" spans="1:16" ht="12" customHeight="1" x14ac:dyDescent="0.25">
      <c r="A169" s="72"/>
      <c r="B169" s="73"/>
      <c r="C169" s="73"/>
      <c r="D169" s="73"/>
      <c r="E169" s="73"/>
      <c r="F169" s="73"/>
      <c r="G169" s="73"/>
      <c r="H169" s="73"/>
      <c r="I169" s="73"/>
      <c r="K169" s="35"/>
      <c r="L169" s="35"/>
      <c r="M169" s="35"/>
      <c r="N169" s="35"/>
      <c r="O169" s="35"/>
      <c r="P169" s="35"/>
    </row>
    <row r="170" spans="1:16" ht="34.9" customHeight="1" x14ac:dyDescent="0.25">
      <c r="A170" s="72"/>
      <c r="B170" s="86" t="s">
        <v>64</v>
      </c>
      <c r="C170" s="86"/>
      <c r="D170" s="86"/>
      <c r="E170" s="86"/>
      <c r="F170" s="86"/>
      <c r="G170" s="86"/>
      <c r="H170" s="86"/>
      <c r="I170" s="86"/>
    </row>
    <row r="171" spans="1:16" ht="25.15" customHeight="1" x14ac:dyDescent="0.25">
      <c r="A171" s="72">
        <v>12</v>
      </c>
      <c r="B171" s="86" t="s">
        <v>65</v>
      </c>
      <c r="C171" s="86"/>
      <c r="D171" s="86"/>
      <c r="E171" s="86"/>
      <c r="F171" s="86"/>
      <c r="G171" s="86"/>
      <c r="H171" s="86"/>
      <c r="I171" s="86"/>
    </row>
    <row r="172" spans="1:16" ht="25.15" customHeight="1" x14ac:dyDescent="0.25">
      <c r="A172" s="72"/>
      <c r="B172" s="86" t="s">
        <v>66</v>
      </c>
      <c r="C172" s="86"/>
      <c r="D172" s="86"/>
      <c r="E172" s="86"/>
      <c r="F172" s="86"/>
      <c r="G172" s="86"/>
      <c r="H172" s="86"/>
      <c r="I172" s="86"/>
    </row>
    <row r="173" spans="1:16" ht="12" customHeight="1" x14ac:dyDescent="0.25">
      <c r="A173" s="72"/>
      <c r="B173" s="86" t="s">
        <v>67</v>
      </c>
      <c r="C173" s="86"/>
      <c r="D173" s="86"/>
      <c r="E173" s="86"/>
      <c r="F173" s="86"/>
      <c r="G173" s="86"/>
      <c r="H173" s="86"/>
      <c r="I173" s="86"/>
    </row>
    <row r="174" spans="1:16" ht="25.15" customHeight="1" x14ac:dyDescent="0.25">
      <c r="A174" s="72"/>
      <c r="B174" s="86" t="s">
        <v>68</v>
      </c>
      <c r="C174" s="86"/>
      <c r="D174" s="86"/>
      <c r="E174" s="86"/>
      <c r="F174" s="86"/>
      <c r="G174" s="86"/>
      <c r="H174" s="86"/>
      <c r="I174" s="86"/>
    </row>
    <row r="175" spans="1:16" ht="25.15" customHeight="1" x14ac:dyDescent="0.25">
      <c r="A175" s="72"/>
      <c r="B175" s="86" t="s">
        <v>69</v>
      </c>
      <c r="C175" s="86"/>
      <c r="D175" s="86"/>
      <c r="E175" s="86"/>
      <c r="F175" s="86"/>
      <c r="G175" s="86"/>
      <c r="H175" s="86"/>
      <c r="I175" s="86"/>
    </row>
    <row r="176" spans="1:16" ht="25.15" customHeight="1" x14ac:dyDescent="0.25">
      <c r="A176" s="72">
        <v>13</v>
      </c>
      <c r="B176" s="86" t="s">
        <v>69</v>
      </c>
      <c r="C176" s="86"/>
      <c r="D176" s="86"/>
      <c r="E176" s="86"/>
      <c r="F176" s="86"/>
      <c r="G176" s="86"/>
      <c r="H176" s="86"/>
      <c r="I176" s="86"/>
    </row>
    <row r="177" spans="1:9" ht="12" customHeight="1" x14ac:dyDescent="0.25">
      <c r="A177" s="72"/>
      <c r="B177" s="86" t="s">
        <v>70</v>
      </c>
      <c r="C177" s="86"/>
      <c r="D177" s="86"/>
      <c r="E177" s="86"/>
      <c r="F177" s="86"/>
      <c r="G177" s="86"/>
      <c r="H177" s="86"/>
      <c r="I177" s="86"/>
    </row>
    <row r="178" spans="1:9" ht="24" customHeight="1" x14ac:dyDescent="0.25">
      <c r="A178" s="72"/>
      <c r="B178" s="86" t="s">
        <v>71</v>
      </c>
      <c r="C178" s="86"/>
      <c r="D178" s="86"/>
      <c r="E178" s="86"/>
      <c r="F178" s="86"/>
      <c r="G178" s="86"/>
      <c r="H178" s="86"/>
      <c r="I178" s="86"/>
    </row>
    <row r="179" spans="1:9" ht="12" customHeight="1" x14ac:dyDescent="0.25">
      <c r="A179" s="72">
        <v>14</v>
      </c>
      <c r="B179" s="86" t="s">
        <v>72</v>
      </c>
      <c r="C179" s="86"/>
      <c r="D179" s="86"/>
      <c r="E179" s="86"/>
      <c r="F179" s="86"/>
      <c r="G179" s="86"/>
      <c r="H179" s="86"/>
      <c r="I179" s="86"/>
    </row>
    <row r="180" spans="1:9" ht="24" customHeight="1" x14ac:dyDescent="0.25">
      <c r="A180" s="72"/>
      <c r="B180" s="86" t="s">
        <v>73</v>
      </c>
      <c r="C180" s="86"/>
      <c r="D180" s="86"/>
      <c r="E180" s="86"/>
      <c r="F180" s="86"/>
      <c r="G180" s="86"/>
      <c r="H180" s="86"/>
      <c r="I180" s="86"/>
    </row>
    <row r="181" spans="1:9" ht="24" customHeight="1" x14ac:dyDescent="0.25">
      <c r="A181" s="72"/>
      <c r="B181" s="86" t="s">
        <v>38</v>
      </c>
      <c r="C181" s="86"/>
      <c r="D181" s="86"/>
      <c r="E181" s="86"/>
      <c r="F181" s="86"/>
      <c r="G181" s="86"/>
      <c r="H181" s="86"/>
      <c r="I181" s="86"/>
    </row>
    <row r="182" spans="1:9" ht="12" customHeight="1" x14ac:dyDescent="0.25">
      <c r="A182" s="72"/>
      <c r="B182" s="86" t="s">
        <v>74</v>
      </c>
      <c r="C182" s="86"/>
      <c r="D182" s="86"/>
      <c r="E182" s="86"/>
      <c r="F182" s="86"/>
      <c r="G182" s="86"/>
      <c r="H182" s="86"/>
      <c r="I182" s="86"/>
    </row>
    <row r="183" spans="1:9" ht="12" customHeight="1" x14ac:dyDescent="0.25">
      <c r="A183" s="72"/>
      <c r="B183" s="86" t="s">
        <v>75</v>
      </c>
      <c r="C183" s="86"/>
      <c r="D183" s="86"/>
      <c r="E183" s="86"/>
      <c r="F183" s="86"/>
      <c r="G183" s="86"/>
      <c r="H183" s="86"/>
      <c r="I183" s="86"/>
    </row>
    <row r="184" spans="1:9" ht="25.15" customHeight="1" x14ac:dyDescent="0.25">
      <c r="A184" s="72">
        <v>15</v>
      </c>
      <c r="B184" s="86" t="s">
        <v>76</v>
      </c>
      <c r="C184" s="86"/>
      <c r="D184" s="86"/>
      <c r="E184" s="86"/>
      <c r="F184" s="86"/>
      <c r="G184" s="86"/>
      <c r="H184" s="86"/>
      <c r="I184" s="86"/>
    </row>
    <row r="185" spans="1:9" ht="25.15" customHeight="1" x14ac:dyDescent="0.25">
      <c r="A185" s="72">
        <v>16</v>
      </c>
      <c r="B185" s="86" t="s">
        <v>77</v>
      </c>
      <c r="C185" s="86"/>
      <c r="D185" s="86"/>
      <c r="E185" s="86"/>
      <c r="F185" s="86"/>
      <c r="G185" s="86"/>
      <c r="H185" s="86"/>
      <c r="I185" s="86"/>
    </row>
    <row r="186" spans="1:9" ht="25.15" customHeight="1" x14ac:dyDescent="0.25">
      <c r="A186" s="72">
        <v>17</v>
      </c>
      <c r="B186" s="86" t="s">
        <v>78</v>
      </c>
      <c r="C186" s="86"/>
      <c r="D186" s="86"/>
      <c r="E186" s="86"/>
      <c r="F186" s="86"/>
      <c r="G186" s="86"/>
      <c r="H186" s="86"/>
      <c r="I186" s="86"/>
    </row>
    <row r="187" spans="1:9" x14ac:dyDescent="0.25">
      <c r="A187" s="34"/>
    </row>
    <row r="188" spans="1:9" x14ac:dyDescent="0.25">
      <c r="A188" s="34"/>
    </row>
    <row r="189" spans="1:9" x14ac:dyDescent="0.25">
      <c r="A189" s="34"/>
    </row>
    <row r="190" spans="1:9" x14ac:dyDescent="0.25">
      <c r="A190" s="34"/>
    </row>
    <row r="191" spans="1:9" x14ac:dyDescent="0.25">
      <c r="A191" s="34"/>
    </row>
  </sheetData>
  <mergeCells count="83">
    <mergeCell ref="B143:I143"/>
    <mergeCell ref="B144:I144"/>
    <mergeCell ref="B145:I145"/>
    <mergeCell ref="B146:I146"/>
    <mergeCell ref="L113:M113"/>
    <mergeCell ref="K118:O118"/>
    <mergeCell ref="L115:M115"/>
    <mergeCell ref="N115:O115"/>
    <mergeCell ref="N113:O113"/>
    <mergeCell ref="C118:E118"/>
    <mergeCell ref="B113:E113"/>
    <mergeCell ref="B115:E115"/>
    <mergeCell ref="B117:E117"/>
    <mergeCell ref="B114:E114"/>
    <mergeCell ref="F140:G140"/>
    <mergeCell ref="B142:I142"/>
    <mergeCell ref="B160:I160"/>
    <mergeCell ref="B147:I147"/>
    <mergeCell ref="B148:I148"/>
    <mergeCell ref="B149:I149"/>
    <mergeCell ref="B150:I150"/>
    <mergeCell ref="B156:I156"/>
    <mergeCell ref="B151:I151"/>
    <mergeCell ref="B152:I152"/>
    <mergeCell ref="B153:I153"/>
    <mergeCell ref="B154:I154"/>
    <mergeCell ref="B155:I155"/>
    <mergeCell ref="B157:I157"/>
    <mergeCell ref="B158:I158"/>
    <mergeCell ref="B159:I159"/>
    <mergeCell ref="B174:I174"/>
    <mergeCell ref="B161:I161"/>
    <mergeCell ref="B162:I162"/>
    <mergeCell ref="B163:I163"/>
    <mergeCell ref="B164:I164"/>
    <mergeCell ref="B165:I165"/>
    <mergeCell ref="B166:I166"/>
    <mergeCell ref="B167:I167"/>
    <mergeCell ref="B168:I168"/>
    <mergeCell ref="B170:I170"/>
    <mergeCell ref="B171:I171"/>
    <mergeCell ref="B172:I172"/>
    <mergeCell ref="B173:I173"/>
    <mergeCell ref="B186:I186"/>
    <mergeCell ref="B175:I175"/>
    <mergeCell ref="B176:I176"/>
    <mergeCell ref="B177:I177"/>
    <mergeCell ref="B178:I178"/>
    <mergeCell ref="B179:I179"/>
    <mergeCell ref="B180:I180"/>
    <mergeCell ref="B181:I181"/>
    <mergeCell ref="B182:I182"/>
    <mergeCell ref="B183:I183"/>
    <mergeCell ref="B184:I184"/>
    <mergeCell ref="B185:I185"/>
    <mergeCell ref="A16:I17"/>
    <mergeCell ref="Q9:X9"/>
    <mergeCell ref="B1:C1"/>
    <mergeCell ref="K2:L2"/>
    <mergeCell ref="A11:I14"/>
    <mergeCell ref="M11:T14"/>
    <mergeCell ref="H2:I2"/>
    <mergeCell ref="H1:I1"/>
    <mergeCell ref="A8:I9"/>
    <mergeCell ref="A6:I6"/>
    <mergeCell ref="B18:I18"/>
    <mergeCell ref="B19:I19"/>
    <mergeCell ref="B78:I81"/>
    <mergeCell ref="B28:I28"/>
    <mergeCell ref="B27:I27"/>
    <mergeCell ref="B29:I29"/>
    <mergeCell ref="B32:I32"/>
    <mergeCell ref="B33:I33"/>
    <mergeCell ref="B34:I34"/>
    <mergeCell ref="B20:I20"/>
    <mergeCell ref="B21:I21"/>
    <mergeCell ref="A23:I24"/>
    <mergeCell ref="A45:H45"/>
    <mergeCell ref="B116:E116"/>
    <mergeCell ref="B85:I85"/>
    <mergeCell ref="B104:I107"/>
    <mergeCell ref="B98:I98"/>
    <mergeCell ref="B111:I11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2">
    <dataValidation type="list" allowBlank="1" showInputMessage="1" showErrorMessage="1" sqref="A35 A25" xr:uid="{2610830F-8508-4F02-A4A6-401E578A5A49}">
      <formula1>#REF!</formula1>
    </dataValidation>
    <dataValidation type="list" errorStyle="information" allowBlank="1" showInputMessage="1" showErrorMessage="1" errorTitle="UNLISTED ITEM" error="Please input customised items manually" sqref="C75:I75 J69:XFD75" xr:uid="{227805A3-D203-44AE-9483-BFAA5260215C}">
      <formula1>$M$69:$M$74</formula1>
    </dataValidation>
  </dataValidations>
  <hyperlinks>
    <hyperlink ref="F43" r:id="rId1" display="www.pcen.com.au" xr:uid="{5937C124-EE85-429F-9F39-183244F0E136}"/>
    <hyperlink ref="F38" r:id="rId2" display="www.pcen.com.au" xr:uid="{C0891B7D-45A6-48F3-8EA4-3A9FBF47612C}"/>
    <hyperlink ref="O43" r:id="rId3" display="www.pcen.com.au" xr:uid="{976E599C-2522-49B2-8BF6-B8C980254FE0}"/>
  </hyperlinks>
  <printOptions horizontalCentered="1"/>
  <pageMargins left="0.59055118110236227" right="0.59055118110236227" top="1.5748031496062993" bottom="0.74803149606299213" header="0.31496062992125984" footer="0.31496062992125984"/>
  <pageSetup paperSize="9" orientation="portrait" r:id="rId4"/>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75" max="8" man="1"/>
    <brk id="102" max="8" man="1"/>
    <brk id="140" max="8" man="1"/>
    <brk id="169" max="8" man="1"/>
  </rowBreaks>
  <drawing r:id="rId5"/>
  <legacyDrawingHF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Fee Proposal</vt:lpstr>
      <vt:lpstr>'Fee Proposal'!_Hlk140759644</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2024-01-30T00:39:52Z</cp:lastPrinted>
  <dcterms:created xsi:type="dcterms:W3CDTF">2021-05-21T05:03:51Z</dcterms:created>
  <dcterms:modified xsi:type="dcterms:W3CDTF">2024-01-30T00:39:52Z</dcterms:modified>
</cp:coreProperties>
</file>