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FE03A283-1532-4236-B6ED-4CE8F2BF12C5}"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_Hlk140759644" localSheetId="0">'Fee Proposal'!$A$99</definedName>
    <definedName name="ClientCompany">#REF!</definedName>
    <definedName name="MainContactAddress">#REF!</definedName>
    <definedName name="_xlnm.Print_Area" localSheetId="0">'Fee Proposal'!$A$1:$I$413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1" l="1"/>
  <c r="K168" i="11" l="1"/>
  <c r="B169" i="11" s="1" a="1"/>
  <c r="B169" i="11" s="1"/>
  <c r="B174" i="11" l="1" a="1"/>
  <c r="B174" i="11" s="1"/>
  <c r="B175" i="11" a="1"/>
  <c r="B175" i="11" s="1"/>
  <c r="B173" i="11" a="1"/>
  <c r="B173" i="11" s="1"/>
  <c r="B168" i="11" a="1"/>
  <c r="B168" i="11" s="1"/>
  <c r="B172" i="11" a="1"/>
  <c r="B172" i="11" s="1"/>
  <c r="B170" i="11" a="1"/>
  <c r="B170" i="11" s="1"/>
  <c r="B178" i="11" a="1"/>
  <c r="B178" i="11" s="1"/>
  <c r="B171" i="11" a="1"/>
  <c r="B171" i="11" s="1"/>
  <c r="B176" i="11" a="1"/>
  <c r="B176" i="11" s="1"/>
  <c r="A169" i="11" l="1"/>
  <c r="A174" i="11" l="1"/>
  <c r="A176" i="11"/>
  <c r="A175" i="11"/>
  <c r="A173" i="11"/>
  <c r="A168" i="11"/>
  <c r="A172" i="11"/>
  <c r="A178" i="11"/>
  <c r="T180" i="11" a="1"/>
  <c r="T180" i="11" s="1"/>
  <c r="A171" i="11"/>
  <c r="T179" i="11" a="1"/>
  <c r="T179" i="11" s="1"/>
  <c r="A170" i="11"/>
  <c r="F199" i="11" l="1"/>
  <c r="F229" i="11" l="1"/>
  <c r="G19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<sst xmlns="http://schemas.openxmlformats.org/spreadsheetml/2006/main" count="239" uniqueCount="208">
  <si>
    <t>Premium Consulting Engineers</t>
  </si>
  <si>
    <t>•</t>
  </si>
  <si>
    <t>CONDITIONS OF ENGAGEMENT</t>
  </si>
  <si>
    <t>Director/Mechanical Engineer</t>
  </si>
  <si>
    <t>-</t>
  </si>
  <si>
    <t>Felix Ye</t>
  </si>
  <si>
    <t>FEE</t>
  </si>
  <si>
    <t>Fee Proposal Details</t>
  </si>
  <si>
    <t>We are pleased to outline below our lump sum fees for the provision of services to be undertaken in accordance with the aforementioned scope of service.</t>
  </si>
  <si>
    <t>Engineer</t>
  </si>
  <si>
    <t>Commercial kitchen exhaust and makeup air system design;</t>
  </si>
  <si>
    <t>Air conditioning design to the tenancy area as required;</t>
  </si>
  <si>
    <t>Yours faithfully,</t>
  </si>
  <si>
    <t>Date:</t>
  </si>
  <si>
    <t>1</t>
  </si>
  <si>
    <t>Mechanical Services - Exclusion</t>
  </si>
  <si>
    <t>3</t>
  </si>
  <si>
    <t>6</t>
  </si>
  <si>
    <t>M: 0426 076 689</t>
  </si>
  <si>
    <t>NSW Fair Trading C9 Certifier</t>
  </si>
  <si>
    <t>NSW Fair Trading Professional Engineer</t>
  </si>
  <si>
    <t>M.E  CPEng NER  RPEQ</t>
  </si>
  <si>
    <t>Identify scope of work, do the kitchen ventilation and/or air-conditioning needed?</t>
  </si>
  <si>
    <t>Documentation and issue</t>
  </si>
  <si>
    <t>Perform site visit (if included), obtain site photos(inside tenancy, shopfront, roof)</t>
  </si>
  <si>
    <t>7</t>
  </si>
  <si>
    <t>SIGNATURE AND APPROVAL</t>
  </si>
  <si>
    <t>Signature:</t>
  </si>
  <si>
    <t>Company:</t>
  </si>
  <si>
    <t>Full Name:</t>
  </si>
  <si>
    <t>Client</t>
  </si>
  <si>
    <t>Post-issue service</t>
  </si>
  <si>
    <t>TERMS AND CONDITIONS</t>
  </si>
  <si>
    <t>Services</t>
  </si>
  <si>
    <t>Total</t>
  </si>
  <si>
    <t>Total ex.GST</t>
  </si>
  <si>
    <t>Total in.GST</t>
  </si>
  <si>
    <t xml:space="preserve">Preparation of Performance Solutions </t>
  </si>
  <si>
    <t>Natural ventilation design</t>
  </si>
  <si>
    <t>Map out existing mechanical components</t>
  </si>
  <si>
    <t>Receive site photos or other site condition information (provide by the client)</t>
  </si>
  <si>
    <t>Receive final architectural/interior design drawings (provide by the architect)</t>
  </si>
  <si>
    <t>Discuss with architect to finalize details including design coordination</t>
  </si>
  <si>
    <t xml:space="preserve">Fee proposal stage </t>
  </si>
  <si>
    <t>Pre-design information collection</t>
  </si>
  <si>
    <t>Answer RFIs</t>
  </si>
  <si>
    <t>Maximum 2 free drawing amendments allowed</t>
  </si>
  <si>
    <t>[]</t>
  </si>
  <si>
    <t>Note: We require full invoice to be paid before issuing full set of documentation</t>
  </si>
  <si>
    <t>One (1) on-site meeting is included</t>
  </si>
  <si>
    <t>5</t>
  </si>
  <si>
    <t>Assessment of compliance with environmental noise regulations</t>
  </si>
  <si>
    <t>Equipment selection</t>
  </si>
  <si>
    <t>Reference:</t>
  </si>
  <si>
    <t>Revision:</t>
  </si>
  <si>
    <t>Note: We also offer optional installation service. Please contact us for further discussion.</t>
  </si>
  <si>
    <t>Receive base building drawings detailing information of air conditioning and ventilation provision</t>
  </si>
  <si>
    <t xml:space="preserve">Director/Building Efficiency </t>
  </si>
  <si>
    <t>Freeman Jin (CPEng CMVP CEC Design PMP)</t>
  </si>
  <si>
    <t>ATT:</t>
  </si>
  <si>
    <t>Director, MEP</t>
  </si>
  <si>
    <t>PCE Capabilities</t>
  </si>
  <si>
    <t>Charcoal exhaust design with spark arrestor</t>
  </si>
  <si>
    <t>Performance based horizontal kitchen exhaust discharge</t>
  </si>
  <si>
    <t>Grilles coordination with RCP</t>
  </si>
  <si>
    <t>E: felix@pcen.com.au</t>
  </si>
  <si>
    <t>Odour management report, please liaise with us cost of the report from us</t>
  </si>
  <si>
    <t>We have enormous experience in this area. Some of our previous works are:</t>
  </si>
  <si>
    <t>Project Experience</t>
  </si>
  <si>
    <t>Table top BBQ/Hot pot exhaust system</t>
  </si>
  <si>
    <t>Receive architectural/interior drawings, project specific requirements (provide by the client)</t>
  </si>
  <si>
    <t>Confirm specific requirements from the base building</t>
  </si>
  <si>
    <t>Claiming of Fees</t>
  </si>
  <si>
    <t>Payment is due within 14 days of the date of invoice.</t>
  </si>
  <si>
    <t>Project reference sources (auto-generated, do NOT change)</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</si>
  <si>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</si>
  <si>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Please refer to the details on our proposed project stage, service scope, and the required key design basis information. We will endeavour to deliver quality, accurate and timely services.</t>
  </si>
  <si>
    <t>Complance Stagements</t>
  </si>
  <si>
    <t>We have extensive experience in the management, design, engineering, installation and commissioning of similar projects. We trust that this submission satisfies your requirements, and we look forward to futher discussing our proposal with you.</t>
  </si>
  <si>
    <t>PROJECT DOCUMENT</t>
  </si>
  <si>
    <t>This proposal has been developed for the supply, installation, testing and commissioning of the works as documented within the documentation below:</t>
  </si>
  <si>
    <t>Drawing Number</t>
  </si>
  <si>
    <t>Drawing Name</t>
  </si>
  <si>
    <t>Revision</t>
  </si>
  <si>
    <t>2</t>
  </si>
  <si>
    <t>SCOPE OF WORKS</t>
  </si>
  <si>
    <t>Our proposal is based on the following:</t>
  </si>
  <si>
    <t>GENERAL CLARIFICATIONS</t>
  </si>
  <si>
    <t>4</t>
  </si>
  <si>
    <t>PROGRAM</t>
  </si>
  <si>
    <t>Program starts on receipt of deposit</t>
  </si>
  <si>
    <t>7.1</t>
  </si>
  <si>
    <t>Hourly Rates</t>
  </si>
  <si>
    <t>per hour</t>
  </si>
  <si>
    <t>per 3 hour section inclusive travelling</t>
  </si>
  <si>
    <t>7.2</t>
  </si>
  <si>
    <t>7.3</t>
  </si>
  <si>
    <t>Fee proposal valid for 30 days from the time of issue</t>
  </si>
  <si>
    <t>Site Manager</t>
  </si>
  <si>
    <t>Meeting(extra)</t>
  </si>
  <si>
    <t>Installer</t>
  </si>
  <si>
    <t>8</t>
  </si>
  <si>
    <t>We confirm that the project will be design and installed according to all applicable Australian Codes and Standards. The design certificate, Installation certificate and maintenance certificate will be provided upon each work has been finished.</t>
  </si>
  <si>
    <t>Our design certificate issued based on below: Chartered professional engineer of Engineers Australia</t>
  </si>
  <si>
    <t>Qing Felix Ye   MIEAust No.: 3631369</t>
  </si>
  <si>
    <t>Please log on to Engineers Australia for further details</t>
  </si>
  <si>
    <t>The Installation certificate and maintenance certificate will be provided upon each work has been finished. The refrigeration license details and the relevant insurance details will be provided before the work commenced.</t>
  </si>
  <si>
    <t>We only provide 2 free amendments. Any additional work required beyond the scope defined will be charged at hourly rates. The following rates (GST exclusive) are current to project completion.</t>
  </si>
  <si>
    <t>We confirm that this will be a direct commission from your firm.  
You may accept the offer by completing the Signature of Acceptance form at  this page, but if you do not, your continued instructions to us will constitute your acceptance of the offer.</t>
  </si>
  <si>
    <t>We request we a limit of liabilities(liquidated or otherwise) to a maximum of 10% of contract value.</t>
  </si>
  <si>
    <t>No provision has been included for project delays.</t>
  </si>
  <si>
    <t>Works are to be completed in accordance with a coordinated and 5.Program.</t>
  </si>
  <si>
    <t>We have not allowed for out-of-hours work.</t>
  </si>
  <si>
    <t>Adequate lighting and power to be provided as required for construction, provided by others.</t>
  </si>
  <si>
    <t>Rubbish bins of adequate size to be provided at suitable locations for use, disposal of waste by others.</t>
  </si>
  <si>
    <t>We have not allowed for warranty and maintenance to existing plant.</t>
  </si>
  <si>
    <t>We have not allowed for costs associated with the isolation of security, fire or other alarms for the duration of works.</t>
  </si>
  <si>
    <t>Our pricing is based on our Mechanic Services terms and conditions in 9. Terms and Condition at the end of this document. We are open to negotiating mutually acceptance terms and conditions to form a contract.</t>
  </si>
  <si>
    <t>b)     The Agreement shall be deemed to be accepted by the Customer from the earlier of:</t>
  </si>
  <si>
    <t xml:space="preserve">        (i)     the Customer signing and returning a copy the Agreement; or</t>
  </si>
  <si>
    <t xml:space="preserve">       (ii)     the Customer providing the Contractor written or oral direction to proceed on the offer or referencing our proposal 
                without providing alternate terms and conditions to the Contractor.</t>
  </si>
  <si>
    <t>COMMENCMENT OF SERVICES</t>
  </si>
  <si>
    <t>a)      The Customer engages the Contractor to provide the services set out in this fee proposal ("the Services") which the 
         Contractor must carry out and complete in accordance with this Agreement.</t>
  </si>
  <si>
    <t>b)     Where the Services have been commenced prior to the date of this Agreement the provisions of this Agreement will apply 
         retrospectively to the date of commencement of such services.</t>
  </si>
  <si>
    <t>WORKING HOURS</t>
  </si>
  <si>
    <t>Unless otherwise stated, the Offer is made  in contemplation of the Contractor carrying out and completing the Services within the working hours of 7:30am to 4:30pm Monday to Friday at the relevant site.</t>
  </si>
  <si>
    <t>CHANGE TO THE SERVICES</t>
  </si>
  <si>
    <t xml:space="preserve"> ENGAGEMENT OF CONTRACTOR</t>
  </si>
  <si>
    <t>a)      The Contractor must commence the Services not later than the date set out in program.</t>
  </si>
  <si>
    <t>a)      The Customer may instruct the Contractor to make changes to or vary the Services, including a change to the method or 
          sequence of performing the Services.</t>
  </si>
  <si>
    <t>b)      No change or variation to the Services will invalidate this Agreement.</t>
  </si>
  <si>
    <t>c)      Where in the Contractor’s reasonable opinion the Fees set out in the Schedule Part B do not apply, and the changes to the 
         Services, or the additional Services are substantial, the Contractor and the Customer will agree upon an appropriate fee for
         the changed or additional Services. If the Customer and the Contractor fail to reach agreement, the Contractor will be 
         entitled to a reasonable fee for the changed or additional Services.</t>
  </si>
  <si>
    <t>DUE CARE</t>
  </si>
  <si>
    <t>The Contractor must exercise all the reasonable skill, care and diligence of a professional Contractor experienced in providing the services and must carry out all responsibilities in  a  thorough,  skilful  and  professional  manner  and  in accordance  with  recognised  and  standards and international and Australian standards.relevant  professional</t>
  </si>
  <si>
    <t>FEES AND PAYMENTS</t>
  </si>
  <si>
    <t>a)      The Customer must pay the Contractor as follows:</t>
  </si>
  <si>
    <t xml:space="preserve">         (i)      The fees for the Services set out in the fee.</t>
  </si>
  <si>
    <t>b)      If the Customer proposes paying an amount less than the amount claimed in the Contractor’s invoice, then within ten (10) 
         calendar days of receipt of the invoice, the Customer will determine the amount payable to the Contractor and issue to the 
         Contractor a schedule identifying:</t>
  </si>
  <si>
    <t xml:space="preserve">         (i)      the claim to which the schedule relates;</t>
  </si>
  <si>
    <t xml:space="preserve">         (ii)     the amount (if any) of any proposed payment; and</t>
  </si>
  <si>
    <t xml:space="preserve">         (iii)   why the amount is less and if any payment or part thereof is withheld, the reasons for withholding payment.</t>
  </si>
  <si>
    <t>c)      Within 30 days from the date of an invoice in accordance with clause 8(a), the Customer will pay the amount of the 
         Contractor’s invoice or the amount stated in the schedule under clause 6(b) which accounts for deductions that the
         Customer is entitled to make under this Agreement or at law.</t>
  </si>
  <si>
    <t>a)     The Contractor indemnifies the Customer against:</t>
  </si>
  <si>
    <t>LIABILITY AND INDEMNITY</t>
  </si>
  <si>
    <t xml:space="preserve">        (i)      loss or damage to property, including existing property on or around the relevant site including property belonging to 
                 third parties;</t>
  </si>
  <si>
    <t xml:space="preserve">        (ii)    claims against the Customer in respect of personal injury, death, or loss or damage to any property; and</t>
  </si>
  <si>
    <t xml:space="preserve">       (iii)    claims against the Customer in respect of any infringement of any intellectual property or moral rights, arising  out  of  
                 carrying  out  and  completing  the Services.</t>
  </si>
  <si>
    <t>b)      The Customer agrees the indemnities provided  in clause 7(a):</t>
  </si>
  <si>
    <t xml:space="preserve">         (i)      only  extend  to  loss  or  damage  within  the Contractor’s control (arising from acts or omissions of the Contractor)
                   and  loss or damage caused by the Contractor;</t>
  </si>
  <si>
    <t xml:space="preserve">         (ii)     are reduced proportionately to the  extent  the loss or damage is caused by the Customer or any other entity or person;</t>
  </si>
  <si>
    <r>
      <t xml:space="preserve">c)      The Customer agrees, to the extent applicable, and permitted by law, the Contractor’s liability to the Customer under 
          Schedule 2 of the </t>
    </r>
    <r>
      <rPr>
        <i/>
        <sz val="8"/>
        <rFont val="Calibri"/>
        <family val="2"/>
        <scheme val="minor"/>
      </rPr>
      <t xml:space="preserve">Competition and Consumer Act 2010 </t>
    </r>
    <r>
      <rPr>
        <sz val="8"/>
        <rFont val="Calibri"/>
        <family val="2"/>
        <scheme val="minor"/>
      </rPr>
      <t xml:space="preserve">(Cth) (“the </t>
    </r>
    <r>
      <rPr>
        <b/>
        <sz val="8"/>
        <rFont val="Calibri"/>
        <family val="2"/>
        <scheme val="minor"/>
      </rPr>
      <t>Australian Consumer Law</t>
    </r>
    <r>
      <rPr>
        <sz val="8"/>
        <rFont val="Calibri"/>
        <family val="2"/>
        <scheme val="minor"/>
      </rPr>
      <t>”) is limited to one or more of
          the following for a period of 12 months from the date of completion or delivery or as defined in the Schedule Part A:</t>
    </r>
  </si>
  <si>
    <t xml:space="preserve">         (iii)    are subject to the Customer’s obligation to use best endeavours to mitigate its loss; and</t>
  </si>
  <si>
    <t xml:space="preserve">         (iv)    is limited to losses that were reasonably foreseeable at the time of the Agreement being entered into.</t>
  </si>
  <si>
    <t xml:space="preserve">          (i)      for goods that form part of the Services:</t>
  </si>
  <si>
    <t xml:space="preserve">                   (A)   replacement of the goods or the supply of equivalent goods;</t>
  </si>
  <si>
    <t xml:space="preserve">                   (B)   repair of the goods;</t>
  </si>
  <si>
    <t xml:space="preserve">                   (C)   payment of the cost of replacing the goods or of acquiring equivalent goods;</t>
  </si>
  <si>
    <t xml:space="preserve">           (ii)    for services that form part of the Services:</t>
  </si>
  <si>
    <t xml:space="preserve">                   (A)   supplying of the services again; or</t>
  </si>
  <si>
    <r>
      <rPr>
        <sz val="8"/>
        <rFont val="Calibri"/>
        <family val="2"/>
        <scheme val="minor"/>
      </rPr>
      <t>Notwithstanding any other term of the Agreement, the parties agree the total extent of the Contractor’s and the Customer’s liability to each other whether arising out of or in connection with the Agreement or the performance or non-performance of it or anything incidental to it, and whether by way of indemnity, by statute (to the extent possible to limit such liability), in tort (for negligence or otherwise) or on any other basis in law or in equity, is limited to an amount equivalent to the Fees.</t>
    </r>
  </si>
  <si>
    <t>LIMITATION OF LIABILITY</t>
  </si>
  <si>
    <t xml:space="preserve">                   (B)   payment of the cost of having the services supplied again.</t>
  </si>
  <si>
    <t xml:space="preserve">                   (D)   payment of the cost of having the goods repaired;</t>
  </si>
  <si>
    <r>
      <rPr>
        <sz val="8"/>
        <rFont val="Calibri"/>
        <family val="2"/>
        <scheme val="minor"/>
      </rPr>
      <t>Notwithstanding any other term of the Agreement, neither the Contractor or the Customer will be liable to each other arising out of or in connection with the Agreement or the performance or non-performance of it or anything incidental to it, and whether by way of indemnity, by statute (to the extent it is possible to limit such liability), in tort (for negligence or otherwise) or on any other basis in law or in equity, for any loss of use, production, sales, opportunity, revenue, profit or anticipated profit or economic loss or for any kind of special, consequential, incidental or indirect or pure economic or financial cost, loss or damage whatsoever.</t>
    </r>
  </si>
  <si>
    <t>EXCLUSION OF CONSEQUENTIAL LOSS</t>
  </si>
  <si>
    <t>OWNERSHIP AND RISK</t>
  </si>
  <si>
    <t>9.10</t>
  </si>
  <si>
    <t>a)      Risk in the Services passes to the Customer on the earlier of completion or delivery as required by the Agreement.</t>
  </si>
  <si>
    <t>c)      Title in the Services remains with the Contractor until the Customer has paid for the Services in full and cleared funds.</t>
  </si>
  <si>
    <t>d)      Until title in the Services passes to the Customer, the Contractor will hold them on trust and as bailee for the Customer.</t>
  </si>
  <si>
    <r>
      <t xml:space="preserve">e)     The Contractor reserves the right to register a security interest for the purposes, and within the meaning, of the </t>
    </r>
    <r>
      <rPr>
        <i/>
        <sz val="8"/>
        <rFont val="Calibri"/>
        <family val="2"/>
        <scheme val="minor"/>
      </rPr>
      <t xml:space="preserve">Personal 
         Property Securities Act 2009 </t>
    </r>
    <r>
      <rPr>
        <sz val="8"/>
        <rFont val="Calibri"/>
        <family val="2"/>
        <scheme val="minor"/>
      </rPr>
      <t xml:space="preserve">(Cth) (“the </t>
    </r>
    <r>
      <rPr>
        <b/>
        <sz val="8"/>
        <rFont val="Calibri"/>
        <family val="2"/>
        <scheme val="minor"/>
      </rPr>
      <t>PPSA</t>
    </r>
    <r>
      <rPr>
        <sz val="8"/>
        <rFont val="Calibri"/>
        <family val="2"/>
        <scheme val="minor"/>
      </rPr>
      <t>”) in respect of any of the Services.</t>
    </r>
  </si>
  <si>
    <t>f)     The Customer agrees to provide the Contractor with all such information that the Contractor requires in order to register a 
        security interest and to immediately advise the Contractor of any changes which may affect the Contractor’s security 
        interest.</t>
  </si>
  <si>
    <t xml:space="preserve">         (ii)     Invoices for services provided must be submitted by the Contractor to the Customer in accordance with fee and must 
                   be accompanied by information sufficient  to  allow  the  Customer to verify each invoice to its satisfaction.</t>
  </si>
  <si>
    <t>DEFAULT AND TERMINATION</t>
  </si>
  <si>
    <t>a)      If either party:</t>
  </si>
  <si>
    <t xml:space="preserve">         (i)      being a person, becomes bankrupt or makes an assignment of its estate for the benefit of its creditors; or</t>
  </si>
  <si>
    <t xml:space="preserve">        (ii)     being a company, becomes insolvent, has a liquidator, provisional liquidator, administrator or receiver appointed or
                  takes or has taken or instituted against it any action which may result in the liquidation of the company or if it enters 
                  into any contract with its the other party may, without issuing a notice to show cause, terminate the Agreement by 
                  written notice.creditors,</t>
  </si>
  <si>
    <t>b)              If either party commits a breach of this Agreement, the other party may issue to the party in breach a notice to show 
                 cause why this Agreement should not be terminated.</t>
  </si>
  <si>
    <t>c)              If the party in breach fails to show reasonable cause within seven (7) calendar days of receipt of the notice, the other 
                 party may, by further notice in writing, terminate this Agreement.</t>
  </si>
  <si>
    <t>d)             If the relevant breach under clause 11(b) is the Customer’s failure to pay moneys owing to the Contractor under the 
                Agreement, in addition to terminating the Agreement under clause 11(c), the Contractor may:</t>
  </si>
  <si>
    <t xml:space="preserve">               (i)      retake possession of any part of the Services not paid for by the Customer;</t>
  </si>
  <si>
    <t xml:space="preserve">              (iv)     require payment of any moneys held by the Customer in a separate account or otherwise.</t>
  </si>
  <si>
    <t xml:space="preserve">              (ii)      suspend delivery or performance of any Services and/or refuse to deliver or perform any unfulfilled or incomplete Services;</t>
  </si>
  <si>
    <t xml:space="preserve">              (iii)     enforce any security interests; and</t>
  </si>
  <si>
    <t>CONFIDENTIALITY</t>
  </si>
  <si>
    <t>a)      Except as provided in this clause, the Contractor must not without the Customer’s prior written consent divulge or 
          communicate to any person:</t>
  </si>
  <si>
    <t xml:space="preserve">         (i)      any of the contents of this Agreement or any other agreement made available to the Contractor by the Customer;</t>
  </si>
  <si>
    <t>b)      The restriction imposed by this clause does not apply to any disclosure of information:</t>
  </si>
  <si>
    <t xml:space="preserve">        (iv)    any information provided to the Contractor by the Customer, that the Customer notifies as being confidential at the 
                 time of its provision.</t>
  </si>
  <si>
    <t xml:space="preserve">        (iii)     any information which may come to its knowledge in the course of carrying out this Agreement as to the operations,
                 business dealings or financial affairs of the Customer; or</t>
  </si>
  <si>
    <t xml:space="preserve">         (ii)      any   information   as   to   the   operation   or performance of this Agreement or any other agreement made 
                   available to the Contractor by the Customer;</t>
  </si>
  <si>
    <t xml:space="preserve">         (i)      which at the time of the disclosure was in the public domain other than by breach of this Agreement;</t>
  </si>
  <si>
    <t xml:space="preserve">         (ii)     which is required by law to be communicated to a person who is authorised by law to receive that information; or</t>
  </si>
  <si>
    <t xml:space="preserve">        (iii)     that is made pursuant to an order of a court or an arbitrator or an administrative tribunal  (but subject to the 
                  Contractor giving the Customer as much prior notice as possible, requesting that any disclosure be subject to an 
                  undertaking to the Customer  of confidentiality, and the disclosure being not more than required by the order).</t>
  </si>
  <si>
    <r>
      <rPr>
        <sz val="8"/>
        <rFont val="Calibri"/>
        <family val="2"/>
        <scheme val="minor"/>
      </rPr>
      <t>Neither party may assign, delegate or subcontract this Agreement or any part thereof without the prior written consent of the other party, which shall not be unreasonably withheld.</t>
    </r>
  </si>
  <si>
    <t>ASSIGNMENT AND SUBCONTRACTING</t>
  </si>
  <si>
    <r>
      <rPr>
        <sz val="8"/>
        <rFont val="Calibri"/>
        <family val="2"/>
        <scheme val="minor"/>
      </rPr>
      <t>The failure of a party to require full or partial performance of a term of the Agreement does not affect the right of that party to require performance subsequently.</t>
    </r>
  </si>
  <si>
    <t>NO WAIVER</t>
  </si>
  <si>
    <r>
      <rPr>
        <sz val="8"/>
        <rFont val="Calibri"/>
        <family val="2"/>
        <scheme val="minor"/>
      </rPr>
      <t>If any provision in this Agreement is voidable or unenforceable that provision will be severed and the rest of the Agreement will remain in full force and effect.</t>
    </r>
  </si>
  <si>
    <t>SEVERABILITY</t>
  </si>
  <si>
    <t>GOVERNING LAW AND JURISDICTION</t>
  </si>
  <si>
    <t>b)      The parties irrevocably submit to the authority of the courts having jurisdiction in the jurisdiction referred to in clause 18(a).</t>
  </si>
  <si>
    <t>a)      This Agreement and all questions arising in connection with it are governed by and will be construed according to the laws
          from time to time in force in the jurisdiction of the site for the Services.</t>
  </si>
  <si>
    <r>
      <rPr>
        <sz val="8"/>
        <rFont val="Calibri"/>
        <family val="2"/>
        <scheme val="minor"/>
      </rPr>
      <t>Before commencing the Services, the Contractor will have in place the insurances as required.</t>
    </r>
  </si>
  <si>
    <t>GOODS AND SERVICES TAX</t>
  </si>
  <si>
    <r>
      <t xml:space="preserve">a)      Any terms capitalised in this clause 19 have the same meaning given to those terms in </t>
    </r>
    <r>
      <rPr>
        <i/>
        <sz val="8"/>
        <rFont val="Calibri"/>
        <family val="2"/>
        <scheme val="minor"/>
      </rPr>
      <t xml:space="preserve">A New Tax System (Goods and 
         Services Tax) Act 1999 </t>
    </r>
    <r>
      <rPr>
        <sz val="8"/>
        <rFont val="Calibri"/>
        <family val="2"/>
        <scheme val="minor"/>
      </rPr>
      <t xml:space="preserve">(Cth) (“the </t>
    </r>
    <r>
      <rPr>
        <b/>
        <sz val="8"/>
        <rFont val="Calibri"/>
        <family val="2"/>
        <scheme val="minor"/>
      </rPr>
      <t>GST Act</t>
    </r>
    <r>
      <rPr>
        <sz val="8"/>
        <rFont val="Calibri"/>
        <family val="2"/>
        <scheme val="minor"/>
      </rPr>
      <t>”).</t>
    </r>
  </si>
  <si>
    <r>
      <rPr>
        <sz val="8"/>
        <rFont val="Calibri"/>
        <family val="2"/>
        <scheme val="minor"/>
      </rPr>
      <t>b)     It is agreed that the Fees in the Schedule Part B are exclusive of GST.</t>
    </r>
    <r>
      <rPr>
        <sz val="8"/>
        <color rgb="FF000000"/>
        <rFont val="Calibri"/>
        <family val="2"/>
        <scheme val="minor"/>
      </rPr>
      <t>Notwithstanding any other clause in this Agreement, if 
        any supply made under or in  connection with this Agreement constitutes a taxable supply, then the recipient of the supply
        of goods or services (“the Recipient”) must determine and pay to the supplier of the goods or services (“the Supplier”) the 
        amount of GST required to be accounted for by the Supplier to the Commissioner of Taxation in respect of the supply in 
        addition to any amount or consideration expressed as payable elsewhere in this Agreement.</t>
    </r>
  </si>
  <si>
    <t>INSURANCES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</si>
</sst>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24"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8"/>
      <color theme="1"/>
      <name val="Calibri"/>
      <family val="2"/>
      <scheme val="minor"/>
    </font>
    <font>
      <sz val="10"/>
      <color rgb="FF000000"/>
      <name val="Calibri"/>
      <family val="2"/>
      <scheme val="minor"/>
    </font>
    <font>
      <sz val="8"/>
      <name val="Calibri"/>
      <family val="2"/>
      <scheme val="minor"/>
    </font>
    <font>
      <sz val="8"/>
      <color rgb="FF000000"/>
      <name val="Calibri"/>
      <family val="2"/>
      <scheme val="minor"/>
    </font>
    <font>
      <b/>
      <sz val="8"/>
      <name val="Calibri"/>
      <family val="2"/>
      <scheme val="minor"/>
    </font>
    <font>
      <b/>
      <sz val="8"/>
      <color rgb="FF000000"/>
      <name val="Calibri"/>
      <family val="2"/>
      <scheme val="minor"/>
    </font>
    <font>
      <i/>
      <sz val="8"/>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4"/>
      </left>
      <right style="thick">
        <color theme="4"/>
      </right>
      <top style="thick">
        <color theme="4"/>
      </top>
      <bottom style="thick">
        <color theme="4"/>
      </bottom>
      <diagonal/>
    </border>
  </borders>
  <cellStyleXfs count="5">
    <xf numFmtId="0" fontId="0" fillId="0" borderId="0"/>
    <xf numFmtId="0" fontId="8" fillId="0" borderId="0" applyNumberFormat="0" applyFill="0" applyBorder="0" applyAlignment="0" applyProtection="0"/>
    <xf numFmtId="0" fontId="12" fillId="0" borderId="0"/>
    <xf numFmtId="44" fontId="15" fillId="0" borderId="0" applyFont="0" applyFill="0" applyBorder="0" applyAlignment="0" applyProtection="0"/>
    <xf numFmtId="0" fontId="15" fillId="0" borderId="0"/>
  </cellStyleXfs>
  <cellXfs count="12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0" fillId="0" borderId="5" xfId="0" applyBorder="1"/>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7" xfId="0" applyBorder="1"/>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6" xfId="0" applyBorder="1" applyAlignment="1">
      <alignment vertical="center"/>
    </xf>
    <xf numFmtId="0" fontId="0" fillId="0" borderId="6" xfId="0" applyBorder="1" applyAlignment="1">
      <alignment horizontal="center" vertical="center"/>
    </xf>
    <xf numFmtId="0" fontId="0" fillId="0" borderId="0" xfId="0" applyAlignment="1">
      <alignment horizontal="left" vertical="center"/>
    </xf>
    <xf numFmtId="165" fontId="0" fillId="0" borderId="0" xfId="0" applyNumberFormat="1" applyAlignment="1">
      <alignment horizontal="center" vertical="center"/>
    </xf>
    <xf numFmtId="0" fontId="0" fillId="0" borderId="6" xfId="0" applyBorder="1"/>
    <xf numFmtId="6" fontId="0" fillId="0" borderId="0" xfId="0" applyNumberFormat="1"/>
    <xf numFmtId="165" fontId="0" fillId="0" borderId="0" xfId="0" applyNumberFormat="1" applyAlignment="1">
      <alignment vertical="center"/>
    </xf>
    <xf numFmtId="49" fontId="1" fillId="0" borderId="0" xfId="0" applyNumberFormat="1" applyFont="1"/>
    <xf numFmtId="0" fontId="9" fillId="0" borderId="0" xfId="0" applyFont="1" applyAlignment="1">
      <alignment horizontal="center"/>
    </xf>
    <xf numFmtId="0" fontId="11" fillId="0" borderId="0" xfId="0" applyFont="1" applyAlignment="1">
      <alignment horizontal="left" vertical="center" wrapText="1"/>
    </xf>
    <xf numFmtId="165" fontId="0" fillId="0" borderId="6" xfId="0" applyNumberFormat="1" applyBorder="1" applyAlignment="1">
      <alignment vertical="center"/>
    </xf>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9" fillId="0" borderId="0" xfId="0" applyFont="1" applyAlignment="1">
      <alignment vertical="center"/>
    </xf>
    <xf numFmtId="0" fontId="13" fillId="3" borderId="8" xfId="0" applyFont="1" applyFill="1" applyBorder="1"/>
    <xf numFmtId="0" fontId="0" fillId="0" borderId="9" xfId="0" applyBorder="1" applyAlignment="1">
      <alignment horizontal="center"/>
    </xf>
    <xf numFmtId="0" fontId="0" fillId="0" borderId="9" xfId="0" applyBorder="1"/>
    <xf numFmtId="0" fontId="0" fillId="0" borderId="9" xfId="0" applyBorder="1" applyAlignment="1">
      <alignment vertical="top"/>
    </xf>
    <xf numFmtId="0" fontId="0" fillId="0" borderId="9" xfId="0" applyBorder="1" applyAlignment="1">
      <alignment vertical="top" wrapText="1"/>
    </xf>
    <xf numFmtId="0" fontId="0" fillId="0" borderId="10" xfId="0" applyBorder="1"/>
    <xf numFmtId="0" fontId="0" fillId="0" borderId="11" xfId="0" applyBorder="1"/>
    <xf numFmtId="0" fontId="0" fillId="0" borderId="12" xfId="0" applyBorder="1"/>
    <xf numFmtId="0" fontId="0" fillId="0" borderId="12" xfId="0" applyBorder="1" applyAlignment="1">
      <alignment horizontal="center"/>
    </xf>
    <xf numFmtId="0" fontId="13" fillId="0" borderId="11" xfId="0" applyFont="1" applyBorder="1"/>
    <xf numFmtId="0" fontId="0" fillId="0" borderId="5" xfId="0" applyBorder="1" applyAlignment="1">
      <alignment vertical="top" wrapText="1"/>
    </xf>
    <xf numFmtId="0" fontId="0" fillId="0" borderId="8" xfId="0" applyBorder="1"/>
    <xf numFmtId="0" fontId="0" fillId="0" borderId="14" xfId="0" applyBorder="1"/>
    <xf numFmtId="0" fontId="0" fillId="0" borderId="13" xfId="0" applyBorder="1" applyAlignment="1">
      <alignment vertical="top"/>
    </xf>
    <xf numFmtId="0" fontId="0" fillId="0" borderId="5" xfId="0" applyBorder="1" applyAlignment="1">
      <alignment vertical="top"/>
    </xf>
    <xf numFmtId="0" fontId="1" fillId="0" borderId="1" xfId="0" applyFont="1" applyBorder="1" applyAlignment="1">
      <alignment horizontal="center" vertical="top"/>
    </xf>
    <xf numFmtId="165" fontId="1" fillId="0" borderId="0" xfId="0" applyNumberFormat="1" applyFont="1" applyAlignment="1">
      <alignment vertical="center"/>
    </xf>
    <xf numFmtId="0" fontId="0" fillId="0" borderId="6" xfId="0" applyBorder="1" applyAlignment="1">
      <alignment horizont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0" fontId="0" fillId="0" borderId="15" xfId="0" applyBorder="1" applyAlignment="1">
      <alignment vertical="top"/>
    </xf>
    <xf numFmtId="49" fontId="1" fillId="0" borderId="13" xfId="0" applyNumberFormat="1" applyFont="1" applyBorder="1" applyAlignment="1">
      <alignment horizontal="right"/>
    </xf>
    <xf numFmtId="0" fontId="0" fillId="0" borderId="0" xfId="0" applyAlignment="1">
      <alignment horizontal="left" vertical="top" wrapText="1"/>
    </xf>
    <xf numFmtId="0" fontId="0" fillId="4" borderId="1" xfId="0" applyFill="1" applyBorder="1" applyAlignment="1">
      <alignment horizontal="center"/>
    </xf>
    <xf numFmtId="0" fontId="0" fillId="0" borderId="1" xfId="0" applyBorder="1"/>
    <xf numFmtId="49" fontId="0" fillId="0" borderId="0" xfId="0" applyNumberFormat="1" applyAlignment="1">
      <alignment horizontal="left" vertical="top"/>
    </xf>
    <xf numFmtId="0" fontId="0" fillId="0" borderId="0" xfId="0" applyAlignment="1">
      <alignment horizontal="left" vertical="top"/>
    </xf>
    <xf numFmtId="0" fontId="2" fillId="0" borderId="0" xfId="0" applyFont="1" applyAlignment="1">
      <alignment vertical="top" wrapText="1"/>
    </xf>
    <xf numFmtId="0" fontId="2" fillId="0" borderId="0" xfId="0" applyFont="1" applyAlignment="1">
      <alignment horizontal="left" vertical="top" wrapText="1"/>
    </xf>
    <xf numFmtId="0" fontId="16" fillId="0" borderId="0" xfId="0" applyFont="1" applyAlignment="1">
      <alignment horizontal="left" vertical="center"/>
    </xf>
    <xf numFmtId="0" fontId="17" fillId="0" borderId="0" xfId="0" applyFont="1" applyAlignment="1">
      <alignment horizontal="left" vertical="top"/>
    </xf>
    <xf numFmtId="0" fontId="19"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vertical="top" wrapText="1"/>
    </xf>
    <xf numFmtId="0" fontId="16" fillId="0" borderId="0" xfId="0" applyFont="1" applyAlignment="1">
      <alignment vertical="center"/>
    </xf>
    <xf numFmtId="0" fontId="16" fillId="0" borderId="0" xfId="0" applyFont="1" applyAlignment="1">
      <alignment horizontal="left" vertical="center" wrapText="1"/>
    </xf>
    <xf numFmtId="0" fontId="21" fillId="0" borderId="0" xfId="0" applyFont="1" applyAlignment="1">
      <alignment horizontal="left" vertical="center"/>
    </xf>
    <xf numFmtId="0" fontId="18" fillId="0" borderId="0" xfId="0" applyFont="1" applyAlignment="1">
      <alignment vertical="top"/>
    </xf>
    <xf numFmtId="0" fontId="20" fillId="0" borderId="0" xfId="0" applyFont="1" applyAlignment="1">
      <alignment horizontal="left" vertical="center"/>
    </xf>
    <xf numFmtId="49" fontId="20" fillId="0" borderId="0" xfId="0" applyNumberFormat="1" applyFont="1" applyAlignment="1">
      <alignment horizontal="center" vertic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0" fillId="0" borderId="0" xfId="0" applyNumberFormat="1" applyAlignment="1">
      <alignment horizontal="center" vertical="top"/>
    </xf>
    <xf numFmtId="49" fontId="14" fillId="0" borderId="0" xfId="0" applyNumberFormat="1" applyFont="1"/>
    <xf numFmtId="49" fontId="0" fillId="0" borderId="0" xfId="0" applyNumberFormat="1" applyAlignment="1">
      <alignment horizontal="center"/>
    </xf>
    <xf numFmtId="49" fontId="0" fillId="0" borderId="0" xfId="0" applyNumberFormat="1" applyAlignment="1">
      <alignment vertical="top"/>
    </xf>
    <xf numFmtId="49" fontId="1" fillId="0" borderId="0" xfId="0" applyNumberFormat="1" applyFont="1" applyAlignment="1">
      <alignment vertical="top"/>
    </xf>
    <xf numFmtId="49" fontId="0" fillId="0" borderId="0" xfId="0" applyNumberFormat="1" applyAlignment="1">
      <alignment wrapText="1"/>
    </xf>
    <xf numFmtId="49" fontId="16" fillId="0" borderId="0" xfId="0" applyNumberFormat="1" applyFont="1" applyAlignment="1">
      <alignment horizontal="center" vertical="center"/>
    </xf>
    <xf numFmtId="49" fontId="2" fillId="0" borderId="0" xfId="0" applyNumberFormat="1" applyFont="1" applyAlignment="1">
      <alignment vertical="top"/>
    </xf>
    <xf numFmtId="49" fontId="18" fillId="0" borderId="0" xfId="0" applyNumberFormat="1" applyFont="1" applyAlignment="1">
      <alignment horizontal="left" vertical="top"/>
    </xf>
    <xf numFmtId="49" fontId="17" fillId="0" borderId="0" xfId="0" applyNumberFormat="1" applyFont="1" applyAlignment="1">
      <alignment horizontal="left" vertical="top"/>
    </xf>
    <xf numFmtId="49" fontId="10" fillId="0" borderId="0" xfId="0" applyNumberFormat="1" applyFont="1"/>
    <xf numFmtId="49" fontId="20" fillId="0" borderId="0" xfId="0" applyNumberFormat="1" applyFont="1" applyAlignment="1">
      <alignment horizontal="left" vertical="top"/>
    </xf>
    <xf numFmtId="165" fontId="9" fillId="0" borderId="1" xfId="0" applyNumberFormat="1" applyFont="1" applyBorder="1" applyAlignment="1">
      <alignment vertical="top"/>
    </xf>
    <xf numFmtId="0" fontId="17" fillId="0" borderId="0" xfId="0" applyFont="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19" fillId="0" borderId="0" xfId="0" applyFont="1" applyAlignment="1">
      <alignment horizontal="left" vertical="top" wrapText="1"/>
    </xf>
    <xf numFmtId="0" fontId="19"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0" fillId="4" borderId="1"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0" borderId="0" xfId="0" applyAlignment="1">
      <alignment horizontal="left"/>
    </xf>
    <xf numFmtId="0" fontId="13" fillId="2" borderId="0" xfId="0" applyFont="1" applyFill="1" applyAlignment="1">
      <alignment horizontal="left" vertical="top" wrapText="1"/>
    </xf>
    <xf numFmtId="166" fontId="0" fillId="0" borderId="0" xfId="0" applyNumberFormat="1" applyAlignment="1">
      <alignment horizontal="left"/>
    </xf>
    <xf numFmtId="0" fontId="14" fillId="0" borderId="0" xfId="0" applyFont="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165" fontId="1" fillId="0" borderId="0" xfId="0" applyNumberFormat="1" applyFont="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16" fillId="0" borderId="0" xfId="0" applyFont="1" applyAlignment="1">
      <alignment horizontal="left" vertical="center"/>
    </xf>
    <xf numFmtId="0" fontId="0" fillId="0" borderId="0" xfId="0" applyAlignment="1">
      <alignment horizontal="left" vertical="top"/>
    </xf>
    <xf numFmtId="49" fontId="0" fillId="0" borderId="0" xfId="0" applyNumberFormat="1" applyAlignment="1">
      <alignment horizontal="left" vertical="top" wrapText="1"/>
    </xf>
    <xf numFmtId="0" fontId="0" fillId="0" borderId="0" xfId="0" applyAlignment="1">
      <alignment horizontal="left" wrapText="1"/>
    </xf>
    <xf numFmtId="165" fontId="23" fillId="0" borderId="0" xfId="0" applyNumberFormat="1" applyFont="1" applyAlignment="1">
      <alignment vertic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5</xdr:col>
      <xdr:colOff>323023</xdr:colOff>
      <xdr:row>223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xdr:from>
      <xdr:col>11</xdr:col>
      <xdr:colOff>114300</xdr:colOff>
      <xdr:row>4</xdr:row>
      <xdr:rowOff>186690</xdr:rowOff>
    </xdr:from>
    <xdr:to>
      <xdr:col>15</xdr:col>
      <xdr:colOff>95250</xdr:colOff>
      <xdr:row>6</xdr:row>
      <xdr:rowOff>83820</xdr:rowOff>
    </xdr:to>
    <xdr:sp macro="" textlink="">
      <xdr:nvSpPr>
        <xdr:cNvPr id="2" name="Speech Bubble: Rectangle with Corners Rounded 1">
          <a:extLst>
            <a:ext uri="{FF2B5EF4-FFF2-40B4-BE49-F238E27FC236}">
              <a16:creationId xmlns:a16="http://schemas.microsoft.com/office/drawing/2014/main" id="{A696DDA7-BCAC-467A-86C5-6229E16EC408}"/>
            </a:ext>
          </a:extLst>
        </xdr:cNvPr>
        <xdr:cNvSpPr/>
      </xdr:nvSpPr>
      <xdr:spPr>
        <a:xfrm>
          <a:off x="7379576" y="948690"/>
          <a:ext cx="3633295" cy="278130"/>
        </a:xfrm>
        <a:prstGeom prst="wedgeRoundRectCallout">
          <a:avLst>
            <a:gd name="adj1" fmla="val -88981"/>
            <a:gd name="adj2" fmla="val -1718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Subject auto-generated</a:t>
          </a:r>
          <a:endParaRPr lang="en-AU" sz="1100"/>
        </a:p>
      </xdr:txBody>
    </xdr:sp>
    <xdr:clientData/>
  </xdr:twoCellAnchor>
  <xdr:twoCellAnchor>
    <xdr:from>
      <xdr:col>11</xdr:col>
      <xdr:colOff>87630</xdr:colOff>
      <xdr:row>7</xdr:row>
      <xdr:rowOff>15240</xdr:rowOff>
    </xdr:from>
    <xdr:to>
      <xdr:col>15</xdr:col>
      <xdr:colOff>53340</xdr:colOff>
      <xdr:row>9</xdr:row>
      <xdr:rowOff>135255</xdr:rowOff>
    </xdr:to>
    <xdr:sp macro="" textlink="">
      <xdr:nvSpPr>
        <xdr:cNvPr id="5" name="Speech Bubble: Rectangle with Corners Rounded 4">
          <a:extLst>
            <a:ext uri="{FF2B5EF4-FFF2-40B4-BE49-F238E27FC236}">
              <a16:creationId xmlns:a16="http://schemas.microsoft.com/office/drawing/2014/main" id="{DEF246FF-514D-4555-81BB-DB98BA4D7EBF}"/>
            </a:ext>
          </a:extLst>
        </xdr:cNvPr>
        <xdr:cNvSpPr/>
      </xdr:nvSpPr>
      <xdr:spPr>
        <a:xfrm>
          <a:off x="7352906" y="1348740"/>
          <a:ext cx="3618055" cy="501015"/>
        </a:xfrm>
        <a:prstGeom prst="wedgeRoundRectCallout">
          <a:avLst>
            <a:gd name="adj1" fmla="val -88891"/>
            <a:gd name="adj2" fmla="val -1181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auto-generated. Type of 'Service' must be input in '01-Project Info' section </a:t>
          </a:r>
          <a:endParaRPr lang="en-AU" sz="1100"/>
        </a:p>
      </xdr:txBody>
    </xdr:sp>
    <xdr:clientData/>
  </xdr:twoCellAnchor>
  <xdr:twoCellAnchor>
    <xdr:from>
      <xdr:col>11</xdr:col>
      <xdr:colOff>66675</xdr:colOff>
      <xdr:row>10</xdr:row>
      <xdr:rowOff>110490</xdr:rowOff>
    </xdr:from>
    <xdr:to>
      <xdr:col>15</xdr:col>
      <xdr:colOff>24765</xdr:colOff>
      <xdr:row>13</xdr:row>
      <xdr:rowOff>26670</xdr:rowOff>
    </xdr:to>
    <xdr:sp macro="" textlink="">
      <xdr:nvSpPr>
        <xdr:cNvPr id="6" name="Speech Bubble: Rectangle with Corners Rounded 5">
          <a:extLst>
            <a:ext uri="{FF2B5EF4-FFF2-40B4-BE49-F238E27FC236}">
              <a16:creationId xmlns:a16="http://schemas.microsoft.com/office/drawing/2014/main" id="{E34495C2-E474-4EC2-B9CF-0D201C438BE0}"/>
            </a:ext>
          </a:extLst>
        </xdr:cNvPr>
        <xdr:cNvSpPr/>
      </xdr:nvSpPr>
      <xdr:spPr>
        <a:xfrm>
          <a:off x="7563410" y="2015490"/>
          <a:ext cx="3118149" cy="487680"/>
        </a:xfrm>
        <a:prstGeom prst="wedgeRoundRectCallout">
          <a:avLst>
            <a:gd name="adj1" fmla="val -21993"/>
            <a:gd name="adj2" fmla="val 13519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t>
          </a:r>
          <a:r>
            <a:rPr lang="en-AU" sz="1100" baseline="0">
              <a:solidFill>
                <a:schemeClr val="lt1"/>
              </a:solidFill>
              <a:effectLst/>
              <a:latin typeface="+mn-lt"/>
              <a:ea typeface="+mn-ea"/>
              <a:cs typeface="+mn-cs"/>
            </a:rPr>
            <a:t>DO NOT DELETE. Li</a:t>
          </a:r>
          <a:r>
            <a:rPr lang="en-AU" sz="1100" baseline="0"/>
            <a:t>st of items for selection and display on proposal's cover  sheet. </a:t>
          </a:r>
          <a:endParaRPr lang="en-AU" sz="1100"/>
        </a:p>
      </xdr:txBody>
    </xdr:sp>
    <xdr:clientData/>
  </xdr:twoCellAnchor>
  <xdr:twoCellAnchor>
    <xdr:from>
      <xdr:col>11</xdr:col>
      <xdr:colOff>134696</xdr:colOff>
      <xdr:row>0</xdr:row>
      <xdr:rowOff>54348</xdr:rowOff>
    </xdr:from>
    <xdr:to>
      <xdr:col>15</xdr:col>
      <xdr:colOff>92786</xdr:colOff>
      <xdr:row>2</xdr:row>
      <xdr:rowOff>156882</xdr:rowOff>
    </xdr:to>
    <xdr:sp macro="" textlink="">
      <xdr:nvSpPr>
        <xdr:cNvPr id="8" name="Speech Bubble: Rectangle with Corners Rounded 7">
          <a:extLst>
            <a:ext uri="{FF2B5EF4-FFF2-40B4-BE49-F238E27FC236}">
              <a16:creationId xmlns:a16="http://schemas.microsoft.com/office/drawing/2014/main" id="{8F0E1C5A-B61C-40E1-833B-0A4496996ED4}"/>
            </a:ext>
          </a:extLst>
        </xdr:cNvPr>
        <xdr:cNvSpPr/>
      </xdr:nvSpPr>
      <xdr:spPr>
        <a:xfrm>
          <a:off x="7399972" y="54348"/>
          <a:ext cx="3610435" cy="483534"/>
        </a:xfrm>
        <a:prstGeom prst="wedgeRoundRectCallout">
          <a:avLst>
            <a:gd name="adj1" fmla="val -90411"/>
            <a:gd name="adj2" fmla="val -2525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Client name, company, project number and date are auto-generated.</a:t>
          </a:r>
          <a:endParaRPr lang="en-AU" sz="1100"/>
        </a:p>
      </xdr:txBody>
    </xdr:sp>
    <xdr:clientData/>
  </xdr:twoCellAnchor>
  <xdr:twoCellAnchor>
    <xdr:from>
      <xdr:col>11</xdr:col>
      <xdr:colOff>130661</xdr:colOff>
      <xdr:row>3</xdr:row>
      <xdr:rowOff>31713</xdr:rowOff>
    </xdr:from>
    <xdr:to>
      <xdr:col>15</xdr:col>
      <xdr:colOff>111611</xdr:colOff>
      <xdr:row>4</xdr:row>
      <xdr:rowOff>130773</xdr:rowOff>
    </xdr:to>
    <xdr:sp macro="" textlink="">
      <xdr:nvSpPr>
        <xdr:cNvPr id="10" name="Speech Bubble: Rectangle with Corners Rounded 9">
          <a:extLst>
            <a:ext uri="{FF2B5EF4-FFF2-40B4-BE49-F238E27FC236}">
              <a16:creationId xmlns:a16="http://schemas.microsoft.com/office/drawing/2014/main" id="{7920BDD0-7E2A-4176-9CA6-17EA12C2850C}"/>
            </a:ext>
          </a:extLst>
        </xdr:cNvPr>
        <xdr:cNvSpPr/>
      </xdr:nvSpPr>
      <xdr:spPr>
        <a:xfrm>
          <a:off x="7395937" y="603213"/>
          <a:ext cx="3633295" cy="289560"/>
        </a:xfrm>
        <a:prstGeom prst="wedgeRoundRectCallout">
          <a:avLst>
            <a:gd name="adj1" fmla="val -90403"/>
            <a:gd name="adj2" fmla="val -772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Manually input the 'revision'</a:t>
          </a:r>
          <a:endParaRPr lang="en-AU" sz="1100"/>
        </a:p>
      </xdr:txBody>
    </xdr:sp>
    <xdr:clientData/>
  </xdr:twoCellAnchor>
  <xdr:twoCellAnchor>
    <xdr:from>
      <xdr:col>11</xdr:col>
      <xdr:colOff>254357</xdr:colOff>
      <xdr:row>94</xdr:row>
      <xdr:rowOff>139479</xdr:rowOff>
    </xdr:from>
    <xdr:to>
      <xdr:col>15</xdr:col>
      <xdr:colOff>231663</xdr:colOff>
      <xdr:row>98</xdr:row>
      <xdr:rowOff>13004</xdr:rowOff>
    </xdr:to>
    <xdr:sp macro="" textlink="">
      <xdr:nvSpPr>
        <xdr:cNvPr id="11" name="Speech Bubble: Rectangle with Corners Rounded 10">
          <a:extLst>
            <a:ext uri="{FF2B5EF4-FFF2-40B4-BE49-F238E27FC236}">
              <a16:creationId xmlns:a16="http://schemas.microsoft.com/office/drawing/2014/main" id="{9C01BC62-10F4-4CFF-83E3-A7A6A2216E14}"/>
            </a:ext>
          </a:extLst>
        </xdr:cNvPr>
        <xdr:cNvSpPr/>
      </xdr:nvSpPr>
      <xdr:spPr>
        <a:xfrm>
          <a:off x="7470945" y="8768008"/>
          <a:ext cx="3047718" cy="635525"/>
        </a:xfrm>
        <a:prstGeom prst="wedgeRoundRectCallout">
          <a:avLst>
            <a:gd name="adj1" fmla="val -23935"/>
            <a:gd name="adj2" fmla="val 11241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t>
          </a:r>
          <a:r>
            <a:rPr lang="en-AU" sz="1100" baseline="0">
              <a:solidFill>
                <a:schemeClr val="lt1"/>
              </a:solidFill>
              <a:effectLst/>
              <a:latin typeface="+mn-lt"/>
              <a:ea typeface="+mn-ea"/>
              <a:cs typeface="+mn-cs"/>
            </a:rPr>
            <a:t>Chose scope items to suit the project's requirements</a:t>
          </a:r>
          <a:endParaRPr lang="en-AU"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Y413"/>
  <sheetViews>
    <sheetView tabSelected="1" view="pageBreakPreview" topLeftCell="A168" zoomScale="85" zoomScaleNormal="85" zoomScaleSheetLayoutView="85" workbookViewId="0">
      <selection activeCell="I198" sqref="I198"/>
    </sheetView>
  </sheetViews>
  <sheetFormatPr defaultRowHeight="15" outlineLevelRow="1" x14ac:dyDescent="0.25"/>
  <cols>
    <col min="1" max="1" width="4.7109375" style="83"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82" t="s">
        <v>59</v>
      </c>
      <c r="B1" s="109"/>
      <c r="C1" s="109" t="e">
        <f>IF(#REF!&lt;&gt;"",#REF!,"")</f>
        <v>#REF!</v>
      </c>
      <c r="G1" s="13" t="s">
        <v>53</v>
      </c>
      <c r="H1" s="109"/>
      <c r="I1" s="109"/>
    </row>
    <row r="2" spans="1:24" ht="15" customHeight="1" x14ac:dyDescent="0.25">
      <c r="D2" s="16"/>
      <c r="E2" s="16"/>
      <c r="G2" s="13" t="s">
        <v>13</v>
      </c>
      <c r="H2" s="111"/>
      <c r="I2" s="111"/>
      <c r="K2" s="109"/>
      <c r="L2" s="109"/>
      <c r="M2" s="16"/>
      <c r="N2" s="16"/>
      <c r="O2" s="21"/>
    </row>
    <row r="3" spans="1:24" ht="15" customHeight="1" x14ac:dyDescent="0.25">
      <c r="B3" s="13"/>
      <c r="C3" s="13"/>
      <c r="D3" s="15"/>
      <c r="E3" s="15"/>
      <c r="G3" s="13" t="s">
        <v>54</v>
      </c>
      <c r="H3" s="13"/>
      <c r="I3" s="13"/>
      <c r="L3" s="15"/>
      <c r="M3" s="15"/>
      <c r="N3" s="15"/>
      <c r="O3" s="21"/>
      <c r="P3" s="1"/>
    </row>
    <row r="4" spans="1:24" ht="15" customHeight="1" x14ac:dyDescent="0.25">
      <c r="C4" s="15"/>
      <c r="D4" s="15"/>
      <c r="E4" s="15"/>
      <c r="F4" s="61"/>
      <c r="G4" s="21"/>
      <c r="H4" s="1"/>
      <c r="L4" s="15"/>
      <c r="M4" s="15"/>
      <c r="N4" s="15"/>
      <c r="O4" s="15"/>
      <c r="P4" s="21"/>
    </row>
    <row r="5" spans="1:24" ht="15" customHeight="1" x14ac:dyDescent="0.25">
      <c r="A5" s="84"/>
      <c r="C5" s="15"/>
      <c r="D5" s="15"/>
      <c r="E5" s="15"/>
      <c r="F5" s="15"/>
      <c r="G5" s="15"/>
      <c r="H5" s="15"/>
      <c r="I5" s="15"/>
      <c r="L5" s="15"/>
      <c r="M5" s="15"/>
      <c r="N5" s="15"/>
      <c r="O5" s="15"/>
      <c r="P5" s="15"/>
    </row>
    <row r="6" spans="1:24" ht="15" customHeight="1" x14ac:dyDescent="0.25">
      <c r="A6" s="112"/>
      <c r="B6" s="112"/>
      <c r="C6" s="112"/>
      <c r="D6" s="112"/>
      <c r="E6" s="112"/>
      <c r="F6" s="112"/>
      <c r="G6" s="112"/>
      <c r="H6" s="112"/>
      <c r="I6" s="112"/>
      <c r="K6" s="20"/>
      <c r="L6" s="2"/>
      <c r="M6" s="2"/>
      <c r="N6" s="2"/>
      <c r="O6" s="2"/>
      <c r="P6" s="2"/>
    </row>
    <row r="7" spans="1:24" ht="15" customHeight="1" x14ac:dyDescent="0.25">
      <c r="B7" s="14"/>
      <c r="C7" s="14"/>
      <c r="D7" s="14"/>
      <c r="E7" s="14"/>
      <c r="F7" s="14"/>
      <c r="G7" s="14"/>
      <c r="H7" s="14"/>
      <c r="I7" s="14"/>
      <c r="K7" s="14"/>
      <c r="L7" s="14"/>
      <c r="M7" s="14"/>
      <c r="N7" s="14"/>
      <c r="O7" s="14"/>
      <c r="P7" s="14"/>
    </row>
    <row r="8" spans="1:24" ht="15" customHeight="1" x14ac:dyDescent="0.25">
      <c r="A8" s="105" t="str">
        <f>"Thank you for giving us the opportunity to submit this fee proposal for our Mechnical Installation for the above project."</f>
        <v>Thank you for giving us the opportunity to submit this fee proposal for our Mechnical Installation for the above project.</v>
      </c>
      <c r="B8" s="105"/>
      <c r="C8" s="105"/>
      <c r="D8" s="105"/>
      <c r="E8" s="105"/>
      <c r="F8" s="105"/>
      <c r="G8" s="105"/>
      <c r="H8" s="105"/>
      <c r="I8" s="105"/>
    </row>
    <row r="9" spans="1:24" ht="15" customHeight="1" x14ac:dyDescent="0.25">
      <c r="A9" s="105"/>
      <c r="B9" s="105"/>
      <c r="C9" s="105"/>
      <c r="D9" s="105"/>
      <c r="E9" s="105"/>
      <c r="F9" s="105"/>
      <c r="G9" s="105"/>
      <c r="H9" s="105"/>
      <c r="I9" s="105"/>
      <c r="J9" s="10"/>
      <c r="K9" s="10"/>
      <c r="L9" s="10"/>
      <c r="M9" s="10"/>
      <c r="N9" s="10"/>
      <c r="O9" s="10"/>
      <c r="P9" s="10"/>
      <c r="Q9" s="108"/>
      <c r="R9" s="108"/>
      <c r="S9" s="108"/>
      <c r="T9" s="108"/>
      <c r="U9" s="108"/>
      <c r="V9" s="108"/>
      <c r="W9" s="108"/>
      <c r="X9" s="108"/>
    </row>
    <row r="10" spans="1:24" ht="15" customHeight="1" x14ac:dyDescent="0.25"/>
    <row r="11" spans="1:24" ht="15" customHeight="1" x14ac:dyDescent="0.25">
      <c r="A11" s="105" t="s">
        <v>75</v>
      </c>
      <c r="B11" s="105"/>
      <c r="C11" s="105"/>
      <c r="D11" s="105"/>
      <c r="E11" s="105"/>
      <c r="F11" s="105"/>
      <c r="G11" s="105"/>
      <c r="H11" s="105"/>
      <c r="I11" s="105"/>
      <c r="M11" s="110"/>
      <c r="N11" s="110"/>
      <c r="O11" s="110"/>
      <c r="P11" s="110"/>
      <c r="Q11" s="110"/>
      <c r="R11" s="110"/>
      <c r="S11" s="110"/>
      <c r="T11" s="110"/>
    </row>
    <row r="12" spans="1:24" ht="15" customHeight="1" x14ac:dyDescent="0.25">
      <c r="A12" s="105"/>
      <c r="B12" s="105"/>
      <c r="C12" s="105"/>
      <c r="D12" s="105"/>
      <c r="E12" s="105"/>
      <c r="F12" s="105"/>
      <c r="G12" s="105"/>
      <c r="H12" s="105"/>
      <c r="I12" s="105"/>
      <c r="M12" s="110"/>
      <c r="N12" s="110"/>
      <c r="O12" s="110"/>
      <c r="P12" s="110"/>
      <c r="Q12" s="110"/>
      <c r="R12" s="110"/>
      <c r="S12" s="110"/>
      <c r="T12" s="110"/>
    </row>
    <row r="13" spans="1:24" ht="15" customHeight="1" x14ac:dyDescent="0.25">
      <c r="A13" s="105"/>
      <c r="B13" s="105"/>
      <c r="C13" s="105"/>
      <c r="D13" s="105"/>
      <c r="E13" s="105"/>
      <c r="F13" s="105"/>
      <c r="G13" s="105"/>
      <c r="H13" s="105"/>
      <c r="I13" s="105"/>
      <c r="M13" s="110"/>
      <c r="N13" s="110"/>
      <c r="O13" s="110"/>
      <c r="P13" s="110"/>
      <c r="Q13" s="110"/>
      <c r="R13" s="110"/>
      <c r="S13" s="110"/>
      <c r="T13" s="110"/>
    </row>
    <row r="14" spans="1:24" ht="15" customHeight="1" x14ac:dyDescent="0.25">
      <c r="A14" s="105"/>
      <c r="B14" s="105"/>
      <c r="C14" s="105"/>
      <c r="D14" s="105"/>
      <c r="E14" s="105"/>
      <c r="F14" s="105"/>
      <c r="G14" s="105"/>
      <c r="H14" s="105"/>
      <c r="I14" s="105"/>
      <c r="M14" s="110"/>
      <c r="N14" s="110"/>
      <c r="O14" s="110"/>
      <c r="P14" s="110"/>
      <c r="Q14" s="110"/>
      <c r="R14" s="110"/>
      <c r="S14" s="110"/>
      <c r="T14" s="110"/>
    </row>
    <row r="15" spans="1:24" ht="15" customHeight="1" x14ac:dyDescent="0.25">
      <c r="B15" s="5"/>
      <c r="C15" s="5"/>
      <c r="D15" s="17"/>
      <c r="E15" s="17"/>
      <c r="F15" s="17"/>
      <c r="G15" s="17"/>
      <c r="H15" s="17"/>
      <c r="K15" s="5"/>
      <c r="L15" s="5"/>
      <c r="M15" s="17"/>
      <c r="N15" s="17"/>
      <c r="O15" s="17"/>
      <c r="P15" s="17"/>
    </row>
    <row r="16" spans="1:24" ht="15" customHeight="1" x14ac:dyDescent="0.25">
      <c r="A16" s="105" t="s">
        <v>78</v>
      </c>
      <c r="B16" s="105"/>
      <c r="C16" s="105"/>
      <c r="D16" s="105"/>
      <c r="E16" s="105"/>
      <c r="F16" s="105"/>
      <c r="G16" s="105"/>
      <c r="H16" s="105"/>
      <c r="I16" s="105"/>
      <c r="K16" s="2"/>
      <c r="L16" s="2" t="s">
        <v>43</v>
      </c>
    </row>
    <row r="17" spans="1:23" ht="15" customHeight="1" x14ac:dyDescent="0.25">
      <c r="A17" s="105"/>
      <c r="B17" s="105"/>
      <c r="C17" s="105"/>
      <c r="D17" s="105"/>
      <c r="E17" s="105"/>
      <c r="F17" s="105"/>
      <c r="G17" s="105"/>
      <c r="H17" s="105"/>
      <c r="I17" s="105"/>
      <c r="K17" s="13"/>
      <c r="L17">
        <v>1.1000000000000001</v>
      </c>
      <c r="M17" s="13" t="s">
        <v>22</v>
      </c>
      <c r="R17" s="13"/>
      <c r="S17" s="13"/>
      <c r="T17" s="8"/>
    </row>
    <row r="18" spans="1:23" ht="15" customHeight="1" x14ac:dyDescent="0.25">
      <c r="A18" s="105"/>
      <c r="B18" s="105"/>
      <c r="C18" s="105"/>
      <c r="D18" s="105"/>
      <c r="E18" s="105"/>
      <c r="F18" s="105"/>
      <c r="G18" s="105"/>
      <c r="H18" s="105"/>
      <c r="I18" s="105"/>
      <c r="L18">
        <v>1.2</v>
      </c>
      <c r="M18" t="s">
        <v>70</v>
      </c>
      <c r="U18" s="26"/>
      <c r="V18" s="26"/>
      <c r="W18" s="27"/>
    </row>
    <row r="19" spans="1:23" ht="15" customHeight="1" outlineLevel="1" x14ac:dyDescent="0.25">
      <c r="A19" s="105" t="s">
        <v>76</v>
      </c>
      <c r="B19" s="105"/>
      <c r="C19" s="105"/>
      <c r="D19" s="105"/>
      <c r="E19" s="105"/>
      <c r="F19" s="105"/>
      <c r="G19" s="105"/>
      <c r="H19" s="105"/>
      <c r="I19" s="105"/>
      <c r="L19">
        <v>1.3</v>
      </c>
      <c r="M19" t="s">
        <v>40</v>
      </c>
    </row>
    <row r="20" spans="1:23" ht="15" customHeight="1" x14ac:dyDescent="0.25">
      <c r="A20" s="105"/>
      <c r="B20" s="105"/>
      <c r="C20" s="105"/>
      <c r="D20" s="105"/>
      <c r="E20" s="105"/>
      <c r="F20" s="105"/>
      <c r="G20" s="105"/>
      <c r="H20" s="105"/>
      <c r="I20" s="105"/>
      <c r="K20" s="14"/>
      <c r="L20" s="11" t="s">
        <v>47</v>
      </c>
    </row>
    <row r="21" spans="1:23" ht="15" customHeight="1" x14ac:dyDescent="0.25">
      <c r="A21" s="85"/>
      <c r="B21" s="17"/>
      <c r="C21" s="17"/>
      <c r="D21" s="17"/>
      <c r="E21" s="17"/>
      <c r="F21" s="17"/>
      <c r="G21" s="17"/>
      <c r="H21" s="17"/>
      <c r="I21" s="17"/>
      <c r="K21" s="2"/>
      <c r="L21" s="2" t="s">
        <v>44</v>
      </c>
      <c r="Q21" s="19"/>
      <c r="R21" s="19"/>
      <c r="S21" s="19"/>
      <c r="T21" s="19"/>
      <c r="U21" s="19"/>
      <c r="V21" s="19"/>
    </row>
    <row r="22" spans="1:23" ht="15" customHeight="1" x14ac:dyDescent="0.25">
      <c r="K22" s="13"/>
      <c r="L22">
        <v>2.1</v>
      </c>
      <c r="M22" t="s">
        <v>56</v>
      </c>
      <c r="Q22" s="19"/>
      <c r="R22" s="19"/>
      <c r="S22" s="19"/>
      <c r="T22" s="19"/>
      <c r="U22" s="19"/>
      <c r="V22" s="19"/>
    </row>
    <row r="23" spans="1:23" ht="15" customHeight="1" x14ac:dyDescent="0.25">
      <c r="C23" s="17"/>
      <c r="D23" s="17"/>
      <c r="E23" s="17"/>
      <c r="F23" s="17"/>
      <c r="G23" s="17"/>
      <c r="H23" s="17"/>
      <c r="I23" s="17"/>
      <c r="L23">
        <v>2.2000000000000002</v>
      </c>
      <c r="M23" t="s">
        <v>71</v>
      </c>
      <c r="W23" s="19"/>
    </row>
    <row r="24" spans="1:23" ht="15" customHeight="1" outlineLevel="1" x14ac:dyDescent="0.25">
      <c r="B24" s="14"/>
      <c r="C24" s="17"/>
      <c r="D24" s="17"/>
      <c r="E24" s="17"/>
      <c r="F24" s="17"/>
      <c r="G24" s="17"/>
      <c r="H24" s="17"/>
      <c r="I24" s="17"/>
      <c r="L24">
        <v>2.2999999999999998</v>
      </c>
      <c r="M24" s="13" t="s">
        <v>24</v>
      </c>
      <c r="W24" s="19"/>
    </row>
    <row r="25" spans="1:23" ht="15" customHeight="1" x14ac:dyDescent="0.25">
      <c r="L25" s="11" t="s">
        <v>47</v>
      </c>
      <c r="M25" s="13"/>
    </row>
    <row r="26" spans="1:23" ht="15" customHeight="1" x14ac:dyDescent="0.25">
      <c r="C26" s="17"/>
      <c r="D26" s="19"/>
      <c r="E26" s="19"/>
      <c r="F26" s="19"/>
      <c r="G26" s="36"/>
      <c r="H26" s="2"/>
      <c r="I26" s="19"/>
      <c r="K26" s="2"/>
      <c r="L26" s="2" t="s">
        <v>23</v>
      </c>
    </row>
    <row r="27" spans="1:23" ht="15" customHeight="1" x14ac:dyDescent="0.25">
      <c r="B27" s="14"/>
      <c r="C27" s="17"/>
      <c r="K27" s="13"/>
      <c r="L27">
        <v>3.1</v>
      </c>
      <c r="M27" s="13" t="s">
        <v>42</v>
      </c>
    </row>
    <row r="28" spans="1:23" ht="15" customHeight="1" x14ac:dyDescent="0.25">
      <c r="A28" s="83" t="s">
        <v>12</v>
      </c>
      <c r="L28">
        <v>3.2</v>
      </c>
      <c r="M28" s="13" t="s">
        <v>41</v>
      </c>
    </row>
    <row r="29" spans="1:23" ht="15" customHeight="1" outlineLevel="1" x14ac:dyDescent="0.25">
      <c r="C29" s="17"/>
      <c r="D29" s="3"/>
      <c r="E29" s="3"/>
      <c r="F29" s="3"/>
      <c r="G29" s="3"/>
      <c r="H29" s="3"/>
      <c r="I29" s="3"/>
      <c r="L29">
        <v>3.3</v>
      </c>
      <c r="M29" s="35" t="s">
        <v>48</v>
      </c>
      <c r="N29" s="35"/>
      <c r="O29" s="35"/>
      <c r="P29" s="35"/>
      <c r="Q29" s="35"/>
      <c r="R29" s="35"/>
      <c r="S29" s="35"/>
    </row>
    <row r="30" spans="1:23" ht="15" customHeight="1" x14ac:dyDescent="0.25">
      <c r="B30" s="14"/>
      <c r="C30" s="17"/>
      <c r="D30" s="14"/>
      <c r="E30" s="14"/>
      <c r="F30" s="14"/>
      <c r="G30" s="14"/>
      <c r="H30" s="14"/>
      <c r="I30" s="14"/>
      <c r="K30" s="14"/>
    </row>
    <row r="31" spans="1:23" ht="15" customHeight="1" x14ac:dyDescent="0.25">
      <c r="A31" s="86" t="s">
        <v>5</v>
      </c>
      <c r="B31" s="14"/>
      <c r="D31" s="19"/>
      <c r="E31" s="19"/>
      <c r="F31" s="19"/>
      <c r="G31" s="31"/>
      <c r="H31" s="2"/>
      <c r="I31" s="19"/>
      <c r="K31" s="2"/>
      <c r="L31" s="2" t="s">
        <v>31</v>
      </c>
    </row>
    <row r="32" spans="1:23" ht="15" customHeight="1" x14ac:dyDescent="0.25">
      <c r="A32" s="83" t="s">
        <v>60</v>
      </c>
      <c r="C32" s="19"/>
      <c r="K32" s="13"/>
      <c r="L32">
        <v>4.0999999999999996</v>
      </c>
      <c r="M32" s="13" t="s">
        <v>45</v>
      </c>
    </row>
    <row r="33" spans="1:20" ht="15" customHeight="1" x14ac:dyDescent="0.25">
      <c r="A33" s="83" t="s">
        <v>18</v>
      </c>
      <c r="K33" s="13"/>
      <c r="L33">
        <v>4.2</v>
      </c>
      <c r="M33" s="13" t="s">
        <v>46</v>
      </c>
    </row>
    <row r="34" spans="1:20" ht="15" customHeight="1" x14ac:dyDescent="0.25">
      <c r="A34" s="83" t="s">
        <v>65</v>
      </c>
      <c r="D34" s="3"/>
      <c r="E34" s="3"/>
      <c r="F34" s="3"/>
      <c r="G34" s="3"/>
      <c r="H34" s="3"/>
      <c r="I34" s="3"/>
      <c r="L34">
        <v>4.3</v>
      </c>
      <c r="M34" t="s">
        <v>49</v>
      </c>
    </row>
    <row r="35" spans="1:20" ht="15" customHeight="1" outlineLevel="1" x14ac:dyDescent="0.25">
      <c r="A35" s="87"/>
      <c r="B35" s="14"/>
      <c r="C35" s="14"/>
      <c r="D35" s="14"/>
      <c r="E35" s="14"/>
      <c r="F35" s="14"/>
      <c r="G35" s="14"/>
      <c r="H35" s="14"/>
      <c r="I35" s="14"/>
      <c r="K35" s="14"/>
      <c r="L35">
        <v>4.4000000000000004</v>
      </c>
      <c r="M35" s="3" t="s">
        <v>55</v>
      </c>
      <c r="N35" s="3"/>
      <c r="O35" s="3"/>
      <c r="P35" s="3"/>
      <c r="Q35" s="3"/>
      <c r="R35" s="3"/>
      <c r="S35" s="3"/>
      <c r="T35" s="3"/>
    </row>
    <row r="36" spans="1:20" ht="15" customHeight="1" x14ac:dyDescent="0.25">
      <c r="B36" s="2"/>
      <c r="K36" s="2"/>
    </row>
    <row r="37" spans="1:20" ht="15" customHeight="1" x14ac:dyDescent="0.25"/>
    <row r="38" spans="1:20" ht="15" customHeight="1" x14ac:dyDescent="0.25"/>
    <row r="39" spans="1:20" ht="15" customHeight="1" x14ac:dyDescent="0.25">
      <c r="B39" s="14"/>
      <c r="C39" s="14"/>
      <c r="D39" s="14"/>
      <c r="E39" s="14"/>
      <c r="F39" s="14"/>
      <c r="G39" s="14"/>
      <c r="H39" s="14"/>
      <c r="I39" s="14"/>
      <c r="K39" s="14"/>
      <c r="L39" s="14"/>
      <c r="M39" s="14"/>
      <c r="N39" s="14"/>
      <c r="O39" s="14"/>
      <c r="P39" s="14"/>
    </row>
    <row r="40" spans="1:20" ht="15" customHeight="1" x14ac:dyDescent="0.25">
      <c r="A40" s="86"/>
      <c r="B40" s="14"/>
      <c r="C40" s="14"/>
      <c r="D40" s="14"/>
      <c r="E40" s="14"/>
      <c r="F40" s="14"/>
      <c r="G40" s="14"/>
      <c r="H40" s="14"/>
      <c r="I40" s="14"/>
      <c r="K40" s="14"/>
      <c r="L40" s="14"/>
      <c r="M40" s="14"/>
      <c r="N40" s="14"/>
      <c r="O40" s="14"/>
      <c r="P40" s="14"/>
    </row>
    <row r="41" spans="1:20" ht="15" customHeight="1" x14ac:dyDescent="0.25"/>
    <row r="42" spans="1:20" ht="15" customHeight="1" x14ac:dyDescent="0.25"/>
    <row r="43" spans="1:20" ht="15" customHeight="1" x14ac:dyDescent="0.25"/>
    <row r="44" spans="1:20" ht="15" customHeight="1" x14ac:dyDescent="0.25"/>
    <row r="45" spans="1:20" ht="15" customHeight="1" x14ac:dyDescent="0.25"/>
    <row r="46" spans="1:20" ht="15" customHeight="1" x14ac:dyDescent="0.25"/>
    <row r="47" spans="1:20" ht="15" customHeight="1" x14ac:dyDescent="0.25">
      <c r="A47" s="37" t="s">
        <v>14</v>
      </c>
      <c r="B47" s="38" t="s">
        <v>79</v>
      </c>
    </row>
    <row r="48" spans="1:20" ht="15" customHeight="1" x14ac:dyDescent="0.25">
      <c r="A48" s="105" t="s">
        <v>80</v>
      </c>
      <c r="B48" s="105"/>
      <c r="C48" s="105"/>
      <c r="D48" s="105"/>
      <c r="E48" s="105"/>
      <c r="F48" s="105"/>
      <c r="G48" s="105"/>
      <c r="H48" s="105"/>
      <c r="I48" s="105"/>
    </row>
    <row r="49" spans="1:9" ht="15" customHeight="1" x14ac:dyDescent="0.25">
      <c r="A49" s="105"/>
      <c r="B49" s="105"/>
      <c r="C49" s="105"/>
      <c r="D49" s="105"/>
      <c r="E49" s="105"/>
      <c r="F49" s="105"/>
      <c r="G49" s="105"/>
      <c r="H49" s="105"/>
      <c r="I49" s="105"/>
    </row>
    <row r="50" spans="1:9" ht="15" customHeight="1" x14ac:dyDescent="0.25">
      <c r="B50" s="106" t="s">
        <v>81</v>
      </c>
      <c r="C50" s="106"/>
      <c r="D50" s="106" t="s">
        <v>82</v>
      </c>
      <c r="E50" s="106"/>
      <c r="F50" s="106"/>
      <c r="G50" s="106"/>
      <c r="H50" s="65" t="s">
        <v>83</v>
      </c>
    </row>
    <row r="51" spans="1:9" ht="15" customHeight="1" x14ac:dyDescent="0.25">
      <c r="B51" s="107"/>
      <c r="C51" s="107"/>
      <c r="D51" s="107"/>
      <c r="E51" s="107"/>
      <c r="F51" s="107"/>
      <c r="G51" s="107"/>
      <c r="H51" s="66"/>
    </row>
    <row r="52" spans="1:9" ht="15" customHeight="1" x14ac:dyDescent="0.25">
      <c r="B52" s="107"/>
      <c r="C52" s="107"/>
      <c r="D52" s="107"/>
      <c r="E52" s="107"/>
      <c r="F52" s="107"/>
      <c r="G52" s="107"/>
      <c r="H52" s="66"/>
    </row>
    <row r="53" spans="1:9" ht="15" customHeight="1" x14ac:dyDescent="0.25">
      <c r="B53" s="107"/>
      <c r="C53" s="107"/>
      <c r="D53" s="107"/>
      <c r="E53" s="107"/>
      <c r="F53" s="107"/>
      <c r="G53" s="107"/>
      <c r="H53" s="66"/>
    </row>
    <row r="54" spans="1:9" ht="15" customHeight="1" x14ac:dyDescent="0.25">
      <c r="B54" s="107"/>
      <c r="C54" s="107"/>
      <c r="D54" s="107"/>
      <c r="E54" s="107"/>
      <c r="F54" s="107"/>
      <c r="G54" s="107"/>
      <c r="H54" s="66"/>
    </row>
    <row r="55" spans="1:9" ht="15" customHeight="1" x14ac:dyDescent="0.25">
      <c r="B55" s="107"/>
      <c r="C55" s="107"/>
      <c r="D55" s="107"/>
      <c r="E55" s="107"/>
      <c r="F55" s="107"/>
      <c r="G55" s="107"/>
      <c r="H55" s="66"/>
    </row>
    <row r="56" spans="1:9" ht="15" customHeight="1" x14ac:dyDescent="0.25">
      <c r="B56" s="107"/>
      <c r="C56" s="107"/>
      <c r="D56" s="107"/>
      <c r="E56" s="107"/>
      <c r="F56" s="107"/>
      <c r="G56" s="107"/>
      <c r="H56" s="66"/>
    </row>
    <row r="57" spans="1:9" ht="15" customHeight="1" x14ac:dyDescent="0.25">
      <c r="B57" s="107"/>
      <c r="C57" s="107"/>
      <c r="D57" s="107"/>
      <c r="E57" s="107"/>
      <c r="F57" s="107"/>
      <c r="G57" s="107"/>
      <c r="H57" s="66"/>
    </row>
    <row r="58" spans="1:9" ht="15" customHeight="1" x14ac:dyDescent="0.25">
      <c r="B58" s="107"/>
      <c r="C58" s="107"/>
      <c r="D58" s="107"/>
      <c r="E58" s="107"/>
      <c r="F58" s="107"/>
      <c r="G58" s="107"/>
      <c r="H58" s="66"/>
    </row>
    <row r="59" spans="1:9" ht="15" customHeight="1" x14ac:dyDescent="0.25">
      <c r="B59" s="107"/>
      <c r="C59" s="107"/>
      <c r="D59" s="107"/>
      <c r="E59" s="107"/>
      <c r="F59" s="107"/>
      <c r="G59" s="107"/>
      <c r="H59" s="66"/>
    </row>
    <row r="60" spans="1:9" ht="15" customHeight="1" x14ac:dyDescent="0.25">
      <c r="B60" s="107"/>
      <c r="C60" s="107"/>
      <c r="D60" s="107"/>
      <c r="E60" s="107"/>
      <c r="F60" s="107"/>
      <c r="G60" s="107"/>
      <c r="H60" s="66"/>
    </row>
    <row r="61" spans="1:9" ht="15" customHeight="1" x14ac:dyDescent="0.25">
      <c r="B61" s="107"/>
      <c r="C61" s="107"/>
      <c r="D61" s="107"/>
      <c r="E61" s="107"/>
      <c r="F61" s="107"/>
      <c r="G61" s="107"/>
      <c r="H61" s="66"/>
    </row>
    <row r="62" spans="1:9" ht="15" customHeight="1" x14ac:dyDescent="0.25">
      <c r="B62" s="107"/>
      <c r="C62" s="107"/>
      <c r="D62" s="107"/>
      <c r="E62" s="107"/>
      <c r="F62" s="107"/>
      <c r="G62" s="107"/>
      <c r="H62" s="66"/>
    </row>
    <row r="63" spans="1:9" ht="15" customHeight="1" x14ac:dyDescent="0.25"/>
    <row r="64" spans="1:9"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16" ht="15" customHeight="1" x14ac:dyDescent="0.25"/>
    <row r="82" spans="1:16" ht="15" customHeight="1" x14ac:dyDescent="0.25"/>
    <row r="83" spans="1:16" ht="15" customHeight="1" x14ac:dyDescent="0.25"/>
    <row r="84" spans="1:16" ht="15" customHeight="1" x14ac:dyDescent="0.25"/>
    <row r="85" spans="1:16" ht="15" customHeight="1" x14ac:dyDescent="0.25"/>
    <row r="86" spans="1:16" ht="15" customHeight="1" x14ac:dyDescent="0.25"/>
    <row r="87" spans="1:16" ht="15" customHeight="1" x14ac:dyDescent="0.25"/>
    <row r="88" spans="1:16" ht="15" customHeight="1" x14ac:dyDescent="0.25"/>
    <row r="89" spans="1:16" ht="15" customHeight="1" x14ac:dyDescent="0.25"/>
    <row r="90" spans="1:16" ht="15" customHeight="1" x14ac:dyDescent="0.25"/>
    <row r="91" spans="1:16" ht="15" customHeight="1" x14ac:dyDescent="0.25"/>
    <row r="92" spans="1:16" ht="15" customHeight="1" x14ac:dyDescent="0.25"/>
    <row r="93" spans="1:16" s="5" customFormat="1" x14ac:dyDescent="0.25">
      <c r="A93" s="37" t="s">
        <v>84</v>
      </c>
      <c r="B93" s="38" t="s">
        <v>85</v>
      </c>
      <c r="C93" s="39"/>
      <c r="D93" s="39"/>
      <c r="E93" s="39"/>
      <c r="F93" s="39"/>
      <c r="G93" s="39"/>
      <c r="H93" s="39"/>
      <c r="I93" s="37"/>
      <c r="O93" s="9"/>
      <c r="P93" s="9"/>
    </row>
    <row r="94" spans="1:16" ht="15" customHeight="1" x14ac:dyDescent="0.25">
      <c r="A94" s="83" t="s">
        <v>86</v>
      </c>
      <c r="B94" s="19"/>
      <c r="C94" s="19"/>
      <c r="D94" s="19"/>
      <c r="E94" s="19"/>
      <c r="F94" s="19"/>
      <c r="G94" s="19"/>
      <c r="H94" s="19"/>
      <c r="I94" s="1"/>
      <c r="P94" s="1"/>
    </row>
    <row r="95" spans="1:16" x14ac:dyDescent="0.25">
      <c r="A95" s="37"/>
      <c r="B95" s="5"/>
      <c r="C95" s="39"/>
      <c r="D95" s="39"/>
      <c r="E95" s="39"/>
      <c r="F95" s="19"/>
      <c r="G95" s="19"/>
      <c r="H95" s="19"/>
      <c r="I95" s="1"/>
      <c r="O95" s="2"/>
      <c r="P95" s="2"/>
    </row>
    <row r="96" spans="1:16" ht="15" customHeight="1" x14ac:dyDescent="0.25">
      <c r="A96" s="87"/>
      <c r="B96" s="5"/>
      <c r="C96" s="2"/>
      <c r="D96" s="2"/>
      <c r="E96" s="2"/>
      <c r="F96" s="2"/>
      <c r="G96" s="2"/>
      <c r="H96" s="2"/>
      <c r="I96" s="1"/>
      <c r="O96" s="5"/>
      <c r="P96" s="5"/>
    </row>
    <row r="97" spans="1:22" ht="15" customHeight="1" x14ac:dyDescent="0.25">
      <c r="A97" s="87"/>
      <c r="B97" s="5"/>
      <c r="C97" s="5"/>
      <c r="D97" s="5"/>
      <c r="E97" s="5"/>
      <c r="F97" s="5"/>
      <c r="G97" s="5"/>
      <c r="H97" s="5"/>
      <c r="I97" s="1"/>
      <c r="R97" s="1"/>
    </row>
    <row r="98" spans="1:22" ht="15" customHeight="1" x14ac:dyDescent="0.25">
      <c r="A98" s="87"/>
      <c r="B98" s="5"/>
      <c r="I98" s="1"/>
      <c r="O98" s="17"/>
      <c r="P98" s="17"/>
    </row>
    <row r="99" spans="1:22" ht="15" customHeight="1" x14ac:dyDescent="0.25">
      <c r="A99" s="87"/>
      <c r="B99" s="5"/>
      <c r="O99" s="17"/>
      <c r="P99" s="17"/>
    </row>
    <row r="100" spans="1:22" s="5" customFormat="1" ht="15.75" thickBot="1" x14ac:dyDescent="0.3">
      <c r="A100" s="87"/>
      <c r="C100" s="39"/>
      <c r="D100" s="39"/>
      <c r="E100" s="39"/>
      <c r="F100" s="39"/>
      <c r="G100" s="39"/>
      <c r="H100" s="39"/>
      <c r="I100" s="37"/>
      <c r="O100" s="17"/>
      <c r="P100" s="17"/>
    </row>
    <row r="101" spans="1:22" ht="15" customHeight="1" x14ac:dyDescent="0.25">
      <c r="A101" s="87"/>
      <c r="B101" s="5"/>
      <c r="G101" s="1"/>
      <c r="I101" s="1"/>
      <c r="K101" s="42"/>
      <c r="L101" s="43" t="s">
        <v>1</v>
      </c>
      <c r="M101" s="44" t="s">
        <v>39</v>
      </c>
      <c r="N101" s="45"/>
      <c r="O101" s="46"/>
      <c r="P101" s="46"/>
      <c r="Q101" s="47"/>
    </row>
    <row r="102" spans="1:22" ht="15" customHeight="1" x14ac:dyDescent="0.25">
      <c r="A102" s="87"/>
      <c r="B102" s="5"/>
      <c r="C102" s="2"/>
      <c r="D102" s="2"/>
      <c r="E102" s="2"/>
      <c r="F102" s="2"/>
      <c r="G102" s="2"/>
      <c r="H102" s="2"/>
      <c r="I102" s="1"/>
      <c r="K102" s="48"/>
      <c r="L102" s="1" t="s">
        <v>1</v>
      </c>
      <c r="M102" t="s">
        <v>10</v>
      </c>
      <c r="O102" s="17"/>
      <c r="P102" s="17"/>
      <c r="Q102" s="49"/>
    </row>
    <row r="103" spans="1:22" ht="15" customHeight="1" x14ac:dyDescent="0.25">
      <c r="A103" s="87"/>
      <c r="B103" s="5"/>
      <c r="C103" s="5"/>
      <c r="D103" s="5"/>
      <c r="E103" s="5"/>
      <c r="F103" s="5"/>
      <c r="G103" s="5"/>
      <c r="H103" s="5"/>
      <c r="I103" s="1"/>
      <c r="K103" s="48"/>
      <c r="L103" s="1" t="s">
        <v>1</v>
      </c>
      <c r="M103" t="s">
        <v>62</v>
      </c>
      <c r="Q103" s="49"/>
      <c r="S103" s="1"/>
    </row>
    <row r="104" spans="1:22" ht="15" customHeight="1" x14ac:dyDescent="0.25">
      <c r="A104" s="87"/>
      <c r="B104" s="5"/>
      <c r="I104" s="1"/>
      <c r="K104" s="48"/>
      <c r="L104" s="1" t="s">
        <v>1</v>
      </c>
      <c r="M104" t="s">
        <v>63</v>
      </c>
      <c r="N104" s="39"/>
      <c r="Q104" s="49"/>
    </row>
    <row r="105" spans="1:22" ht="15" customHeight="1" x14ac:dyDescent="0.25">
      <c r="A105" s="87"/>
      <c r="B105" s="5"/>
      <c r="C105" s="5"/>
      <c r="D105" s="17"/>
      <c r="E105" s="17"/>
      <c r="F105" s="17"/>
      <c r="G105" s="17"/>
      <c r="H105" s="17"/>
      <c r="K105" s="48"/>
      <c r="L105" s="1" t="s">
        <v>1</v>
      </c>
      <c r="M105" t="s">
        <v>69</v>
      </c>
      <c r="N105" s="9"/>
      <c r="Q105" s="50"/>
      <c r="T105" s="18"/>
      <c r="U105" s="18"/>
      <c r="V105" s="18"/>
    </row>
    <row r="106" spans="1:22" ht="15" customHeight="1" x14ac:dyDescent="0.25">
      <c r="A106" s="87"/>
      <c r="B106" s="5"/>
      <c r="C106" s="5"/>
      <c r="D106" s="17"/>
      <c r="E106" s="17"/>
      <c r="F106" s="17"/>
      <c r="G106" s="17"/>
      <c r="H106" s="17"/>
      <c r="K106" s="48"/>
      <c r="L106" s="1" t="s">
        <v>1</v>
      </c>
      <c r="M106" t="s">
        <v>11</v>
      </c>
      <c r="Q106" s="50"/>
    </row>
    <row r="107" spans="1:22" ht="15" customHeight="1" x14ac:dyDescent="0.25">
      <c r="A107" s="87"/>
      <c r="B107" s="5"/>
      <c r="C107" s="5"/>
      <c r="D107" s="17"/>
      <c r="E107" s="17"/>
      <c r="F107" s="17"/>
      <c r="G107" s="17"/>
      <c r="H107" s="17"/>
      <c r="K107" s="51"/>
      <c r="L107" s="1" t="s">
        <v>1</v>
      </c>
      <c r="M107" t="s">
        <v>64</v>
      </c>
      <c r="N107" s="2"/>
      <c r="Q107" s="50"/>
    </row>
    <row r="108" spans="1:22" ht="15" customHeight="1" x14ac:dyDescent="0.25">
      <c r="A108" s="87"/>
      <c r="B108" s="5"/>
      <c r="C108" s="5"/>
      <c r="D108" s="17"/>
      <c r="E108" s="17"/>
      <c r="F108" s="17"/>
      <c r="G108" s="17"/>
      <c r="H108" s="17"/>
      <c r="K108" s="51"/>
      <c r="L108" s="1" t="s">
        <v>1</v>
      </c>
      <c r="M108" t="s">
        <v>38</v>
      </c>
      <c r="N108" s="5"/>
      <c r="Q108" s="50"/>
    </row>
    <row r="109" spans="1:22" ht="15" customHeight="1" thickBot="1" x14ac:dyDescent="0.3">
      <c r="A109" s="87"/>
      <c r="B109" s="5"/>
      <c r="C109" s="22"/>
      <c r="D109" s="22"/>
      <c r="E109" s="22"/>
      <c r="F109" s="17"/>
      <c r="G109" s="17"/>
      <c r="H109" s="17"/>
      <c r="I109" s="1"/>
      <c r="L109" s="23"/>
      <c r="M109" s="2" t="s">
        <v>15</v>
      </c>
      <c r="O109" s="17"/>
      <c r="P109" s="17"/>
    </row>
    <row r="110" spans="1:22" ht="15" customHeight="1" x14ac:dyDescent="0.25">
      <c r="A110" s="87"/>
      <c r="B110" s="5"/>
      <c r="F110" s="17"/>
      <c r="G110" s="17"/>
      <c r="H110" s="17"/>
      <c r="I110" s="1"/>
      <c r="K110" s="53"/>
      <c r="L110" s="43" t="s">
        <v>1</v>
      </c>
      <c r="M110" s="44" t="s">
        <v>51</v>
      </c>
      <c r="N110" s="44"/>
      <c r="O110" s="46"/>
      <c r="P110" s="46"/>
      <c r="Q110" s="47"/>
    </row>
    <row r="111" spans="1:22" ht="15" customHeight="1" x14ac:dyDescent="0.25">
      <c r="A111" s="87"/>
      <c r="B111" s="5"/>
      <c r="K111" s="48"/>
      <c r="L111" s="1" t="s">
        <v>1</v>
      </c>
      <c r="M111" t="s">
        <v>37</v>
      </c>
      <c r="N111" s="22"/>
      <c r="Q111" s="49"/>
    </row>
    <row r="112" spans="1:22" x14ac:dyDescent="0.25">
      <c r="A112" s="87"/>
      <c r="B112" s="5"/>
      <c r="C112" s="4"/>
      <c r="I112" s="23"/>
      <c r="K112" s="48"/>
      <c r="L112" s="1" t="s">
        <v>1</v>
      </c>
      <c r="M112" t="s">
        <v>66</v>
      </c>
      <c r="Q112" s="49"/>
    </row>
    <row r="113" spans="1:24" outlineLevel="1" x14ac:dyDescent="0.25">
      <c r="A113" s="87"/>
      <c r="B113" s="5"/>
      <c r="C113" s="4"/>
      <c r="I113" s="23"/>
      <c r="K113" s="48"/>
      <c r="L113" s="1"/>
      <c r="Q113" s="49"/>
    </row>
    <row r="114" spans="1:24" outlineLevel="1" x14ac:dyDescent="0.25">
      <c r="A114" s="87"/>
      <c r="B114" s="5"/>
      <c r="C114" s="4"/>
      <c r="I114" s="23"/>
      <c r="K114" s="48"/>
      <c r="L114" s="1"/>
      <c r="Q114" s="49"/>
    </row>
    <row r="115" spans="1:24" ht="15" customHeight="1" outlineLevel="1" x14ac:dyDescent="0.25">
      <c r="A115" s="87"/>
      <c r="B115" s="5"/>
      <c r="C115" s="4"/>
      <c r="I115" s="23"/>
      <c r="K115" s="48"/>
      <c r="L115" s="1"/>
      <c r="Q115" s="49"/>
    </row>
    <row r="116" spans="1:24" ht="15" customHeight="1" thickBot="1" x14ac:dyDescent="0.3">
      <c r="A116" s="87"/>
      <c r="B116" s="5"/>
      <c r="I116" s="1"/>
      <c r="K116" s="63"/>
      <c r="L116" s="6"/>
      <c r="M116" s="6"/>
      <c r="N116" s="6"/>
      <c r="O116" s="6"/>
      <c r="P116" s="6"/>
      <c r="Q116" s="54"/>
    </row>
    <row r="117" spans="1:24" ht="15" customHeight="1" thickBot="1" x14ac:dyDescent="0.3">
      <c r="A117" s="87"/>
      <c r="B117" s="5"/>
      <c r="C117" s="22"/>
      <c r="I117" s="1"/>
      <c r="J117" s="10"/>
      <c r="M117" s="2"/>
      <c r="Q117" s="1"/>
      <c r="R117" s="1"/>
      <c r="S117" s="1"/>
      <c r="T117" s="1"/>
      <c r="U117" s="1"/>
      <c r="V117" s="1"/>
      <c r="W117" s="1"/>
      <c r="X117" s="1"/>
    </row>
    <row r="118" spans="1:24" ht="15" customHeight="1" x14ac:dyDescent="0.25">
      <c r="A118" s="37"/>
      <c r="B118" s="5"/>
      <c r="C118" s="22"/>
      <c r="D118" s="22"/>
      <c r="E118" s="22"/>
      <c r="F118" s="22"/>
      <c r="G118" s="22"/>
      <c r="H118" s="22"/>
      <c r="I118" s="22"/>
      <c r="K118" s="53"/>
      <c r="L118" s="43"/>
      <c r="M118" s="44"/>
      <c r="N118" s="44"/>
      <c r="O118" s="44"/>
      <c r="P118" s="44"/>
      <c r="Q118" s="47"/>
    </row>
    <row r="119" spans="1:24" ht="15" customHeight="1" x14ac:dyDescent="0.25">
      <c r="A119" s="87"/>
      <c r="B119" s="5"/>
      <c r="C119" s="19"/>
      <c r="D119" s="19"/>
      <c r="E119" s="19"/>
      <c r="F119" s="19"/>
      <c r="G119" s="19"/>
      <c r="H119" s="19"/>
      <c r="I119" s="22"/>
      <c r="K119" s="48"/>
      <c r="L119" s="1"/>
      <c r="Q119" s="49"/>
    </row>
    <row r="120" spans="1:24" ht="15" customHeight="1" x14ac:dyDescent="0.25">
      <c r="A120" s="87"/>
      <c r="B120" s="5"/>
      <c r="C120" s="19"/>
      <c r="D120" s="19"/>
      <c r="E120" s="19"/>
      <c r="F120" s="19"/>
      <c r="G120" s="19"/>
      <c r="H120" s="19"/>
      <c r="I120" s="22"/>
      <c r="K120" s="48"/>
      <c r="L120" s="1"/>
      <c r="Q120" s="49"/>
    </row>
    <row r="121" spans="1:24" ht="15" customHeight="1" x14ac:dyDescent="0.25">
      <c r="A121" s="87"/>
      <c r="B121" s="5"/>
      <c r="C121" s="19"/>
      <c r="D121" s="19"/>
      <c r="E121" s="19"/>
      <c r="F121" s="19"/>
      <c r="G121" s="19"/>
      <c r="H121" s="19"/>
      <c r="I121" s="22"/>
      <c r="K121" s="48"/>
      <c r="L121" s="1"/>
      <c r="Q121" s="49"/>
    </row>
    <row r="122" spans="1:24" ht="15" customHeight="1" x14ac:dyDescent="0.25">
      <c r="A122" s="87"/>
      <c r="B122" s="5"/>
      <c r="C122" s="19"/>
      <c r="D122" s="19"/>
      <c r="E122" s="19"/>
      <c r="F122" s="19"/>
      <c r="G122" s="19"/>
      <c r="H122" s="19"/>
      <c r="I122" s="22"/>
      <c r="K122" s="48"/>
      <c r="L122" s="1"/>
      <c r="Q122" s="49"/>
    </row>
    <row r="123" spans="1:24" ht="15" customHeight="1" x14ac:dyDescent="0.25">
      <c r="A123" s="87"/>
      <c r="B123" s="5"/>
      <c r="C123" s="19"/>
      <c r="D123" s="19"/>
      <c r="E123" s="19"/>
      <c r="F123" s="19"/>
      <c r="G123" s="19"/>
      <c r="H123" s="19"/>
      <c r="I123" s="22"/>
      <c r="K123" s="48"/>
      <c r="L123" s="1"/>
      <c r="Q123" s="49"/>
    </row>
    <row r="124" spans="1:24" ht="15" customHeight="1" x14ac:dyDescent="0.25">
      <c r="A124" s="87"/>
      <c r="B124" s="5"/>
      <c r="C124" s="19"/>
      <c r="D124" s="19"/>
      <c r="E124" s="19"/>
      <c r="F124" s="19"/>
      <c r="G124" s="19"/>
      <c r="H124" s="19"/>
      <c r="I124" s="22"/>
      <c r="K124" s="48"/>
      <c r="L124" s="1"/>
      <c r="Q124" s="49"/>
    </row>
    <row r="125" spans="1:24" ht="15" customHeight="1" x14ac:dyDescent="0.25">
      <c r="A125" s="87"/>
      <c r="B125" s="5"/>
      <c r="C125" s="19"/>
      <c r="D125" s="19"/>
      <c r="E125" s="19"/>
      <c r="F125" s="19"/>
      <c r="G125" s="19"/>
      <c r="H125" s="19"/>
      <c r="I125" s="22"/>
      <c r="K125" s="48"/>
      <c r="L125" s="1"/>
      <c r="Q125" s="49"/>
    </row>
    <row r="126" spans="1:24" ht="15" customHeight="1" x14ac:dyDescent="0.25">
      <c r="A126" s="87"/>
      <c r="B126" s="5"/>
      <c r="C126" s="19"/>
      <c r="D126" s="19"/>
      <c r="E126" s="19"/>
      <c r="F126" s="19"/>
      <c r="G126" s="19"/>
      <c r="H126" s="19"/>
      <c r="I126" s="22"/>
      <c r="K126" s="48"/>
      <c r="L126" s="1"/>
      <c r="Q126" s="49"/>
    </row>
    <row r="127" spans="1:24" ht="15" customHeight="1" x14ac:dyDescent="0.25">
      <c r="A127" s="87"/>
      <c r="B127" s="5"/>
      <c r="C127" s="19"/>
      <c r="D127" s="19"/>
      <c r="E127" s="19"/>
      <c r="F127" s="19"/>
      <c r="G127" s="19"/>
      <c r="H127" s="19"/>
      <c r="I127" s="22"/>
      <c r="K127" s="48"/>
      <c r="L127" s="1"/>
      <c r="Q127" s="49"/>
    </row>
    <row r="128" spans="1:24" ht="15" customHeight="1" x14ac:dyDescent="0.25">
      <c r="A128" s="87"/>
      <c r="B128" s="5"/>
      <c r="C128" s="19"/>
      <c r="D128" s="19"/>
      <c r="E128" s="19"/>
      <c r="F128" s="19"/>
      <c r="G128" s="19"/>
      <c r="H128" s="19"/>
      <c r="I128" s="22"/>
      <c r="K128" s="48"/>
      <c r="L128" s="1"/>
      <c r="Q128" s="49"/>
    </row>
    <row r="129" spans="1:17" ht="15" customHeight="1" x14ac:dyDescent="0.25">
      <c r="A129" s="87"/>
      <c r="B129" s="5"/>
      <c r="C129" s="19"/>
      <c r="D129" s="19"/>
      <c r="E129" s="19"/>
      <c r="F129" s="19"/>
      <c r="G129" s="19"/>
      <c r="H129" s="19"/>
      <c r="I129" s="22"/>
      <c r="K129" s="48"/>
      <c r="L129" s="1"/>
      <c r="Q129" s="49"/>
    </row>
    <row r="130" spans="1:17" ht="15" customHeight="1" x14ac:dyDescent="0.25">
      <c r="A130" s="87"/>
      <c r="B130" s="5"/>
      <c r="C130" s="19"/>
      <c r="D130" s="19"/>
      <c r="E130" s="19"/>
      <c r="F130" s="19"/>
      <c r="G130" s="19"/>
      <c r="H130" s="19"/>
      <c r="I130" s="22"/>
      <c r="K130" s="48"/>
      <c r="L130" s="1"/>
      <c r="Q130" s="49"/>
    </row>
    <row r="131" spans="1:17" ht="15" customHeight="1" x14ac:dyDescent="0.25">
      <c r="A131" s="87"/>
      <c r="B131" s="5"/>
      <c r="C131" s="19"/>
      <c r="D131" s="19"/>
      <c r="E131" s="19"/>
      <c r="F131" s="19"/>
      <c r="G131" s="19"/>
      <c r="H131" s="19"/>
      <c r="I131" s="22"/>
      <c r="K131" s="48"/>
      <c r="L131" s="1"/>
      <c r="Q131" s="49"/>
    </row>
    <row r="132" spans="1:17" ht="15" customHeight="1" x14ac:dyDescent="0.25">
      <c r="A132" s="87"/>
      <c r="B132" s="5"/>
      <c r="C132" s="19"/>
      <c r="D132" s="19"/>
      <c r="E132" s="19"/>
      <c r="F132" s="19"/>
      <c r="G132" s="19"/>
      <c r="H132" s="19"/>
      <c r="I132" s="22"/>
      <c r="K132" s="48"/>
      <c r="L132" s="1"/>
      <c r="Q132" s="49"/>
    </row>
    <row r="133" spans="1:17" ht="15" customHeight="1" x14ac:dyDescent="0.25">
      <c r="A133" s="87"/>
      <c r="B133" s="5"/>
      <c r="C133" s="19"/>
      <c r="D133" s="19"/>
      <c r="E133" s="19"/>
      <c r="F133" s="19"/>
      <c r="G133" s="19"/>
      <c r="H133" s="19"/>
      <c r="I133" s="22"/>
      <c r="K133" s="48"/>
      <c r="L133" s="1"/>
      <c r="Q133" s="49"/>
    </row>
    <row r="134" spans="1:17" ht="15" customHeight="1" x14ac:dyDescent="0.25">
      <c r="A134" s="87"/>
      <c r="B134" s="5"/>
      <c r="C134" s="19"/>
      <c r="D134" s="19"/>
      <c r="E134" s="19"/>
      <c r="F134" s="19"/>
      <c r="G134" s="19"/>
      <c r="H134" s="19"/>
      <c r="I134" s="22"/>
      <c r="K134" s="48"/>
      <c r="L134" s="1"/>
      <c r="Q134" s="49"/>
    </row>
    <row r="135" spans="1:17" ht="15" customHeight="1" x14ac:dyDescent="0.25">
      <c r="A135" s="87"/>
      <c r="B135" s="5"/>
      <c r="C135" s="19"/>
      <c r="D135" s="19"/>
      <c r="E135" s="19"/>
      <c r="F135" s="19"/>
      <c r="G135" s="19"/>
      <c r="H135" s="19"/>
      <c r="I135" s="22"/>
      <c r="K135" s="48"/>
      <c r="L135" s="1"/>
      <c r="Q135" s="49"/>
    </row>
    <row r="136" spans="1:17" ht="15" customHeight="1" x14ac:dyDescent="0.25">
      <c r="A136" s="87"/>
      <c r="B136" s="5"/>
      <c r="C136" s="19"/>
      <c r="D136" s="19"/>
      <c r="E136" s="19"/>
      <c r="F136" s="19"/>
      <c r="G136" s="19"/>
      <c r="H136" s="19"/>
      <c r="I136" s="22"/>
      <c r="K136" s="48"/>
      <c r="L136" s="1"/>
      <c r="Q136" s="49"/>
    </row>
    <row r="137" spans="1:17" ht="15" customHeight="1" x14ac:dyDescent="0.25">
      <c r="A137" s="87"/>
      <c r="B137" s="5"/>
      <c r="C137" s="22"/>
      <c r="D137" s="22"/>
      <c r="E137" s="22"/>
      <c r="F137" s="22"/>
      <c r="G137" s="22"/>
      <c r="H137" s="22"/>
      <c r="I137" s="22"/>
      <c r="K137" s="48"/>
      <c r="L137" s="1"/>
      <c r="Q137" s="49"/>
    </row>
    <row r="138" spans="1:17" ht="15" customHeight="1" x14ac:dyDescent="0.25">
      <c r="A138" s="87"/>
      <c r="B138" s="5"/>
      <c r="C138" s="22"/>
      <c r="D138" s="22"/>
      <c r="E138" s="22"/>
      <c r="F138" s="22"/>
      <c r="G138" s="22"/>
      <c r="H138" s="22"/>
      <c r="I138" s="22"/>
      <c r="K138" s="48"/>
      <c r="L138" s="1"/>
      <c r="Q138" s="49"/>
    </row>
    <row r="139" spans="1:17" x14ac:dyDescent="0.25">
      <c r="A139" s="37" t="s">
        <v>16</v>
      </c>
      <c r="B139" s="38" t="s">
        <v>87</v>
      </c>
      <c r="C139" s="22"/>
      <c r="D139" s="22"/>
      <c r="E139" s="22"/>
      <c r="F139" s="22"/>
      <c r="G139" s="22"/>
      <c r="H139" s="22"/>
      <c r="I139" s="22"/>
      <c r="K139" s="48"/>
      <c r="L139" s="1"/>
      <c r="Q139" s="49"/>
    </row>
    <row r="140" spans="1:17" ht="15" customHeight="1" x14ac:dyDescent="0.25">
      <c r="A140" s="87" t="s">
        <v>1</v>
      </c>
      <c r="B140" s="126" t="s">
        <v>117</v>
      </c>
      <c r="C140" s="126"/>
      <c r="D140" s="126"/>
      <c r="E140" s="126"/>
      <c r="F140" s="126"/>
      <c r="G140" s="126"/>
      <c r="H140" s="126"/>
      <c r="I140" s="22"/>
      <c r="K140" s="48"/>
      <c r="L140" s="1"/>
      <c r="Q140" s="49"/>
    </row>
    <row r="141" spans="1:17" ht="15" customHeight="1" x14ac:dyDescent="0.25">
      <c r="A141" s="87"/>
      <c r="B141" s="126"/>
      <c r="C141" s="126"/>
      <c r="D141" s="126"/>
      <c r="E141" s="126"/>
      <c r="F141" s="126"/>
      <c r="G141" s="126"/>
      <c r="H141" s="126"/>
      <c r="I141" s="22"/>
      <c r="K141" s="48"/>
      <c r="L141" s="1"/>
      <c r="Q141" s="49"/>
    </row>
    <row r="142" spans="1:17" ht="15" customHeight="1" x14ac:dyDescent="0.25">
      <c r="A142" s="87"/>
      <c r="B142" s="126"/>
      <c r="C142" s="126"/>
      <c r="D142" s="126"/>
      <c r="E142" s="126"/>
      <c r="F142" s="126"/>
      <c r="G142" s="126"/>
      <c r="H142" s="126"/>
      <c r="I142" s="22"/>
      <c r="K142" s="48"/>
      <c r="L142" s="1"/>
      <c r="Q142" s="49"/>
    </row>
    <row r="143" spans="1:17" ht="15" customHeight="1" x14ac:dyDescent="0.25">
      <c r="A143" s="87" t="s">
        <v>1</v>
      </c>
      <c r="B143" s="126" t="s">
        <v>109</v>
      </c>
      <c r="C143" s="126"/>
      <c r="D143" s="126"/>
      <c r="E143" s="126"/>
      <c r="F143" s="126"/>
      <c r="G143" s="126"/>
      <c r="H143" s="126"/>
      <c r="I143" s="22"/>
      <c r="K143" s="48"/>
      <c r="L143" s="1"/>
      <c r="Q143" s="49"/>
    </row>
    <row r="144" spans="1:17" ht="15" customHeight="1" x14ac:dyDescent="0.25">
      <c r="A144" s="87"/>
      <c r="B144" s="126"/>
      <c r="C144" s="126"/>
      <c r="D144" s="126"/>
      <c r="E144" s="126"/>
      <c r="F144" s="126"/>
      <c r="G144" s="126"/>
      <c r="H144" s="126"/>
      <c r="I144" s="22"/>
      <c r="K144" s="48"/>
      <c r="L144" s="1"/>
      <c r="Q144" s="49"/>
    </row>
    <row r="145" spans="1:17" ht="15" customHeight="1" x14ac:dyDescent="0.25">
      <c r="A145" s="87" t="s">
        <v>1</v>
      </c>
      <c r="B145" t="s">
        <v>110</v>
      </c>
      <c r="C145" s="22"/>
      <c r="D145" s="22"/>
      <c r="E145" s="22"/>
      <c r="F145" s="22"/>
      <c r="G145" s="22"/>
      <c r="H145" s="22"/>
      <c r="I145" s="22"/>
      <c r="K145" s="48"/>
      <c r="L145" s="1"/>
      <c r="Q145" s="49"/>
    </row>
    <row r="146" spans="1:17" ht="15" customHeight="1" x14ac:dyDescent="0.25">
      <c r="A146" s="87" t="s">
        <v>1</v>
      </c>
      <c r="B146" t="s">
        <v>111</v>
      </c>
      <c r="C146" s="22"/>
      <c r="D146" s="22"/>
      <c r="E146" s="22"/>
      <c r="F146" s="22"/>
      <c r="G146" s="22"/>
      <c r="H146" s="22"/>
      <c r="I146" s="22"/>
      <c r="K146" s="48"/>
      <c r="L146" s="1"/>
      <c r="Q146" s="49"/>
    </row>
    <row r="147" spans="1:17" ht="15" customHeight="1" x14ac:dyDescent="0.25">
      <c r="A147" s="87" t="s">
        <v>1</v>
      </c>
      <c r="B147" t="s">
        <v>112</v>
      </c>
      <c r="C147" s="22"/>
      <c r="D147" s="22"/>
      <c r="E147" s="22"/>
      <c r="F147" s="22"/>
      <c r="G147" s="22"/>
      <c r="H147" s="22"/>
      <c r="I147" s="22"/>
      <c r="K147" s="48"/>
      <c r="L147" s="1"/>
      <c r="Q147" s="49"/>
    </row>
    <row r="148" spans="1:17" ht="15" customHeight="1" x14ac:dyDescent="0.25">
      <c r="A148" s="87" t="s">
        <v>1</v>
      </c>
      <c r="B148" t="s">
        <v>113</v>
      </c>
      <c r="C148" s="22"/>
      <c r="D148" s="22"/>
      <c r="E148" s="22"/>
      <c r="F148" s="22"/>
      <c r="G148" s="22"/>
      <c r="H148" s="22"/>
      <c r="I148" s="22"/>
      <c r="K148" s="48"/>
      <c r="L148" s="1"/>
      <c r="Q148" s="49"/>
    </row>
    <row r="149" spans="1:17" ht="15" customHeight="1" x14ac:dyDescent="0.25">
      <c r="A149" s="87" t="s">
        <v>1</v>
      </c>
      <c r="B149" s="126" t="s">
        <v>114</v>
      </c>
      <c r="C149" s="126"/>
      <c r="D149" s="126"/>
      <c r="E149" s="126"/>
      <c r="F149" s="126"/>
      <c r="G149" s="126"/>
      <c r="H149" s="126"/>
      <c r="I149" s="22"/>
      <c r="K149" s="51"/>
      <c r="L149" s="1"/>
      <c r="Q149" s="49"/>
    </row>
    <row r="150" spans="1:17" outlineLevel="1" x14ac:dyDescent="0.25">
      <c r="A150" s="87"/>
      <c r="B150" s="126"/>
      <c r="C150" s="126"/>
      <c r="D150" s="126"/>
      <c r="E150" s="126"/>
      <c r="F150" s="126"/>
      <c r="G150" s="126"/>
      <c r="H150" s="126"/>
      <c r="I150" s="22"/>
      <c r="K150" s="48"/>
      <c r="L150" s="1" t="s">
        <v>1</v>
      </c>
      <c r="M150" t="s">
        <v>52</v>
      </c>
      <c r="N150" s="17"/>
      <c r="Q150" s="49"/>
    </row>
    <row r="151" spans="1:17" outlineLevel="1" x14ac:dyDescent="0.25">
      <c r="A151" s="87" t="s">
        <v>1</v>
      </c>
      <c r="B151" t="s">
        <v>115</v>
      </c>
      <c r="C151" s="22"/>
      <c r="D151" s="22"/>
      <c r="E151" s="22"/>
      <c r="F151" s="22"/>
      <c r="G151" s="22"/>
      <c r="H151" s="22"/>
      <c r="I151" s="22"/>
      <c r="K151" s="48"/>
      <c r="L151" s="1"/>
      <c r="N151" s="17"/>
      <c r="Q151" s="49"/>
    </row>
    <row r="152" spans="1:17" outlineLevel="1" x14ac:dyDescent="0.25">
      <c r="A152" s="87" t="s">
        <v>1</v>
      </c>
      <c r="B152" s="126" t="s">
        <v>116</v>
      </c>
      <c r="C152" s="126"/>
      <c r="D152" s="126"/>
      <c r="E152" s="126"/>
      <c r="F152" s="126"/>
      <c r="G152" s="126"/>
      <c r="H152" s="126"/>
      <c r="I152" s="22"/>
      <c r="K152" s="48"/>
      <c r="L152" s="1"/>
      <c r="N152" s="17"/>
      <c r="Q152" s="49"/>
    </row>
    <row r="153" spans="1:17" ht="15.75" thickBot="1" x14ac:dyDescent="0.3">
      <c r="A153" s="87"/>
      <c r="B153" s="126"/>
      <c r="C153" s="126"/>
      <c r="D153" s="126"/>
      <c r="E153" s="126"/>
      <c r="F153" s="126"/>
      <c r="G153" s="126"/>
      <c r="H153" s="126"/>
      <c r="I153" s="22"/>
      <c r="K153" s="55"/>
      <c r="L153" s="56"/>
      <c r="M153" s="52"/>
      <c r="N153" s="52"/>
      <c r="O153" s="52"/>
      <c r="P153" s="52"/>
      <c r="Q153" s="54"/>
    </row>
    <row r="154" spans="1:17" x14ac:dyDescent="0.25">
      <c r="A154" s="87"/>
      <c r="B154" s="14"/>
      <c r="C154" s="14"/>
      <c r="D154" s="14"/>
      <c r="E154" s="14"/>
      <c r="F154" s="14"/>
      <c r="G154" s="14"/>
      <c r="H154" s="14"/>
      <c r="I154" s="22"/>
      <c r="K154" s="5"/>
      <c r="L154" s="5"/>
      <c r="M154" s="17"/>
      <c r="N154" s="17"/>
      <c r="O154" s="17"/>
      <c r="P154" s="17"/>
    </row>
    <row r="155" spans="1:17" s="5" customFormat="1" x14ac:dyDescent="0.25">
      <c r="A155" s="37" t="s">
        <v>88</v>
      </c>
      <c r="B155" s="38" t="s">
        <v>61</v>
      </c>
      <c r="D155" s="17"/>
      <c r="E155" s="17"/>
      <c r="F155" s="17"/>
      <c r="G155" s="17"/>
      <c r="H155" s="17"/>
      <c r="I155" s="37"/>
      <c r="K155" s="38"/>
      <c r="M155" s="17"/>
      <c r="N155" s="17"/>
      <c r="O155" s="17"/>
      <c r="P155" s="17"/>
    </row>
    <row r="156" spans="1:17" s="5" customFormat="1" ht="15" customHeight="1" x14ac:dyDescent="0.25">
      <c r="A156" s="37">
        <v>4.0999999999999996</v>
      </c>
      <c r="B156" s="38" t="s">
        <v>77</v>
      </c>
      <c r="D156" s="17"/>
      <c r="E156" s="17"/>
      <c r="F156" s="17"/>
      <c r="G156" s="17"/>
      <c r="H156" s="17"/>
      <c r="I156" s="37"/>
      <c r="K156" s="38"/>
      <c r="M156" s="17"/>
      <c r="N156" s="17"/>
      <c r="O156" s="17"/>
      <c r="P156" s="17"/>
    </row>
    <row r="157" spans="1:17" s="5" customFormat="1" ht="15" customHeight="1" x14ac:dyDescent="0.25">
      <c r="A157" s="105" t="s">
        <v>102</v>
      </c>
      <c r="B157" s="105"/>
      <c r="C157" s="105"/>
      <c r="D157" s="105"/>
      <c r="E157" s="105"/>
      <c r="F157" s="105"/>
      <c r="G157" s="105"/>
      <c r="H157" s="105"/>
      <c r="I157" s="105"/>
      <c r="K157" s="38"/>
      <c r="M157" s="17"/>
      <c r="N157" s="17"/>
      <c r="O157" s="17"/>
      <c r="P157" s="17"/>
    </row>
    <row r="158" spans="1:17" s="5" customFormat="1" x14ac:dyDescent="0.25">
      <c r="A158" s="105"/>
      <c r="B158" s="105"/>
      <c r="C158" s="105"/>
      <c r="D158" s="105"/>
      <c r="E158" s="105"/>
      <c r="F158" s="105"/>
      <c r="G158" s="105"/>
      <c r="H158" s="105"/>
      <c r="I158" s="105"/>
      <c r="K158" s="38"/>
      <c r="M158" s="17"/>
      <c r="N158" s="17"/>
      <c r="O158" s="17"/>
      <c r="P158" s="17"/>
    </row>
    <row r="159" spans="1:17" s="5" customFormat="1" x14ac:dyDescent="0.25">
      <c r="A159" s="105"/>
      <c r="B159" s="105"/>
      <c r="C159" s="105"/>
      <c r="D159" s="105"/>
      <c r="E159" s="105"/>
      <c r="F159" s="105"/>
      <c r="G159" s="105"/>
      <c r="H159" s="105"/>
      <c r="I159" s="105"/>
      <c r="K159" s="38"/>
      <c r="M159" s="17"/>
      <c r="N159" s="17"/>
      <c r="O159" s="17"/>
      <c r="P159" s="17"/>
    </row>
    <row r="160" spans="1:17" s="5" customFormat="1" x14ac:dyDescent="0.25">
      <c r="A160" s="88" t="s">
        <v>103</v>
      </c>
      <c r="C160" s="17"/>
      <c r="D160" s="17"/>
      <c r="E160" s="17"/>
      <c r="F160" s="17"/>
      <c r="G160" s="17"/>
      <c r="H160" s="17"/>
      <c r="I160" s="17"/>
      <c r="K160" s="38"/>
      <c r="M160" s="17"/>
      <c r="N160" s="17"/>
      <c r="O160" s="17"/>
      <c r="P160" s="17"/>
    </row>
    <row r="161" spans="1:25" s="5" customFormat="1" x14ac:dyDescent="0.25">
      <c r="A161" s="67" t="s">
        <v>104</v>
      </c>
      <c r="C161" s="17"/>
      <c r="D161" s="17"/>
      <c r="E161" s="17"/>
      <c r="F161" s="17"/>
      <c r="G161" s="17"/>
      <c r="H161" s="17"/>
      <c r="I161" s="17"/>
      <c r="K161" s="38"/>
      <c r="M161" s="17"/>
      <c r="N161" s="17"/>
      <c r="O161" s="17"/>
      <c r="P161" s="17"/>
    </row>
    <row r="162" spans="1:25" s="5" customFormat="1" x14ac:dyDescent="0.25">
      <c r="A162" s="67" t="s">
        <v>105</v>
      </c>
      <c r="C162" s="17"/>
      <c r="D162" s="17"/>
      <c r="E162" s="17"/>
      <c r="F162" s="17"/>
      <c r="G162" s="17"/>
      <c r="H162" s="17"/>
      <c r="I162" s="17"/>
      <c r="K162" s="38"/>
      <c r="M162" s="17"/>
      <c r="N162" s="17"/>
      <c r="O162" s="17"/>
      <c r="P162" s="17"/>
    </row>
    <row r="163" spans="1:25" s="5" customFormat="1" ht="15" customHeight="1" x14ac:dyDescent="0.25">
      <c r="A163" s="125" t="s">
        <v>106</v>
      </c>
      <c r="B163" s="125"/>
      <c r="C163" s="125"/>
      <c r="D163" s="125"/>
      <c r="E163" s="125"/>
      <c r="F163" s="125"/>
      <c r="G163" s="125"/>
      <c r="H163" s="125"/>
      <c r="I163" s="125"/>
      <c r="K163" s="38"/>
      <c r="M163" s="17"/>
      <c r="N163" s="17"/>
      <c r="O163" s="17"/>
      <c r="P163" s="17"/>
    </row>
    <row r="164" spans="1:25" s="5" customFormat="1" x14ac:dyDescent="0.25">
      <c r="A164" s="125"/>
      <c r="B164" s="125"/>
      <c r="C164" s="125"/>
      <c r="D164" s="125"/>
      <c r="E164" s="125"/>
      <c r="F164" s="125"/>
      <c r="G164" s="125"/>
      <c r="H164" s="125"/>
      <c r="I164" s="125"/>
      <c r="K164" s="38"/>
      <c r="M164" s="17"/>
      <c r="N164" s="17"/>
      <c r="O164" s="17"/>
      <c r="P164" s="17"/>
    </row>
    <row r="165" spans="1:25" s="5" customFormat="1" ht="15" customHeight="1" x14ac:dyDescent="0.25">
      <c r="A165" s="125"/>
      <c r="B165" s="125"/>
      <c r="C165" s="125"/>
      <c r="D165" s="125"/>
      <c r="E165" s="125"/>
      <c r="F165" s="125"/>
      <c r="G165" s="125"/>
      <c r="H165" s="125"/>
      <c r="I165" s="125"/>
      <c r="K165" s="38"/>
      <c r="M165" s="17"/>
      <c r="N165" s="17"/>
      <c r="O165" s="17"/>
      <c r="P165" s="17"/>
    </row>
    <row r="166" spans="1:25" s="5" customFormat="1" ht="15" customHeight="1" x14ac:dyDescent="0.25">
      <c r="A166" s="37">
        <v>4.2</v>
      </c>
      <c r="B166" s="38" t="s">
        <v>68</v>
      </c>
      <c r="D166" s="17"/>
      <c r="E166" s="17"/>
      <c r="F166" s="17"/>
      <c r="G166" s="17"/>
      <c r="H166" s="17"/>
      <c r="I166" s="37"/>
      <c r="M166" s="17"/>
      <c r="N166" s="17"/>
      <c r="O166" s="17"/>
      <c r="P166" s="17"/>
    </row>
    <row r="167" spans="1:25" s="5" customFormat="1" ht="15" customHeight="1" thickBot="1" x14ac:dyDescent="0.3">
      <c r="A167" s="89"/>
      <c r="B167" s="124" t="s">
        <v>67</v>
      </c>
      <c r="C167" s="124"/>
      <c r="D167" s="124"/>
      <c r="E167" s="124"/>
      <c r="F167" s="124"/>
      <c r="G167" s="124"/>
      <c r="H167" s="124"/>
      <c r="I167" s="124"/>
      <c r="K167" s="38" t="s">
        <v>74</v>
      </c>
      <c r="M167" s="17"/>
      <c r="N167" s="17"/>
      <c r="O167" s="17"/>
      <c r="P167" s="17"/>
      <c r="X167" s="38"/>
    </row>
    <row r="168" spans="1:25" s="5" customFormat="1" ht="15" customHeight="1" thickTop="1" thickBot="1" x14ac:dyDescent="0.3">
      <c r="A168" s="87" t="str">
        <f t="shared" ref="A168:A178" si="0">IF(B168&lt;&gt;"","•","")</f>
        <v/>
      </c>
      <c r="B168" s="5" t="str" cm="1">
        <f t="array" ref="B168">IFERROR(INDEX(#REF!,SMALL(IF(#REF!=$K$168,ROW(#REF!)-ROW(#REF!)+1),ROWS(#REF!))),"")</f>
        <v/>
      </c>
      <c r="C168" s="8"/>
      <c r="D168" s="10"/>
      <c r="E168" s="8"/>
      <c r="F168" s="10"/>
      <c r="K168" s="62" t="e">
        <f>IF(OR(#REF!="Group house",#REF!="Apartment",#REF!="Mixed-use complex"),"No Reference Available",#REF!)</f>
        <v>#REF!</v>
      </c>
      <c r="X168" s="11"/>
    </row>
    <row r="169" spans="1:25" s="5" customFormat="1" ht="15" customHeight="1" thickTop="1" x14ac:dyDescent="0.25">
      <c r="A169" s="87" t="str">
        <f t="shared" si="0"/>
        <v/>
      </c>
      <c r="B169" s="5" t="str" cm="1">
        <f t="array" ref="B169">IFERROR(INDEX(#REF!,SMALL(IF(#REF!=$K$168,ROW(#REF!)-ROW(#REF!)+1),ROWS(#REF!))),"")</f>
        <v/>
      </c>
      <c r="C169" s="8"/>
      <c r="D169" s="27"/>
      <c r="E169" s="26"/>
      <c r="F169" s="27"/>
      <c r="X169" s="11"/>
    </row>
    <row r="170" spans="1:25" s="5" customFormat="1" ht="15" customHeight="1" x14ac:dyDescent="0.25">
      <c r="A170" s="87" t="str">
        <f t="shared" si="0"/>
        <v/>
      </c>
      <c r="B170" s="5" t="str" cm="1">
        <f t="array" ref="B170">IFERROR(INDEX(#REF!,SMALL(IF(#REF!=$K$168,ROW(#REF!)-ROW(#REF!)+1),ROWS(#REF!))),"")</f>
        <v/>
      </c>
      <c r="C170" s="8"/>
      <c r="D170" s="27"/>
      <c r="E170" s="26"/>
      <c r="F170" s="27"/>
      <c r="X170" s="11"/>
      <c r="Y170" s="8"/>
    </row>
    <row r="171" spans="1:25" s="5" customFormat="1" ht="15" customHeight="1" x14ac:dyDescent="0.25">
      <c r="A171" s="87" t="str">
        <f t="shared" si="0"/>
        <v/>
      </c>
      <c r="B171" s="5" t="str" cm="1">
        <f t="array" ref="B171">IFERROR(INDEX(#REF!,SMALL(IF(#REF!=$K$168,ROW(#REF!)-ROW(#REF!)+1),ROWS(#REF!))),"")</f>
        <v/>
      </c>
      <c r="C171" s="13"/>
      <c r="D171" s="8"/>
      <c r="E171" s="26"/>
      <c r="F171" s="26"/>
      <c r="X171" s="11"/>
    </row>
    <row r="172" spans="1:25" s="5" customFormat="1" ht="15" customHeight="1" x14ac:dyDescent="0.25">
      <c r="A172" s="87" t="str">
        <f t="shared" si="0"/>
        <v/>
      </c>
      <c r="B172" s="5" t="str" cm="1">
        <f t="array" ref="B172">IFERROR(INDEX(#REF!,SMALL(IF(#REF!=$K$168,ROW(#REF!)-ROW(#REF!)+1),ROWS(#REF!))),"")</f>
        <v/>
      </c>
      <c r="C172" s="13"/>
      <c r="D172" s="13"/>
      <c r="E172" s="13"/>
      <c r="F172" s="13"/>
      <c r="X172" s="11"/>
    </row>
    <row r="173" spans="1:25" s="5" customFormat="1" ht="15" customHeight="1" x14ac:dyDescent="0.25">
      <c r="A173" s="87" t="str">
        <f t="shared" si="0"/>
        <v/>
      </c>
      <c r="B173" s="5" t="str" cm="1">
        <f t="array" ref="B173">IFERROR(INDEX(#REF!,SMALL(IF(#REF!=$K$168,ROW(#REF!)-ROW(#REF!)+1),ROWS(#REF!))),"")</f>
        <v/>
      </c>
      <c r="C173"/>
      <c r="D173"/>
      <c r="E173"/>
      <c r="F173"/>
      <c r="X173" s="11"/>
      <c r="Y173" s="8"/>
    </row>
    <row r="174" spans="1:25" s="5" customFormat="1" ht="15" customHeight="1" x14ac:dyDescent="0.25">
      <c r="A174" s="87" t="str">
        <f t="shared" si="0"/>
        <v/>
      </c>
      <c r="B174" s="5" t="str" cm="1">
        <f t="array" ref="B174">IFERROR(INDEX(#REF!,SMALL(IF(#REF!=$K$168,ROW(#REF!)-ROW(#REF!)+1),ROWS(#REF!))),"")</f>
        <v/>
      </c>
      <c r="C174"/>
      <c r="D174"/>
      <c r="E174" s="12"/>
      <c r="F174"/>
      <c r="X174" s="11"/>
    </row>
    <row r="175" spans="1:25" s="5" customFormat="1" ht="15" customHeight="1" x14ac:dyDescent="0.25">
      <c r="A175" s="87" t="str">
        <f t="shared" si="0"/>
        <v/>
      </c>
      <c r="B175" s="5" t="str" cm="1">
        <f t="array" ref="B175">IFERROR(INDEX(#REF!,SMALL(IF(#REF!=$K$168,ROW(#REF!)-ROW(#REF!)+1),ROWS(#REF!))),"")</f>
        <v/>
      </c>
      <c r="X175" s="11"/>
    </row>
    <row r="176" spans="1:25" s="5" customFormat="1" ht="15" customHeight="1" x14ac:dyDescent="0.25">
      <c r="A176" s="87" t="str">
        <f t="shared" si="0"/>
        <v/>
      </c>
      <c r="B176" s="5" t="str" cm="1">
        <f t="array" ref="B176">IFERROR(INDEX(#REF!,SMALL(IF(#REF!=$K$168,ROW(#REF!)-ROW(#REF!)+1),ROWS(#REF!))),"")</f>
        <v/>
      </c>
      <c r="C176"/>
      <c r="D176"/>
      <c r="E176"/>
      <c r="F176"/>
      <c r="X176" s="11"/>
    </row>
    <row r="177" spans="1:24" s="5" customFormat="1" ht="15" customHeight="1" x14ac:dyDescent="0.25">
      <c r="A177" s="87"/>
      <c r="C177"/>
      <c r="D177"/>
      <c r="E177"/>
      <c r="F177"/>
      <c r="X177" s="11"/>
    </row>
    <row r="178" spans="1:24" s="5" customFormat="1" ht="15" customHeight="1" x14ac:dyDescent="0.25">
      <c r="A178" s="87" t="str">
        <f t="shared" si="0"/>
        <v/>
      </c>
      <c r="B178" s="5" t="str" cm="1">
        <f t="array" ref="B178">IFERROR(INDEX(#REF!,SMALL(IF(#REF!=$K$168,ROW(#REF!)-ROW(#REF!)+1),ROWS(#REF!))),"")</f>
        <v/>
      </c>
      <c r="C178"/>
      <c r="D178"/>
      <c r="E178"/>
      <c r="F178"/>
      <c r="X178" s="11"/>
    </row>
    <row r="179" spans="1:24" s="5" customFormat="1" ht="15" customHeight="1" x14ac:dyDescent="0.25">
      <c r="A179" s="37" t="s">
        <v>50</v>
      </c>
      <c r="B179" s="38" t="s">
        <v>89</v>
      </c>
      <c r="T179" s="5" t="str">
        <f t="array" ref="T179">IFERROR(INDEX(#REF!,SMALL(IF(#REF!=$K$168,ROW(#REF!)-ROW(#REF!)+1),ROWS(#REF!))),"")</f>
        <v/>
      </c>
      <c r="U179" s="10"/>
      <c r="V179" s="8"/>
      <c r="W179" s="10"/>
    </row>
    <row r="180" spans="1:24" ht="15" customHeight="1" x14ac:dyDescent="0.25">
      <c r="A180" s="88"/>
      <c r="B180" s="5" t="s">
        <v>90</v>
      </c>
      <c r="T180" s="5" t="str">
        <f t="array" ref="T180">IFERROR(INDEX(#REF!,SMALL(IF(#REF!=$K$168,ROW(#REF!)-ROW(#REF!)+1),ROWS(#REF!))),"")</f>
        <v/>
      </c>
      <c r="U180" s="27"/>
      <c r="V180" s="26"/>
      <c r="W180" s="27"/>
      <c r="X180" s="5"/>
    </row>
    <row r="181" spans="1:24" ht="15" customHeight="1" x14ac:dyDescent="0.25">
      <c r="A181" s="85"/>
      <c r="B181" s="5"/>
      <c r="E181" s="40"/>
      <c r="K181" t="s">
        <v>57</v>
      </c>
      <c r="N181" t="s">
        <v>4</v>
      </c>
      <c r="O181" t="s">
        <v>58</v>
      </c>
      <c r="T181" s="13"/>
      <c r="U181" s="8"/>
      <c r="V181" s="26"/>
      <c r="W181" s="26"/>
      <c r="X181" s="5"/>
    </row>
    <row r="182" spans="1:24" s="8" customFormat="1" ht="15" customHeight="1" x14ac:dyDescent="0.25">
      <c r="A182" s="87"/>
      <c r="B182"/>
      <c r="C182" s="5"/>
      <c r="D182" s="17"/>
      <c r="E182" s="17"/>
      <c r="F182" s="17"/>
      <c r="G182" s="17"/>
      <c r="H182" s="17"/>
      <c r="I182"/>
      <c r="Q182"/>
      <c r="T182" s="5"/>
      <c r="U182" s="5"/>
      <c r="V182"/>
      <c r="W182"/>
      <c r="X182" s="5"/>
    </row>
    <row r="183" spans="1:24" s="8" customFormat="1" ht="15" customHeight="1" x14ac:dyDescent="0.25">
      <c r="A183" s="87"/>
      <c r="B183"/>
      <c r="C183" s="5"/>
      <c r="D183" s="17"/>
      <c r="E183" s="17"/>
      <c r="F183" s="17"/>
      <c r="G183" s="17"/>
      <c r="H183" s="17"/>
      <c r="I183"/>
      <c r="Q183"/>
      <c r="T183" s="5"/>
      <c r="U183" s="5"/>
      <c r="V183"/>
      <c r="W183"/>
      <c r="X183" s="5"/>
    </row>
    <row r="184" spans="1:24" ht="15" customHeight="1" x14ac:dyDescent="0.25">
      <c r="A184" s="87"/>
      <c r="C184" s="13"/>
      <c r="D184" s="13"/>
      <c r="E184" s="13"/>
      <c r="F184" s="13"/>
      <c r="G184" s="13"/>
      <c r="H184" s="13"/>
      <c r="I184" s="13"/>
      <c r="K184" s="13"/>
      <c r="L184" s="13"/>
      <c r="M184" s="13"/>
      <c r="N184" s="13"/>
      <c r="O184" s="13"/>
      <c r="P184" s="41"/>
      <c r="Q184" s="8"/>
      <c r="T184" s="27"/>
    </row>
    <row r="185" spans="1:24" s="5" customFormat="1" x14ac:dyDescent="0.25">
      <c r="A185" s="37" t="s">
        <v>17</v>
      </c>
      <c r="B185" s="38" t="s">
        <v>2</v>
      </c>
      <c r="C185" s="39"/>
      <c r="I185" s="37"/>
      <c r="K185" s="38"/>
      <c r="L185" s="39"/>
      <c r="P185" s="41"/>
      <c r="Q185" s="13"/>
      <c r="T185" s="26"/>
    </row>
    <row r="186" spans="1:24" ht="15" customHeight="1" x14ac:dyDescent="0.25">
      <c r="A186" s="87"/>
      <c r="B186" s="105" t="s">
        <v>108</v>
      </c>
      <c r="C186" s="105"/>
      <c r="D186" s="105"/>
      <c r="E186" s="105"/>
      <c r="F186" s="105"/>
      <c r="G186" s="105"/>
      <c r="H186" s="105"/>
      <c r="I186" s="105"/>
      <c r="P186" s="41"/>
      <c r="Q186" s="13"/>
      <c r="T186" s="13"/>
    </row>
    <row r="187" spans="1:24" ht="15" customHeight="1" x14ac:dyDescent="0.25">
      <c r="A187" s="87"/>
      <c r="B187" s="105"/>
      <c r="C187" s="105"/>
      <c r="D187" s="105"/>
      <c r="E187" s="105"/>
      <c r="F187" s="105"/>
      <c r="G187" s="105"/>
      <c r="H187" s="105"/>
      <c r="I187" s="105"/>
      <c r="P187" s="41"/>
    </row>
    <row r="188" spans="1:24" ht="15" customHeight="1" x14ac:dyDescent="0.25">
      <c r="A188" s="87"/>
      <c r="B188" s="105"/>
      <c r="C188" s="105"/>
      <c r="D188" s="105"/>
      <c r="E188" s="105"/>
      <c r="F188" s="105"/>
      <c r="G188" s="105"/>
      <c r="H188" s="105"/>
      <c r="I188" s="105"/>
      <c r="P188" s="41"/>
    </row>
    <row r="189" spans="1:24" ht="15" customHeight="1" x14ac:dyDescent="0.25">
      <c r="A189" s="87"/>
      <c r="B189" s="64"/>
      <c r="C189" s="64"/>
      <c r="D189" s="64"/>
      <c r="E189" s="64"/>
      <c r="F189" s="64"/>
      <c r="G189" s="64"/>
      <c r="H189" s="64"/>
      <c r="I189" s="64"/>
      <c r="P189" s="41"/>
    </row>
    <row r="190" spans="1:24" s="5" customFormat="1" x14ac:dyDescent="0.25">
      <c r="A190" s="37" t="s">
        <v>25</v>
      </c>
      <c r="B190" s="38" t="s">
        <v>6</v>
      </c>
      <c r="D190" s="17"/>
      <c r="E190" s="17"/>
      <c r="F190" s="17"/>
      <c r="G190" s="17"/>
      <c r="H190" s="17"/>
      <c r="I190" s="37"/>
      <c r="K190" s="38"/>
      <c r="M190" s="17"/>
      <c r="N190" s="17"/>
      <c r="O190" s="17"/>
      <c r="P190" s="17"/>
    </row>
    <row r="191" spans="1:24" ht="15" customHeight="1" x14ac:dyDescent="0.25">
      <c r="A191" s="23" t="s">
        <v>91</v>
      </c>
      <c r="B191" s="2" t="s">
        <v>7</v>
      </c>
      <c r="C191" s="4"/>
      <c r="E191" s="9"/>
      <c r="F191" s="17"/>
      <c r="G191" s="17"/>
      <c r="H191" s="17"/>
      <c r="I191" s="23"/>
      <c r="K191" s="2"/>
      <c r="L191" s="4"/>
      <c r="N191" s="9"/>
      <c r="O191" s="17"/>
      <c r="P191" s="17"/>
    </row>
    <row r="192" spans="1:24" ht="15" customHeight="1" x14ac:dyDescent="0.25">
      <c r="B192" s="105" t="s">
        <v>8</v>
      </c>
      <c r="C192" s="105"/>
      <c r="D192" s="105"/>
      <c r="E192" s="105"/>
      <c r="F192" s="105"/>
      <c r="G192" s="105"/>
      <c r="H192" s="105"/>
      <c r="I192" s="105"/>
    </row>
    <row r="193" spans="1:16" ht="19.899999999999999" customHeight="1" x14ac:dyDescent="0.25">
      <c r="B193" s="105"/>
      <c r="C193" s="105"/>
      <c r="D193" s="105"/>
      <c r="E193" s="105"/>
      <c r="F193" s="105"/>
      <c r="G193" s="105"/>
      <c r="H193" s="105"/>
      <c r="I193" s="105"/>
    </row>
    <row r="194" spans="1:16" ht="15" customHeight="1" x14ac:dyDescent="0.25">
      <c r="B194" s="116" t="s">
        <v>33</v>
      </c>
      <c r="C194" s="117"/>
      <c r="D194" s="117"/>
      <c r="E194" s="118"/>
      <c r="F194" s="57" t="s">
        <v>35</v>
      </c>
      <c r="G194" s="57" t="s">
        <v>36</v>
      </c>
      <c r="H194" s="10"/>
      <c r="K194" s="28"/>
      <c r="L194" s="113"/>
      <c r="M194" s="113"/>
      <c r="N194" s="113"/>
      <c r="O194" s="113"/>
      <c r="P194" s="24"/>
    </row>
    <row r="195" spans="1:16" ht="15" customHeight="1" x14ac:dyDescent="0.25">
      <c r="B195" s="119"/>
      <c r="C195" s="120"/>
      <c r="D195" s="120"/>
      <c r="E195" s="121"/>
      <c r="F195" s="97"/>
      <c r="G195" s="97"/>
      <c r="H195" s="10"/>
      <c r="K195" s="28"/>
      <c r="L195" s="25"/>
      <c r="M195" s="25"/>
      <c r="N195" s="25"/>
      <c r="O195" s="25"/>
      <c r="P195" s="24"/>
    </row>
    <row r="196" spans="1:16" ht="15" customHeight="1" x14ac:dyDescent="0.25">
      <c r="B196" s="119"/>
      <c r="C196" s="120"/>
      <c r="D196" s="120"/>
      <c r="E196" s="121"/>
      <c r="F196" s="97"/>
      <c r="G196" s="97"/>
      <c r="H196" s="27"/>
      <c r="I196" s="8"/>
      <c r="K196" s="28"/>
      <c r="L196" s="113"/>
      <c r="M196" s="113"/>
      <c r="N196" s="113"/>
      <c r="O196" s="113"/>
      <c r="P196" s="34"/>
    </row>
    <row r="197" spans="1:16" ht="15" customHeight="1" x14ac:dyDescent="0.25">
      <c r="B197" s="119"/>
      <c r="C197" s="120"/>
      <c r="D197" s="120"/>
      <c r="E197" s="121"/>
      <c r="F197" s="97"/>
      <c r="G197" s="97"/>
      <c r="H197" s="27"/>
      <c r="I197" s="8"/>
      <c r="K197" s="28"/>
      <c r="L197" s="25"/>
      <c r="M197" s="25"/>
      <c r="N197" s="25"/>
      <c r="O197" s="25"/>
      <c r="P197" s="34"/>
    </row>
    <row r="198" spans="1:16" ht="15" customHeight="1" outlineLevel="1" x14ac:dyDescent="0.25">
      <c r="B198" s="119"/>
      <c r="C198" s="120"/>
      <c r="D198" s="120"/>
      <c r="E198" s="121"/>
      <c r="F198" s="97"/>
      <c r="G198" s="97"/>
      <c r="H198" s="27"/>
      <c r="I198" s="8"/>
      <c r="K198" s="28"/>
      <c r="L198" s="25"/>
      <c r="M198" s="25"/>
      <c r="N198" s="25"/>
      <c r="O198" s="25"/>
      <c r="P198" s="34"/>
    </row>
    <row r="199" spans="1:16" outlineLevel="1" x14ac:dyDescent="0.25">
      <c r="C199" s="115" t="s">
        <v>34</v>
      </c>
      <c r="D199" s="115"/>
      <c r="E199" s="115"/>
      <c r="F199" s="127">
        <f>SUM(F196:F198)</f>
        <v>0</v>
      </c>
      <c r="G199" s="127">
        <f>SUM(G196:G198)</f>
        <v>0</v>
      </c>
      <c r="H199" s="27"/>
      <c r="K199" s="114"/>
      <c r="L199" s="114"/>
      <c r="M199" s="114"/>
      <c r="N199" s="114"/>
      <c r="O199" s="114"/>
      <c r="P199" s="34"/>
    </row>
    <row r="200" spans="1:16" outlineLevel="1" x14ac:dyDescent="0.25">
      <c r="B200" t="s">
        <v>97</v>
      </c>
      <c r="C200" s="60"/>
      <c r="D200" s="60"/>
      <c r="E200" s="60"/>
      <c r="F200" s="58"/>
      <c r="G200" s="58"/>
      <c r="H200" s="27"/>
      <c r="K200" s="59"/>
      <c r="L200" s="59"/>
      <c r="M200" s="59"/>
      <c r="N200" s="59"/>
      <c r="O200" s="59"/>
      <c r="P200" s="34"/>
    </row>
    <row r="201" spans="1:16" outlineLevel="1" x14ac:dyDescent="0.25">
      <c r="C201" s="60"/>
      <c r="D201" s="60"/>
      <c r="E201" s="60"/>
      <c r="F201" s="58"/>
      <c r="G201" s="58"/>
      <c r="H201" s="27"/>
      <c r="K201" s="1"/>
      <c r="L201" s="1"/>
      <c r="M201" s="1"/>
      <c r="N201" s="1"/>
      <c r="O201" s="1"/>
      <c r="P201" s="30"/>
    </row>
    <row r="202" spans="1:16" ht="15" customHeight="1" outlineLevel="1" x14ac:dyDescent="0.25">
      <c r="A202" s="23" t="s">
        <v>95</v>
      </c>
      <c r="B202" s="2" t="s">
        <v>92</v>
      </c>
      <c r="C202" s="13"/>
      <c r="D202" s="13"/>
      <c r="E202" s="8"/>
      <c r="F202" s="26"/>
      <c r="G202" s="26"/>
      <c r="H202" s="27"/>
      <c r="K202" s="1"/>
      <c r="L202" s="1"/>
      <c r="M202" s="1"/>
      <c r="N202" s="1"/>
      <c r="O202" s="1"/>
      <c r="P202" s="30"/>
    </row>
    <row r="203" spans="1:16" ht="15" customHeight="1" outlineLevel="1" x14ac:dyDescent="0.25">
      <c r="B203" s="105" t="s">
        <v>107</v>
      </c>
      <c r="C203" s="105"/>
      <c r="D203" s="105"/>
      <c r="E203" s="105"/>
      <c r="F203" s="105"/>
      <c r="G203" s="105"/>
      <c r="H203" s="105"/>
      <c r="I203" s="105"/>
    </row>
    <row r="204" spans="1:16" ht="15" customHeight="1" outlineLevel="1" x14ac:dyDescent="0.25">
      <c r="A204" s="23"/>
      <c r="B204" s="105"/>
      <c r="C204" s="105"/>
      <c r="D204" s="105"/>
      <c r="E204" s="105"/>
      <c r="F204" s="105"/>
      <c r="G204" s="105"/>
      <c r="H204" s="105"/>
      <c r="I204" s="105"/>
      <c r="K204" s="59"/>
      <c r="L204" s="59"/>
      <c r="M204" s="59"/>
      <c r="N204" s="59"/>
      <c r="O204" s="59"/>
      <c r="P204" s="34"/>
    </row>
    <row r="205" spans="1:16" outlineLevel="1" x14ac:dyDescent="0.25">
      <c r="A205" s="23"/>
      <c r="B205" t="s">
        <v>9</v>
      </c>
      <c r="D205" t="s">
        <v>4</v>
      </c>
      <c r="E205" s="30">
        <v>280</v>
      </c>
      <c r="F205" s="30" t="s">
        <v>93</v>
      </c>
      <c r="G205" s="64"/>
      <c r="H205" s="64"/>
      <c r="I205" s="64"/>
      <c r="K205" s="59"/>
      <c r="L205" s="59"/>
      <c r="M205" s="59"/>
      <c r="N205" s="59"/>
      <c r="O205" s="59"/>
      <c r="P205" s="34"/>
    </row>
    <row r="206" spans="1:16" outlineLevel="1" x14ac:dyDescent="0.25">
      <c r="B206" t="s">
        <v>98</v>
      </c>
      <c r="D206" t="s">
        <v>4</v>
      </c>
      <c r="E206" s="30">
        <v>240</v>
      </c>
      <c r="F206" s="30" t="s">
        <v>93</v>
      </c>
      <c r="H206" s="29"/>
      <c r="K206" s="59"/>
      <c r="L206" s="59"/>
      <c r="M206" s="59"/>
      <c r="N206" s="59"/>
      <c r="O206" s="59"/>
      <c r="P206" s="34"/>
    </row>
    <row r="207" spans="1:16" x14ac:dyDescent="0.25">
      <c r="B207" t="s">
        <v>100</v>
      </c>
      <c r="D207" t="s">
        <v>4</v>
      </c>
      <c r="E207" s="30">
        <v>150</v>
      </c>
      <c r="F207" s="30" t="s">
        <v>93</v>
      </c>
      <c r="H207" s="29"/>
      <c r="K207" s="59"/>
      <c r="L207" s="59"/>
      <c r="M207" s="59"/>
      <c r="N207" s="59"/>
      <c r="O207" s="59"/>
      <c r="P207" s="34"/>
    </row>
    <row r="208" spans="1:16" ht="15" customHeight="1" x14ac:dyDescent="0.25">
      <c r="B208" t="s">
        <v>99</v>
      </c>
      <c r="D208" t="s">
        <v>4</v>
      </c>
      <c r="E208" s="30">
        <v>450</v>
      </c>
      <c r="F208" s="30" t="s">
        <v>94</v>
      </c>
      <c r="H208" s="29"/>
      <c r="N208" s="30"/>
      <c r="O208" s="30"/>
    </row>
    <row r="209" spans="1:16" ht="15" customHeight="1" x14ac:dyDescent="0.25">
      <c r="E209" s="30"/>
      <c r="F209" s="30"/>
      <c r="H209" s="29"/>
      <c r="N209" s="30"/>
      <c r="O209" s="30"/>
    </row>
    <row r="210" spans="1:16" ht="15" customHeight="1" x14ac:dyDescent="0.25">
      <c r="A210" s="23" t="s">
        <v>96</v>
      </c>
      <c r="B210" s="2" t="s">
        <v>72</v>
      </c>
      <c r="E210" s="30"/>
      <c r="F210" s="30"/>
      <c r="H210" s="29"/>
      <c r="N210" s="30"/>
      <c r="O210" s="30"/>
    </row>
    <row r="211" spans="1:16" x14ac:dyDescent="0.25">
      <c r="B211" s="8" t="s">
        <v>73</v>
      </c>
      <c r="C211" s="60"/>
      <c r="D211" s="60"/>
      <c r="E211" s="60"/>
      <c r="F211" s="58"/>
      <c r="G211" s="58"/>
      <c r="H211" s="27"/>
      <c r="P211" s="41"/>
    </row>
    <row r="212" spans="1:16" x14ac:dyDescent="0.25">
      <c r="A212" s="90"/>
      <c r="C212" s="19"/>
      <c r="D212" s="19"/>
      <c r="E212" s="19"/>
      <c r="F212" s="19"/>
      <c r="G212" s="19"/>
      <c r="H212" s="19"/>
      <c r="I212" s="19"/>
    </row>
    <row r="213" spans="1:16" s="5" customFormat="1" x14ac:dyDescent="0.25">
      <c r="A213" s="37" t="s">
        <v>101</v>
      </c>
      <c r="B213" s="38" t="s">
        <v>26</v>
      </c>
      <c r="K213" s="38"/>
    </row>
    <row r="214" spans="1:16" x14ac:dyDescent="0.25">
      <c r="A214" s="23"/>
      <c r="B214" s="2"/>
      <c r="K214" s="2"/>
    </row>
    <row r="215" spans="1:16" x14ac:dyDescent="0.25">
      <c r="A215" s="23"/>
      <c r="B215" s="2"/>
      <c r="C215" s="1" t="s">
        <v>30</v>
      </c>
      <c r="D215" s="1"/>
      <c r="E215" s="1"/>
      <c r="F215" s="1" t="s">
        <v>9</v>
      </c>
      <c r="K215" s="2"/>
      <c r="L215" s="32"/>
      <c r="M215" s="32"/>
      <c r="N215" s="32"/>
      <c r="O215" s="32"/>
    </row>
    <row r="216" spans="1:16" x14ac:dyDescent="0.25">
      <c r="B216" s="13" t="s">
        <v>28</v>
      </c>
      <c r="F216" t="s">
        <v>0</v>
      </c>
      <c r="K216" s="21"/>
    </row>
    <row r="217" spans="1:16" x14ac:dyDescent="0.25">
      <c r="B217" s="13"/>
      <c r="K217" s="21"/>
    </row>
    <row r="218" spans="1:16" x14ac:dyDescent="0.25">
      <c r="B218" s="13" t="s">
        <v>29</v>
      </c>
      <c r="F218" t="s">
        <v>5</v>
      </c>
      <c r="K218" s="21"/>
    </row>
    <row r="219" spans="1:16" x14ac:dyDescent="0.25">
      <c r="B219" s="13"/>
      <c r="F219" t="s">
        <v>3</v>
      </c>
      <c r="K219" s="21"/>
    </row>
    <row r="220" spans="1:16" x14ac:dyDescent="0.25">
      <c r="B220" s="13"/>
      <c r="F220" t="s">
        <v>19</v>
      </c>
    </row>
    <row r="221" spans="1:16" x14ac:dyDescent="0.25">
      <c r="B221" s="13"/>
      <c r="F221" t="s">
        <v>20</v>
      </c>
    </row>
    <row r="222" spans="1:16" x14ac:dyDescent="0.25">
      <c r="B222" s="13"/>
      <c r="F222" s="2" t="s">
        <v>21</v>
      </c>
      <c r="O222" s="2"/>
    </row>
    <row r="223" spans="1:16" x14ac:dyDescent="0.25">
      <c r="B223" s="13"/>
      <c r="F223" t="s">
        <v>18</v>
      </c>
      <c r="K223" s="21"/>
    </row>
    <row r="224" spans="1:16" ht="15" customHeight="1" x14ac:dyDescent="0.25">
      <c r="B224" s="13" t="s">
        <v>27</v>
      </c>
      <c r="K224" s="21"/>
    </row>
    <row r="225" spans="1:12" ht="15" customHeight="1" x14ac:dyDescent="0.25">
      <c r="B225" s="11"/>
      <c r="K225" s="21"/>
    </row>
    <row r="226" spans="1:12" ht="15" customHeight="1" x14ac:dyDescent="0.25">
      <c r="B226" s="11"/>
      <c r="K226" s="21"/>
    </row>
    <row r="227" spans="1:12" ht="15" customHeight="1" x14ac:dyDescent="0.25">
      <c r="B227" s="11"/>
      <c r="K227" s="21"/>
    </row>
    <row r="228" spans="1:12" ht="15" customHeight="1" x14ac:dyDescent="0.25">
      <c r="B228" s="11"/>
      <c r="K228" s="21"/>
    </row>
    <row r="229" spans="1:12" x14ac:dyDescent="0.25">
      <c r="B229" s="11" t="s">
        <v>13</v>
      </c>
      <c r="F229" s="122">
        <f ca="1">TODAY()</f>
        <v>45357</v>
      </c>
      <c r="G229" s="122"/>
      <c r="K229" s="21"/>
    </row>
    <row r="230" spans="1:12" x14ac:dyDescent="0.25">
      <c r="A230" s="37">
        <v>9</v>
      </c>
      <c r="B230" s="2" t="s">
        <v>32</v>
      </c>
      <c r="C230" s="7"/>
      <c r="I230" s="23"/>
      <c r="K230" s="2"/>
      <c r="L230" s="7"/>
    </row>
    <row r="231" spans="1:12" x14ac:dyDescent="0.25">
      <c r="A231" s="91">
        <v>9.1</v>
      </c>
      <c r="B231" s="123" t="s">
        <v>127</v>
      </c>
      <c r="C231" s="123"/>
      <c r="D231" s="123"/>
      <c r="E231" s="69"/>
      <c r="F231" s="69"/>
      <c r="G231" s="69"/>
      <c r="H231" s="69"/>
      <c r="I231" s="69"/>
    </row>
    <row r="232" spans="1:12" ht="15" customHeight="1" x14ac:dyDescent="0.25">
      <c r="A232" s="92"/>
      <c r="B232" s="104" t="s">
        <v>122</v>
      </c>
      <c r="C232" s="103"/>
      <c r="D232" s="103"/>
      <c r="E232" s="103"/>
      <c r="F232" s="103"/>
      <c r="G232" s="103"/>
      <c r="H232" s="103"/>
      <c r="I232" s="69"/>
    </row>
    <row r="233" spans="1:12" x14ac:dyDescent="0.25">
      <c r="A233" s="92"/>
      <c r="B233" s="103"/>
      <c r="C233" s="103"/>
      <c r="D233" s="103"/>
      <c r="E233" s="103"/>
      <c r="F233" s="103"/>
      <c r="G233" s="103"/>
      <c r="H233" s="103"/>
      <c r="I233" s="69"/>
    </row>
    <row r="234" spans="1:12" x14ac:dyDescent="0.25">
      <c r="A234" s="92"/>
      <c r="B234" s="9" t="s">
        <v>118</v>
      </c>
      <c r="C234" s="69"/>
      <c r="D234" s="69"/>
      <c r="E234" s="69"/>
      <c r="F234" s="69"/>
      <c r="G234" s="69"/>
      <c r="H234" s="69"/>
      <c r="I234" s="69"/>
    </row>
    <row r="235" spans="1:12" x14ac:dyDescent="0.25">
      <c r="A235" s="92"/>
      <c r="B235" s="9" t="s">
        <v>119</v>
      </c>
      <c r="C235" s="69"/>
      <c r="D235" s="69"/>
      <c r="E235" s="69"/>
      <c r="F235" s="69"/>
      <c r="G235" s="69"/>
      <c r="H235" s="69"/>
      <c r="I235" s="69"/>
    </row>
    <row r="236" spans="1:12" ht="15" customHeight="1" x14ac:dyDescent="0.25">
      <c r="A236" s="92"/>
      <c r="B236" s="104" t="s">
        <v>120</v>
      </c>
      <c r="C236" s="104"/>
      <c r="D236" s="104"/>
      <c r="E236" s="104"/>
      <c r="F236" s="104"/>
      <c r="G236" s="104"/>
      <c r="H236" s="104"/>
      <c r="I236" s="69"/>
    </row>
    <row r="237" spans="1:12" x14ac:dyDescent="0.25">
      <c r="A237" s="92"/>
      <c r="B237" s="104"/>
      <c r="C237" s="104"/>
      <c r="D237" s="104"/>
      <c r="E237" s="104"/>
      <c r="F237" s="104"/>
      <c r="G237" s="104"/>
      <c r="H237" s="104"/>
      <c r="I237" s="69"/>
    </row>
    <row r="238" spans="1:12" x14ac:dyDescent="0.25">
      <c r="A238" s="91">
        <v>9.1999999999999993</v>
      </c>
      <c r="B238" s="76" t="s">
        <v>121</v>
      </c>
      <c r="C238" s="76"/>
      <c r="D238" s="76"/>
      <c r="E238" s="69"/>
      <c r="F238" s="69"/>
      <c r="G238" s="69"/>
      <c r="H238" s="69"/>
      <c r="I238" s="69"/>
    </row>
    <row r="239" spans="1:12" x14ac:dyDescent="0.25">
      <c r="A239" s="92"/>
      <c r="B239" s="103" t="s">
        <v>128</v>
      </c>
      <c r="C239" s="103"/>
      <c r="D239" s="103"/>
      <c r="E239" s="103"/>
      <c r="F239" s="103"/>
      <c r="G239" s="103"/>
      <c r="H239" s="103"/>
      <c r="I239" s="69"/>
    </row>
    <row r="240" spans="1:12" ht="15" customHeight="1" x14ac:dyDescent="0.25">
      <c r="A240" s="92"/>
      <c r="B240" s="104" t="s">
        <v>123</v>
      </c>
      <c r="C240" s="104"/>
      <c r="D240" s="104"/>
      <c r="E240" s="104"/>
      <c r="F240" s="104"/>
      <c r="G240" s="104"/>
      <c r="H240" s="104"/>
      <c r="I240" s="69"/>
    </row>
    <row r="241" spans="1:9" ht="15" customHeight="1" x14ac:dyDescent="0.25">
      <c r="A241" s="92"/>
      <c r="B241" s="104"/>
      <c r="C241" s="104"/>
      <c r="D241" s="104"/>
      <c r="E241" s="104"/>
      <c r="F241" s="104"/>
      <c r="G241" s="104"/>
      <c r="H241" s="104"/>
      <c r="I241" s="69"/>
    </row>
    <row r="242" spans="1:9" x14ac:dyDescent="0.25">
      <c r="A242" s="91">
        <v>9.3000000000000007</v>
      </c>
      <c r="B242" s="71" t="s">
        <v>124</v>
      </c>
      <c r="C242" s="69"/>
      <c r="D242" s="69"/>
      <c r="E242" s="69"/>
      <c r="F242" s="69"/>
      <c r="G242" s="69"/>
      <c r="H242" s="69"/>
      <c r="I242" s="69"/>
    </row>
    <row r="243" spans="1:9" x14ac:dyDescent="0.25">
      <c r="A243" s="92"/>
      <c r="B243" s="104" t="s">
        <v>125</v>
      </c>
      <c r="C243" s="104"/>
      <c r="D243" s="104"/>
      <c r="E243" s="104"/>
      <c r="F243" s="104"/>
      <c r="G243" s="104"/>
      <c r="H243" s="104"/>
      <c r="I243" s="69"/>
    </row>
    <row r="244" spans="1:9" x14ac:dyDescent="0.25">
      <c r="A244" s="91"/>
      <c r="B244" s="104"/>
      <c r="C244" s="104"/>
      <c r="D244" s="104"/>
      <c r="E244" s="104"/>
      <c r="F244" s="104"/>
      <c r="G244" s="104"/>
      <c r="H244" s="104"/>
      <c r="I244" s="69"/>
    </row>
    <row r="245" spans="1:9" ht="15" customHeight="1" x14ac:dyDescent="0.25">
      <c r="A245" s="91">
        <v>9.4</v>
      </c>
      <c r="B245" s="76" t="s">
        <v>126</v>
      </c>
      <c r="C245" s="69"/>
      <c r="D245" s="69"/>
      <c r="E245" s="69"/>
      <c r="F245" s="69"/>
      <c r="G245" s="69"/>
      <c r="H245" s="69"/>
      <c r="I245" s="69"/>
    </row>
    <row r="246" spans="1:9" x14ac:dyDescent="0.25">
      <c r="A246" s="92"/>
      <c r="B246" s="99" t="s">
        <v>129</v>
      </c>
      <c r="C246" s="99"/>
      <c r="D246" s="99"/>
      <c r="E246" s="99"/>
      <c r="F246" s="99"/>
      <c r="G246" s="99"/>
      <c r="H246" s="99"/>
      <c r="I246" s="69"/>
    </row>
    <row r="247" spans="1:9" x14ac:dyDescent="0.25">
      <c r="A247" s="92"/>
      <c r="B247" s="99"/>
      <c r="C247" s="99"/>
      <c r="D247" s="99"/>
      <c r="E247" s="99"/>
      <c r="F247" s="99"/>
      <c r="G247" s="99"/>
      <c r="H247" s="99"/>
      <c r="I247" s="69"/>
    </row>
    <row r="248" spans="1:9" x14ac:dyDescent="0.25">
      <c r="A248" s="92"/>
      <c r="B248" s="74" t="s">
        <v>130</v>
      </c>
      <c r="C248" s="72"/>
      <c r="D248" s="69"/>
      <c r="E248" s="69"/>
      <c r="F248" s="69"/>
      <c r="G248" s="69"/>
      <c r="H248" s="69"/>
      <c r="I248" s="69"/>
    </row>
    <row r="249" spans="1:9" ht="15" customHeight="1" x14ac:dyDescent="0.25">
      <c r="A249" s="92"/>
      <c r="B249" s="99" t="s">
        <v>131</v>
      </c>
      <c r="C249" s="99"/>
      <c r="D249" s="99"/>
      <c r="E249" s="99"/>
      <c r="F249" s="99"/>
      <c r="G249" s="99"/>
      <c r="H249" s="99"/>
      <c r="I249" s="69"/>
    </row>
    <row r="250" spans="1:9" x14ac:dyDescent="0.25">
      <c r="A250" s="92"/>
      <c r="B250" s="99"/>
      <c r="C250" s="99"/>
      <c r="D250" s="99"/>
      <c r="E250" s="99"/>
      <c r="F250" s="99"/>
      <c r="G250" s="99"/>
      <c r="H250" s="99"/>
      <c r="I250" s="69"/>
    </row>
    <row r="251" spans="1:9" x14ac:dyDescent="0.25">
      <c r="A251" s="92"/>
      <c r="B251" s="99"/>
      <c r="C251" s="99"/>
      <c r="D251" s="99"/>
      <c r="E251" s="99"/>
      <c r="F251" s="99"/>
      <c r="G251" s="99"/>
      <c r="H251" s="99"/>
      <c r="I251" s="69"/>
    </row>
    <row r="252" spans="1:9" ht="15" customHeight="1" x14ac:dyDescent="0.25">
      <c r="A252" s="91">
        <v>9.5</v>
      </c>
      <c r="B252" s="77" t="s">
        <v>132</v>
      </c>
      <c r="C252" s="70"/>
      <c r="D252" s="70"/>
      <c r="E252" s="70"/>
      <c r="F252" s="70"/>
      <c r="G252" s="70"/>
      <c r="H252" s="70"/>
      <c r="I252" s="69"/>
    </row>
    <row r="253" spans="1:9" x14ac:dyDescent="0.25">
      <c r="A253" s="92"/>
      <c r="B253" s="99" t="s">
        <v>133</v>
      </c>
      <c r="C253" s="99"/>
      <c r="D253" s="99"/>
      <c r="E253" s="99"/>
      <c r="F253" s="99"/>
      <c r="G253" s="99"/>
      <c r="H253" s="99"/>
      <c r="I253" s="69"/>
    </row>
    <row r="254" spans="1:9" x14ac:dyDescent="0.25">
      <c r="A254" s="92"/>
      <c r="B254" s="99"/>
      <c r="C254" s="99"/>
      <c r="D254" s="99"/>
      <c r="E254" s="99"/>
      <c r="F254" s="99"/>
      <c r="G254" s="99"/>
      <c r="H254" s="99"/>
      <c r="I254" s="69"/>
    </row>
    <row r="255" spans="1:9" x14ac:dyDescent="0.25">
      <c r="A255" s="92"/>
      <c r="B255" s="99"/>
      <c r="C255" s="99"/>
      <c r="D255" s="99"/>
      <c r="E255" s="99"/>
      <c r="F255" s="99"/>
      <c r="G255" s="99"/>
      <c r="H255" s="99"/>
      <c r="I255" s="69"/>
    </row>
    <row r="256" spans="1:9" x14ac:dyDescent="0.25">
      <c r="A256" s="81">
        <v>9.6</v>
      </c>
      <c r="B256" s="78" t="s">
        <v>134</v>
      </c>
      <c r="C256" s="72"/>
      <c r="D256" s="72"/>
      <c r="E256" s="72"/>
      <c r="F256" s="72"/>
      <c r="G256" s="72"/>
      <c r="H256" s="72"/>
      <c r="I256" s="70"/>
    </row>
    <row r="257" spans="1:19" ht="15" customHeight="1" x14ac:dyDescent="0.25">
      <c r="A257" s="93"/>
      <c r="B257" s="74" t="s">
        <v>135</v>
      </c>
      <c r="C257" s="72"/>
      <c r="D257" s="72"/>
      <c r="E257" s="72"/>
      <c r="F257" s="72"/>
      <c r="G257" s="72"/>
      <c r="H257" s="72"/>
      <c r="I257" s="72"/>
      <c r="J257" s="72"/>
      <c r="K257" s="68"/>
      <c r="L257" s="68"/>
      <c r="M257" s="68"/>
      <c r="N257" s="68"/>
      <c r="O257" s="68"/>
    </row>
    <row r="258" spans="1:19" x14ac:dyDescent="0.25">
      <c r="A258" s="93"/>
      <c r="B258" s="74" t="s">
        <v>136</v>
      </c>
      <c r="C258" s="72"/>
      <c r="D258" s="72"/>
      <c r="E258" s="72"/>
      <c r="F258" s="72"/>
      <c r="G258" s="72"/>
      <c r="H258" s="72"/>
      <c r="I258" s="72"/>
      <c r="J258" s="72"/>
      <c r="K258" s="68"/>
      <c r="L258" s="68"/>
      <c r="M258" s="68"/>
      <c r="N258" s="68"/>
      <c r="O258" s="68"/>
    </row>
    <row r="259" spans="1:19" x14ac:dyDescent="0.25">
      <c r="A259" s="94"/>
      <c r="B259" s="99" t="s">
        <v>172</v>
      </c>
      <c r="C259" s="100"/>
      <c r="D259" s="100"/>
      <c r="E259" s="100"/>
      <c r="F259" s="100"/>
      <c r="G259" s="100"/>
      <c r="H259" s="100"/>
      <c r="I259" s="72"/>
      <c r="J259" s="72"/>
      <c r="K259" s="68"/>
      <c r="L259" s="68"/>
      <c r="M259" s="68"/>
      <c r="N259" s="68"/>
      <c r="O259" s="68"/>
    </row>
    <row r="260" spans="1:19" x14ac:dyDescent="0.25">
      <c r="A260" s="94"/>
      <c r="B260" s="100"/>
      <c r="C260" s="100"/>
      <c r="D260" s="100"/>
      <c r="E260" s="100"/>
      <c r="F260" s="100"/>
      <c r="G260" s="100"/>
      <c r="H260" s="100"/>
      <c r="I260" s="70"/>
    </row>
    <row r="261" spans="1:19" x14ac:dyDescent="0.25">
      <c r="A261" s="93"/>
      <c r="B261" s="99" t="s">
        <v>137</v>
      </c>
      <c r="C261" s="100"/>
      <c r="D261" s="100"/>
      <c r="E261" s="100"/>
      <c r="F261" s="100"/>
      <c r="G261" s="100"/>
      <c r="H261" s="100"/>
      <c r="I261" s="72"/>
      <c r="J261" s="68"/>
      <c r="K261" s="68"/>
      <c r="L261" s="68"/>
      <c r="M261" s="68"/>
      <c r="N261" s="68"/>
      <c r="O261" s="68"/>
      <c r="P261" s="68"/>
      <c r="Q261" s="68"/>
      <c r="R261" s="68"/>
      <c r="S261" s="68"/>
    </row>
    <row r="262" spans="1:19" x14ac:dyDescent="0.25">
      <c r="A262" s="94"/>
      <c r="B262" s="100"/>
      <c r="C262" s="100"/>
      <c r="D262" s="100"/>
      <c r="E262" s="100"/>
      <c r="F262" s="100"/>
      <c r="G262" s="100"/>
      <c r="H262" s="100"/>
      <c r="I262" s="72"/>
      <c r="J262" s="72"/>
      <c r="K262" s="68"/>
      <c r="L262" s="68"/>
      <c r="M262" s="68"/>
      <c r="N262" s="68"/>
      <c r="O262" s="68"/>
      <c r="P262" s="68"/>
      <c r="Q262" s="68"/>
      <c r="R262" s="68"/>
      <c r="S262" s="68"/>
    </row>
    <row r="263" spans="1:19" x14ac:dyDescent="0.25">
      <c r="A263" s="94"/>
      <c r="B263" s="100"/>
      <c r="C263" s="100"/>
      <c r="D263" s="100"/>
      <c r="E263" s="100"/>
      <c r="F263" s="100"/>
      <c r="G263" s="100"/>
      <c r="H263" s="100"/>
      <c r="I263" s="72"/>
      <c r="J263" s="72"/>
      <c r="K263" s="68"/>
      <c r="L263" s="68"/>
      <c r="M263" s="68"/>
      <c r="N263" s="68"/>
      <c r="O263" s="68"/>
      <c r="P263" s="68"/>
      <c r="Q263" s="68"/>
      <c r="R263" s="68"/>
      <c r="S263" s="68"/>
    </row>
    <row r="264" spans="1:19" ht="15" customHeight="1" x14ac:dyDescent="0.25">
      <c r="A264" s="94"/>
      <c r="B264" s="74" t="s">
        <v>138</v>
      </c>
      <c r="C264" s="72"/>
      <c r="D264" s="72"/>
      <c r="E264" s="72"/>
      <c r="F264" s="72"/>
      <c r="G264" s="72"/>
      <c r="H264" s="72"/>
      <c r="I264" s="72"/>
      <c r="J264" s="72"/>
      <c r="K264" s="68"/>
      <c r="L264" s="68"/>
      <c r="M264" s="68"/>
      <c r="N264" s="68"/>
      <c r="O264" s="68"/>
      <c r="P264" s="68"/>
      <c r="Q264" s="68"/>
      <c r="R264" s="68"/>
      <c r="S264" s="68"/>
    </row>
    <row r="265" spans="1:19" x14ac:dyDescent="0.25">
      <c r="A265" s="92"/>
      <c r="B265" s="74" t="s">
        <v>139</v>
      </c>
      <c r="C265" s="72"/>
      <c r="D265" s="72"/>
      <c r="E265" s="72"/>
      <c r="F265" s="72"/>
      <c r="G265" s="72"/>
      <c r="H265" s="72"/>
      <c r="I265" s="72"/>
      <c r="J265" s="72"/>
      <c r="K265" s="68"/>
      <c r="L265" s="68"/>
      <c r="M265" s="68"/>
      <c r="N265" s="68"/>
      <c r="O265" s="68"/>
      <c r="P265" s="68"/>
      <c r="Q265" s="68"/>
      <c r="R265" s="68"/>
      <c r="S265" s="68"/>
    </row>
    <row r="266" spans="1:19" ht="15" customHeight="1" x14ac:dyDescent="0.25">
      <c r="A266" s="92"/>
      <c r="B266" s="74" t="s">
        <v>140</v>
      </c>
      <c r="C266" s="72"/>
      <c r="D266" s="72"/>
      <c r="E266" s="72"/>
      <c r="F266" s="72"/>
      <c r="G266" s="72"/>
      <c r="H266" s="72"/>
      <c r="I266" s="72"/>
      <c r="J266" s="72"/>
      <c r="K266" s="68"/>
      <c r="L266" s="68"/>
      <c r="M266" s="68"/>
      <c r="N266" s="68"/>
      <c r="O266" s="68"/>
      <c r="P266" s="68"/>
      <c r="Q266" s="68"/>
      <c r="R266" s="68"/>
      <c r="S266" s="68"/>
    </row>
    <row r="267" spans="1:19" x14ac:dyDescent="0.25">
      <c r="A267" s="92"/>
      <c r="B267" s="99" t="s">
        <v>141</v>
      </c>
      <c r="C267" s="100"/>
      <c r="D267" s="100"/>
      <c r="E267" s="100"/>
      <c r="F267" s="100"/>
      <c r="G267" s="100"/>
      <c r="H267" s="100"/>
      <c r="I267" s="72"/>
      <c r="J267" s="72"/>
      <c r="K267" s="68"/>
      <c r="L267" s="68"/>
      <c r="M267" s="68"/>
      <c r="N267" s="68"/>
      <c r="O267" s="68"/>
      <c r="P267" s="68"/>
      <c r="Q267" s="68"/>
      <c r="R267" s="68"/>
      <c r="S267" s="68"/>
    </row>
    <row r="268" spans="1:19" x14ac:dyDescent="0.25">
      <c r="A268" s="92"/>
      <c r="B268" s="100"/>
      <c r="C268" s="100"/>
      <c r="D268" s="100"/>
      <c r="E268" s="100"/>
      <c r="F268" s="100"/>
      <c r="G268" s="100"/>
      <c r="H268" s="100"/>
      <c r="I268" s="72"/>
      <c r="J268" s="72"/>
      <c r="K268" s="68"/>
      <c r="L268" s="68"/>
      <c r="M268" s="68"/>
      <c r="N268" s="68"/>
      <c r="O268" s="68"/>
      <c r="P268" s="68"/>
      <c r="Q268" s="68"/>
      <c r="R268" s="68"/>
      <c r="S268" s="68"/>
    </row>
    <row r="269" spans="1:19" x14ac:dyDescent="0.25">
      <c r="A269" s="92"/>
      <c r="B269" s="100"/>
      <c r="C269" s="100"/>
      <c r="D269" s="100"/>
      <c r="E269" s="100"/>
      <c r="F269" s="100"/>
      <c r="G269" s="100"/>
      <c r="H269" s="100"/>
      <c r="I269" s="72"/>
      <c r="J269" s="72"/>
      <c r="K269" s="68"/>
      <c r="L269" s="68"/>
      <c r="M269" s="68"/>
      <c r="N269" s="68"/>
      <c r="O269" s="68"/>
      <c r="P269" s="68"/>
      <c r="Q269" s="68"/>
      <c r="R269" s="68"/>
      <c r="S269" s="68"/>
    </row>
    <row r="270" spans="1:19" x14ac:dyDescent="0.25">
      <c r="A270" s="92"/>
      <c r="B270" s="74"/>
      <c r="C270" s="72"/>
      <c r="D270" s="72"/>
      <c r="E270" s="72"/>
      <c r="F270" s="72"/>
      <c r="G270" s="72"/>
      <c r="H270" s="72"/>
      <c r="I270" s="72"/>
      <c r="J270" s="72"/>
    </row>
    <row r="271" spans="1:19" x14ac:dyDescent="0.25">
      <c r="A271" s="92"/>
      <c r="B271" s="74"/>
      <c r="C271" s="72"/>
      <c r="D271" s="72"/>
      <c r="E271" s="72"/>
      <c r="F271" s="72"/>
      <c r="G271" s="72"/>
      <c r="H271" s="72"/>
      <c r="I271" s="72"/>
      <c r="J271" s="72"/>
    </row>
    <row r="272" spans="1:19" ht="15" customHeight="1" x14ac:dyDescent="0.25">
      <c r="A272" s="92"/>
      <c r="B272" s="75"/>
      <c r="C272" s="79"/>
      <c r="D272" s="79"/>
      <c r="E272" s="79"/>
      <c r="F272" s="79"/>
      <c r="G272" s="79"/>
      <c r="H272" s="79"/>
      <c r="I272" s="70"/>
    </row>
    <row r="273" spans="1:16" x14ac:dyDescent="0.25">
      <c r="A273" s="92"/>
      <c r="B273" s="79"/>
      <c r="C273" s="79"/>
      <c r="D273" s="79"/>
      <c r="E273" s="79"/>
      <c r="F273" s="79"/>
      <c r="G273" s="79"/>
      <c r="H273" s="79"/>
      <c r="I273" s="69"/>
    </row>
    <row r="274" spans="1:16" x14ac:dyDescent="0.25">
      <c r="A274" s="92"/>
      <c r="B274" s="79"/>
      <c r="C274" s="79"/>
      <c r="D274" s="79"/>
      <c r="E274" s="79"/>
      <c r="F274" s="79"/>
      <c r="G274" s="79"/>
      <c r="H274" s="79"/>
      <c r="I274" s="69"/>
    </row>
    <row r="275" spans="1:16" x14ac:dyDescent="0.25">
      <c r="A275" s="92"/>
      <c r="B275" s="33"/>
      <c r="C275" s="33"/>
      <c r="D275" s="33"/>
      <c r="E275" s="33"/>
      <c r="F275" s="33"/>
      <c r="G275" s="33"/>
      <c r="H275" s="33"/>
      <c r="I275" s="33"/>
      <c r="K275" s="33"/>
      <c r="L275" s="33"/>
      <c r="M275" s="33"/>
      <c r="N275" s="33"/>
      <c r="O275" s="33"/>
      <c r="P275" s="33"/>
    </row>
    <row r="276" spans="1:16" x14ac:dyDescent="0.25">
      <c r="A276" s="81">
        <v>9.6999999999999993</v>
      </c>
      <c r="B276" s="78" t="s">
        <v>143</v>
      </c>
      <c r="C276" s="72"/>
      <c r="D276" s="72"/>
      <c r="E276" s="69"/>
      <c r="F276" s="69"/>
      <c r="G276" s="69"/>
      <c r="H276" s="69"/>
      <c r="I276" s="69"/>
    </row>
    <row r="277" spans="1:16" x14ac:dyDescent="0.25">
      <c r="A277" s="93"/>
      <c r="B277" s="74" t="s">
        <v>142</v>
      </c>
      <c r="C277" s="72"/>
      <c r="D277" s="72"/>
      <c r="E277" s="69"/>
      <c r="F277" s="69"/>
      <c r="G277" s="69"/>
      <c r="H277" s="69"/>
      <c r="I277" s="69"/>
    </row>
    <row r="278" spans="1:16" x14ac:dyDescent="0.25">
      <c r="A278" s="94"/>
      <c r="B278" s="99" t="s">
        <v>144</v>
      </c>
      <c r="C278" s="99"/>
      <c r="D278" s="99"/>
      <c r="E278" s="99"/>
      <c r="F278" s="99"/>
      <c r="G278" s="99"/>
      <c r="H278" s="99"/>
      <c r="I278" s="69"/>
    </row>
    <row r="279" spans="1:16" x14ac:dyDescent="0.25">
      <c r="A279" s="94"/>
      <c r="B279" s="99"/>
      <c r="C279" s="99"/>
      <c r="D279" s="99"/>
      <c r="E279" s="99"/>
      <c r="F279" s="99"/>
      <c r="G279" s="99"/>
      <c r="H279" s="99"/>
      <c r="I279" s="69"/>
    </row>
    <row r="280" spans="1:16" x14ac:dyDescent="0.25">
      <c r="A280" s="94"/>
      <c r="B280" s="74" t="s">
        <v>145</v>
      </c>
      <c r="C280" s="72"/>
      <c r="D280" s="72"/>
      <c r="E280" s="72"/>
      <c r="F280" s="69"/>
      <c r="G280" s="69"/>
      <c r="H280" s="69"/>
      <c r="I280" s="69"/>
    </row>
    <row r="281" spans="1:16" x14ac:dyDescent="0.25">
      <c r="A281" s="94"/>
      <c r="B281" s="99" t="s">
        <v>146</v>
      </c>
      <c r="C281" s="99"/>
      <c r="D281" s="99"/>
      <c r="E281" s="99"/>
      <c r="F281" s="99"/>
      <c r="G281" s="99"/>
      <c r="H281" s="99"/>
      <c r="I281" s="69"/>
    </row>
    <row r="282" spans="1:16" x14ac:dyDescent="0.25">
      <c r="A282" s="94"/>
      <c r="B282" s="99"/>
      <c r="C282" s="99"/>
      <c r="D282" s="99"/>
      <c r="E282" s="99"/>
      <c r="F282" s="99"/>
      <c r="G282" s="99"/>
      <c r="H282" s="99"/>
      <c r="I282" s="69"/>
    </row>
    <row r="283" spans="1:16" x14ac:dyDescent="0.25">
      <c r="A283" s="93"/>
      <c r="B283" s="74" t="s">
        <v>147</v>
      </c>
      <c r="C283" s="72"/>
      <c r="D283" s="72"/>
      <c r="E283" s="72"/>
      <c r="F283" s="69"/>
      <c r="G283" s="69"/>
      <c r="H283" s="69"/>
      <c r="I283" s="69"/>
    </row>
    <row r="284" spans="1:16" ht="15" customHeight="1" x14ac:dyDescent="0.25">
      <c r="A284" s="94"/>
      <c r="B284" s="99" t="s">
        <v>148</v>
      </c>
      <c r="C284" s="100"/>
      <c r="D284" s="100"/>
      <c r="E284" s="100"/>
      <c r="F284" s="100"/>
      <c r="G284" s="100"/>
      <c r="H284" s="100"/>
      <c r="I284" s="69"/>
    </row>
    <row r="285" spans="1:16" x14ac:dyDescent="0.25">
      <c r="A285" s="94"/>
      <c r="B285" s="100"/>
      <c r="C285" s="100"/>
      <c r="D285" s="100"/>
      <c r="E285" s="100"/>
      <c r="F285" s="100"/>
      <c r="G285" s="100"/>
      <c r="H285" s="100"/>
      <c r="I285" s="69"/>
    </row>
    <row r="286" spans="1:16" x14ac:dyDescent="0.25">
      <c r="A286" s="94"/>
      <c r="B286" s="74" t="s">
        <v>149</v>
      </c>
      <c r="C286" s="72"/>
      <c r="D286" s="72"/>
      <c r="E286" s="72"/>
      <c r="F286" s="69"/>
      <c r="G286" s="69"/>
      <c r="H286" s="69"/>
      <c r="I286" s="69"/>
    </row>
    <row r="287" spans="1:16" x14ac:dyDescent="0.25">
      <c r="A287" s="94"/>
      <c r="B287" s="74" t="s">
        <v>151</v>
      </c>
      <c r="C287" s="72"/>
      <c r="D287" s="72"/>
      <c r="E287" s="72"/>
      <c r="F287" s="69"/>
      <c r="G287" s="69"/>
      <c r="H287" s="69"/>
      <c r="I287" s="69"/>
    </row>
    <row r="288" spans="1:16" x14ac:dyDescent="0.25">
      <c r="A288" s="94"/>
      <c r="B288" s="74" t="s">
        <v>152</v>
      </c>
      <c r="C288" s="72"/>
      <c r="D288" s="72"/>
      <c r="E288" s="72"/>
      <c r="F288" s="69"/>
      <c r="G288" s="69"/>
      <c r="H288" s="69"/>
      <c r="I288" s="69"/>
    </row>
    <row r="289" spans="1:9" x14ac:dyDescent="0.25">
      <c r="A289" s="93"/>
      <c r="B289" s="99" t="s">
        <v>150</v>
      </c>
      <c r="C289" s="99"/>
      <c r="D289" s="99"/>
      <c r="E289" s="99"/>
      <c r="F289" s="99"/>
      <c r="G289" s="99"/>
      <c r="H289" s="99"/>
      <c r="I289" s="69"/>
    </row>
    <row r="290" spans="1:9" x14ac:dyDescent="0.25">
      <c r="A290" s="94"/>
      <c r="B290" s="99"/>
      <c r="C290" s="99"/>
      <c r="D290" s="99"/>
      <c r="E290" s="99"/>
      <c r="F290" s="99"/>
      <c r="G290" s="99"/>
      <c r="H290" s="99"/>
      <c r="I290" s="69"/>
    </row>
    <row r="291" spans="1:9" x14ac:dyDescent="0.25">
      <c r="A291" s="93"/>
      <c r="B291" s="99"/>
      <c r="C291" s="99"/>
      <c r="D291" s="99"/>
      <c r="E291" s="99"/>
      <c r="F291" s="99"/>
      <c r="G291" s="99"/>
      <c r="H291" s="99"/>
      <c r="I291" s="69"/>
    </row>
    <row r="292" spans="1:9" x14ac:dyDescent="0.25">
      <c r="A292" s="94"/>
      <c r="B292" s="74" t="s">
        <v>153</v>
      </c>
      <c r="C292" s="72"/>
      <c r="D292" s="72"/>
      <c r="E292" s="72"/>
      <c r="F292" s="69"/>
      <c r="G292" s="69"/>
      <c r="H292" s="69"/>
      <c r="I292" s="69"/>
    </row>
    <row r="293" spans="1:9" x14ac:dyDescent="0.25">
      <c r="A293" s="94"/>
      <c r="B293" s="74" t="s">
        <v>154</v>
      </c>
      <c r="C293" s="72"/>
      <c r="D293" s="72"/>
      <c r="E293" s="72"/>
      <c r="F293" s="69"/>
      <c r="G293" s="69"/>
      <c r="H293" s="69"/>
      <c r="I293" s="69"/>
    </row>
    <row r="294" spans="1:9" x14ac:dyDescent="0.25">
      <c r="A294" s="93"/>
      <c r="B294" s="74" t="s">
        <v>155</v>
      </c>
      <c r="C294" s="72"/>
      <c r="D294" s="72"/>
      <c r="E294" s="72"/>
      <c r="F294" s="69"/>
      <c r="G294" s="69"/>
      <c r="H294" s="69"/>
      <c r="I294" s="69"/>
    </row>
    <row r="295" spans="1:9" x14ac:dyDescent="0.25">
      <c r="A295" s="93"/>
      <c r="B295" s="74" t="s">
        <v>156</v>
      </c>
      <c r="C295" s="72"/>
      <c r="D295" s="72"/>
      <c r="E295" s="72"/>
      <c r="F295" s="69"/>
      <c r="G295" s="69"/>
      <c r="H295" s="69"/>
      <c r="I295" s="69"/>
    </row>
    <row r="296" spans="1:9" x14ac:dyDescent="0.25">
      <c r="A296" s="94"/>
      <c r="B296" s="74" t="s">
        <v>162</v>
      </c>
      <c r="C296" s="72"/>
      <c r="D296" s="72"/>
      <c r="E296" s="72"/>
      <c r="F296" s="69"/>
      <c r="G296" s="69"/>
      <c r="H296" s="69"/>
      <c r="I296" s="69"/>
    </row>
    <row r="297" spans="1:9" x14ac:dyDescent="0.25">
      <c r="A297" s="92"/>
      <c r="B297" s="74" t="s">
        <v>157</v>
      </c>
      <c r="C297" s="72"/>
      <c r="D297" s="72"/>
      <c r="E297" s="72"/>
      <c r="F297" s="69"/>
      <c r="G297" s="69"/>
      <c r="H297" s="69"/>
      <c r="I297" s="69"/>
    </row>
    <row r="298" spans="1:9" x14ac:dyDescent="0.25">
      <c r="A298" s="92"/>
      <c r="B298" s="74" t="s">
        <v>158</v>
      </c>
      <c r="C298" s="72"/>
      <c r="D298" s="72"/>
      <c r="E298" s="72"/>
      <c r="F298" s="69"/>
      <c r="G298" s="69"/>
      <c r="H298" s="69"/>
      <c r="I298" s="69"/>
    </row>
    <row r="299" spans="1:9" x14ac:dyDescent="0.25">
      <c r="A299" s="92"/>
      <c r="B299" s="74" t="s">
        <v>161</v>
      </c>
      <c r="C299" s="72"/>
      <c r="D299" s="72"/>
      <c r="E299" s="72"/>
      <c r="F299" s="69"/>
      <c r="G299" s="69"/>
      <c r="H299" s="69"/>
      <c r="I299" s="69"/>
    </row>
    <row r="300" spans="1:9" x14ac:dyDescent="0.25">
      <c r="A300" s="81">
        <v>9.8000000000000007</v>
      </c>
      <c r="B300" s="78" t="s">
        <v>160</v>
      </c>
      <c r="C300" s="72"/>
      <c r="D300" s="72"/>
      <c r="E300" s="69"/>
      <c r="F300" s="69"/>
      <c r="G300" s="69"/>
      <c r="H300" s="69"/>
      <c r="I300" s="69"/>
    </row>
    <row r="301" spans="1:9" x14ac:dyDescent="0.25">
      <c r="A301" s="94"/>
      <c r="B301" s="101" t="s">
        <v>159</v>
      </c>
      <c r="C301" s="101"/>
      <c r="D301" s="101"/>
      <c r="E301" s="101"/>
      <c r="F301" s="101"/>
      <c r="G301" s="101"/>
      <c r="H301" s="101"/>
      <c r="I301" s="69"/>
    </row>
    <row r="302" spans="1:9" x14ac:dyDescent="0.25">
      <c r="A302" s="92"/>
      <c r="B302" s="101"/>
      <c r="C302" s="101"/>
      <c r="D302" s="101"/>
      <c r="E302" s="101"/>
      <c r="F302" s="101"/>
      <c r="G302" s="101"/>
      <c r="H302" s="101"/>
      <c r="I302" s="69"/>
    </row>
    <row r="303" spans="1:9" x14ac:dyDescent="0.25">
      <c r="A303" s="92"/>
      <c r="B303" s="101"/>
      <c r="C303" s="101"/>
      <c r="D303" s="101"/>
      <c r="E303" s="101"/>
      <c r="F303" s="101"/>
      <c r="G303" s="101"/>
      <c r="H303" s="101"/>
      <c r="I303" s="69"/>
    </row>
    <row r="304" spans="1:9" x14ac:dyDescent="0.25">
      <c r="A304" s="91">
        <v>9.9</v>
      </c>
      <c r="B304" s="80" t="s">
        <v>164</v>
      </c>
      <c r="C304" s="72"/>
      <c r="D304" s="72"/>
      <c r="E304" s="72"/>
      <c r="F304" s="69"/>
      <c r="G304" s="69"/>
      <c r="H304" s="69"/>
      <c r="I304" s="69"/>
    </row>
    <row r="305" spans="1:9" ht="15" customHeight="1" x14ac:dyDescent="0.25">
      <c r="A305" s="92"/>
      <c r="B305" s="101" t="s">
        <v>163</v>
      </c>
      <c r="C305" s="101"/>
      <c r="D305" s="101"/>
      <c r="E305" s="101"/>
      <c r="F305" s="101"/>
      <c r="G305" s="101"/>
      <c r="H305" s="101"/>
      <c r="I305" s="69"/>
    </row>
    <row r="306" spans="1:9" ht="15" customHeight="1" x14ac:dyDescent="0.25">
      <c r="A306" s="92"/>
      <c r="B306" s="101"/>
      <c r="C306" s="101"/>
      <c r="D306" s="101"/>
      <c r="E306" s="101"/>
      <c r="F306" s="101"/>
      <c r="G306" s="101"/>
      <c r="H306" s="101"/>
      <c r="I306" s="69"/>
    </row>
    <row r="307" spans="1:9" x14ac:dyDescent="0.25">
      <c r="A307" s="92"/>
      <c r="B307" s="101"/>
      <c r="C307" s="101"/>
      <c r="D307" s="101"/>
      <c r="E307" s="101"/>
      <c r="F307" s="101"/>
      <c r="G307" s="101"/>
      <c r="H307" s="101"/>
      <c r="I307" s="69"/>
    </row>
    <row r="308" spans="1:9" x14ac:dyDescent="0.25">
      <c r="A308" s="92"/>
      <c r="B308" s="101"/>
      <c r="C308" s="101"/>
      <c r="D308" s="101"/>
      <c r="E308" s="101"/>
      <c r="F308" s="101"/>
      <c r="G308" s="101"/>
      <c r="H308" s="101"/>
      <c r="I308" s="69"/>
    </row>
    <row r="309" spans="1:9" x14ac:dyDescent="0.25">
      <c r="A309" s="92"/>
      <c r="B309" s="101"/>
      <c r="C309" s="101"/>
      <c r="D309" s="101"/>
      <c r="E309" s="101"/>
      <c r="F309" s="101"/>
      <c r="G309" s="101"/>
      <c r="H309" s="101"/>
      <c r="I309" s="69"/>
    </row>
    <row r="310" spans="1:9" x14ac:dyDescent="0.25">
      <c r="A310" s="81" t="s">
        <v>166</v>
      </c>
      <c r="B310" s="78" t="s">
        <v>165</v>
      </c>
      <c r="C310" s="69"/>
      <c r="D310" s="69"/>
      <c r="E310" s="69"/>
      <c r="F310" s="69"/>
      <c r="G310" s="69"/>
      <c r="H310" s="69"/>
      <c r="I310" s="69"/>
    </row>
    <row r="311" spans="1:9" x14ac:dyDescent="0.25">
      <c r="A311" s="94"/>
      <c r="B311" s="74" t="s">
        <v>167</v>
      </c>
      <c r="C311" s="72"/>
      <c r="D311" s="69"/>
      <c r="E311" s="69"/>
      <c r="F311" s="69"/>
      <c r="G311" s="69"/>
      <c r="H311" s="69"/>
      <c r="I311" s="69"/>
    </row>
    <row r="312" spans="1:9" x14ac:dyDescent="0.25">
      <c r="A312" s="93"/>
      <c r="B312" s="74" t="s">
        <v>168</v>
      </c>
      <c r="C312" s="72"/>
      <c r="D312" s="69"/>
      <c r="E312" s="69"/>
      <c r="F312" s="9"/>
      <c r="G312" s="69"/>
      <c r="H312" s="69"/>
      <c r="I312" s="69"/>
    </row>
    <row r="313" spans="1:9" x14ac:dyDescent="0.25">
      <c r="A313" s="94"/>
      <c r="B313" s="74" t="s">
        <v>169</v>
      </c>
      <c r="C313" s="72"/>
      <c r="D313" s="69"/>
      <c r="E313" s="69"/>
      <c r="F313" s="69"/>
      <c r="G313" s="69"/>
      <c r="H313" s="69"/>
      <c r="I313" s="69"/>
    </row>
    <row r="314" spans="1:9" x14ac:dyDescent="0.25">
      <c r="A314" s="94"/>
      <c r="B314" s="99" t="s">
        <v>170</v>
      </c>
      <c r="C314" s="100"/>
      <c r="D314" s="100"/>
      <c r="E314" s="100"/>
      <c r="F314" s="100"/>
      <c r="G314" s="100"/>
      <c r="H314" s="100"/>
      <c r="I314" s="69"/>
    </row>
    <row r="315" spans="1:9" x14ac:dyDescent="0.25">
      <c r="A315" s="94"/>
      <c r="B315" s="100"/>
      <c r="C315" s="100"/>
      <c r="D315" s="100"/>
      <c r="E315" s="100"/>
      <c r="F315" s="100"/>
      <c r="G315" s="100"/>
      <c r="H315" s="100"/>
      <c r="I315" s="69"/>
    </row>
    <row r="316" spans="1:9" x14ac:dyDescent="0.25">
      <c r="A316" s="94"/>
      <c r="B316" s="99" t="s">
        <v>171</v>
      </c>
      <c r="C316" s="100"/>
      <c r="D316" s="100"/>
      <c r="E316" s="100"/>
      <c r="F316" s="100"/>
      <c r="G316" s="100"/>
      <c r="H316" s="100"/>
      <c r="I316" s="69"/>
    </row>
    <row r="317" spans="1:9" x14ac:dyDescent="0.25">
      <c r="A317" s="94"/>
      <c r="B317" s="100"/>
      <c r="C317" s="100"/>
      <c r="D317" s="100"/>
      <c r="E317" s="100"/>
      <c r="F317" s="100"/>
      <c r="G317" s="100"/>
      <c r="H317" s="100"/>
    </row>
    <row r="318" spans="1:9" x14ac:dyDescent="0.25">
      <c r="A318" s="95"/>
      <c r="B318" s="100"/>
      <c r="C318" s="100"/>
      <c r="D318" s="100"/>
      <c r="E318" s="100"/>
      <c r="F318" s="100"/>
      <c r="G318" s="100"/>
      <c r="H318" s="100"/>
    </row>
    <row r="319" spans="1:9" x14ac:dyDescent="0.25">
      <c r="A319" s="95"/>
    </row>
    <row r="320" spans="1:9" x14ac:dyDescent="0.25">
      <c r="A320" s="95"/>
    </row>
    <row r="321" spans="1:8" x14ac:dyDescent="0.25">
      <c r="A321" s="95"/>
    </row>
    <row r="322" spans="1:8" x14ac:dyDescent="0.25">
      <c r="A322" s="81">
        <v>9.11</v>
      </c>
      <c r="B322" s="78" t="s">
        <v>173</v>
      </c>
    </row>
    <row r="323" spans="1:8" x14ac:dyDescent="0.25">
      <c r="A323" s="93"/>
      <c r="B323" s="74" t="s">
        <v>174</v>
      </c>
      <c r="C323" s="72"/>
    </row>
    <row r="324" spans="1:8" x14ac:dyDescent="0.25">
      <c r="A324" s="94"/>
      <c r="B324" s="74" t="s">
        <v>175</v>
      </c>
      <c r="C324" s="72"/>
    </row>
    <row r="325" spans="1:8" x14ac:dyDescent="0.25">
      <c r="A325" s="94"/>
      <c r="B325" s="99" t="s">
        <v>176</v>
      </c>
      <c r="C325" s="100"/>
      <c r="D325" s="100"/>
      <c r="E325" s="100"/>
      <c r="F325" s="100"/>
      <c r="G325" s="100"/>
      <c r="H325" s="100"/>
    </row>
    <row r="326" spans="1:8" x14ac:dyDescent="0.25">
      <c r="A326" s="94"/>
      <c r="B326" s="100"/>
      <c r="C326" s="100"/>
      <c r="D326" s="100"/>
      <c r="E326" s="100"/>
      <c r="F326" s="100"/>
      <c r="G326" s="100"/>
      <c r="H326" s="100"/>
    </row>
    <row r="327" spans="1:8" x14ac:dyDescent="0.25">
      <c r="A327" s="94"/>
      <c r="B327" s="100"/>
      <c r="C327" s="100"/>
      <c r="D327" s="100"/>
      <c r="E327" s="100"/>
      <c r="F327" s="100"/>
      <c r="G327" s="100"/>
      <c r="H327" s="100"/>
    </row>
    <row r="328" spans="1:8" x14ac:dyDescent="0.25">
      <c r="A328" s="94"/>
      <c r="B328" s="99" t="s">
        <v>177</v>
      </c>
      <c r="C328" s="100"/>
      <c r="D328" s="100"/>
      <c r="E328" s="100"/>
      <c r="F328" s="100"/>
      <c r="G328" s="100"/>
      <c r="H328" s="100"/>
    </row>
    <row r="329" spans="1:8" x14ac:dyDescent="0.25">
      <c r="A329" s="94"/>
      <c r="B329" s="100"/>
      <c r="C329" s="100"/>
      <c r="D329" s="100"/>
      <c r="E329" s="100"/>
      <c r="F329" s="100"/>
      <c r="G329" s="100"/>
      <c r="H329" s="100"/>
    </row>
    <row r="330" spans="1:8" x14ac:dyDescent="0.25">
      <c r="A330" s="94"/>
      <c r="B330" s="99" t="s">
        <v>178</v>
      </c>
      <c r="C330" s="100"/>
      <c r="D330" s="100"/>
      <c r="E330" s="100"/>
      <c r="F330" s="100"/>
      <c r="G330" s="100"/>
      <c r="H330" s="100"/>
    </row>
    <row r="331" spans="1:8" x14ac:dyDescent="0.25">
      <c r="A331" s="94"/>
      <c r="B331" s="100"/>
      <c r="C331" s="100"/>
      <c r="D331" s="100"/>
      <c r="E331" s="100"/>
      <c r="F331" s="100"/>
      <c r="G331" s="100"/>
      <c r="H331" s="100"/>
    </row>
    <row r="332" spans="1:8" x14ac:dyDescent="0.25">
      <c r="A332" s="93"/>
      <c r="B332" s="99" t="s">
        <v>179</v>
      </c>
      <c r="C332" s="100"/>
      <c r="D332" s="100"/>
      <c r="E332" s="100"/>
      <c r="F332" s="100"/>
      <c r="G332" s="100"/>
      <c r="H332" s="100"/>
    </row>
    <row r="333" spans="1:8" x14ac:dyDescent="0.25">
      <c r="A333" s="94"/>
      <c r="B333" s="100"/>
      <c r="C333" s="100"/>
      <c r="D333" s="100"/>
      <c r="E333" s="100"/>
      <c r="F333" s="100"/>
      <c r="G333" s="100"/>
      <c r="H333" s="100"/>
    </row>
    <row r="334" spans="1:8" x14ac:dyDescent="0.25">
      <c r="A334" s="95"/>
      <c r="B334" s="74" t="s">
        <v>180</v>
      </c>
      <c r="C334" s="72"/>
    </row>
    <row r="335" spans="1:8" x14ac:dyDescent="0.25">
      <c r="A335" s="95"/>
      <c r="B335" s="74" t="s">
        <v>182</v>
      </c>
      <c r="C335" s="72"/>
    </row>
    <row r="336" spans="1:8" x14ac:dyDescent="0.25">
      <c r="A336" s="95"/>
      <c r="B336" s="74" t="s">
        <v>183</v>
      </c>
      <c r="C336" s="72"/>
    </row>
    <row r="337" spans="1:9" x14ac:dyDescent="0.25">
      <c r="A337" s="95"/>
      <c r="B337" s="74" t="s">
        <v>181</v>
      </c>
      <c r="C337" s="72"/>
    </row>
    <row r="338" spans="1:9" x14ac:dyDescent="0.25">
      <c r="A338" s="81">
        <v>9.1199999999999992</v>
      </c>
      <c r="B338" s="78" t="s">
        <v>184</v>
      </c>
      <c r="C338" s="72"/>
      <c r="D338" s="72"/>
      <c r="E338" s="72"/>
      <c r="F338" s="72"/>
      <c r="G338" s="72"/>
      <c r="H338" s="72"/>
      <c r="I338" s="72"/>
    </row>
    <row r="339" spans="1:9" x14ac:dyDescent="0.25">
      <c r="A339" s="94"/>
      <c r="B339" s="99" t="s">
        <v>185</v>
      </c>
      <c r="C339" s="100"/>
      <c r="D339" s="100"/>
      <c r="E339" s="100"/>
      <c r="F339" s="100"/>
      <c r="G339" s="100"/>
      <c r="H339" s="100"/>
      <c r="I339" s="72"/>
    </row>
    <row r="340" spans="1:9" x14ac:dyDescent="0.25">
      <c r="A340" s="94"/>
      <c r="B340" s="100"/>
      <c r="C340" s="100"/>
      <c r="D340" s="100"/>
      <c r="E340" s="100"/>
      <c r="F340" s="100"/>
      <c r="G340" s="100"/>
      <c r="H340" s="100"/>
      <c r="I340" s="72"/>
    </row>
    <row r="341" spans="1:9" x14ac:dyDescent="0.25">
      <c r="A341" s="93"/>
      <c r="B341" s="74" t="s">
        <v>186</v>
      </c>
      <c r="C341" s="72"/>
      <c r="D341" s="72"/>
      <c r="E341" s="72"/>
      <c r="F341" s="72"/>
      <c r="G341" s="72"/>
      <c r="H341" s="72"/>
      <c r="I341" s="72"/>
    </row>
    <row r="342" spans="1:9" x14ac:dyDescent="0.25">
      <c r="A342" s="94"/>
      <c r="B342" s="99" t="s">
        <v>190</v>
      </c>
      <c r="C342" s="100"/>
      <c r="D342" s="100"/>
      <c r="E342" s="100"/>
      <c r="F342" s="100"/>
      <c r="G342" s="100"/>
      <c r="H342" s="100"/>
      <c r="I342" s="72"/>
    </row>
    <row r="343" spans="1:9" x14ac:dyDescent="0.25">
      <c r="A343" s="94"/>
      <c r="B343" s="100"/>
      <c r="C343" s="100"/>
      <c r="D343" s="100"/>
      <c r="E343" s="100"/>
      <c r="F343" s="100"/>
      <c r="G343" s="100"/>
      <c r="H343" s="100"/>
      <c r="I343" s="72"/>
    </row>
    <row r="344" spans="1:9" x14ac:dyDescent="0.25">
      <c r="A344" s="94"/>
      <c r="B344" s="99" t="s">
        <v>189</v>
      </c>
      <c r="C344" s="100"/>
      <c r="D344" s="100"/>
      <c r="E344" s="100"/>
      <c r="F344" s="100"/>
      <c r="G344" s="100"/>
      <c r="H344" s="100"/>
      <c r="I344" s="72"/>
    </row>
    <row r="345" spans="1:9" x14ac:dyDescent="0.25">
      <c r="A345" s="94"/>
      <c r="B345" s="100"/>
      <c r="C345" s="100"/>
      <c r="D345" s="100"/>
      <c r="E345" s="100"/>
      <c r="F345" s="100"/>
      <c r="G345" s="100"/>
      <c r="H345" s="100"/>
      <c r="I345" s="72"/>
    </row>
    <row r="346" spans="1:9" x14ac:dyDescent="0.25">
      <c r="A346" s="94"/>
      <c r="B346" s="99" t="s">
        <v>188</v>
      </c>
      <c r="C346" s="100"/>
      <c r="D346" s="100"/>
      <c r="E346" s="100"/>
      <c r="F346" s="100"/>
      <c r="G346" s="100"/>
      <c r="H346" s="100"/>
      <c r="I346" s="72"/>
    </row>
    <row r="347" spans="1:9" x14ac:dyDescent="0.25">
      <c r="A347" s="94"/>
      <c r="B347" s="100"/>
      <c r="C347" s="100"/>
      <c r="D347" s="100"/>
      <c r="E347" s="100"/>
      <c r="F347" s="100"/>
      <c r="G347" s="100"/>
      <c r="H347" s="100"/>
      <c r="I347" s="72"/>
    </row>
    <row r="348" spans="1:9" x14ac:dyDescent="0.25">
      <c r="A348" s="94"/>
      <c r="B348" s="74" t="s">
        <v>187</v>
      </c>
      <c r="C348" s="72"/>
      <c r="D348" s="72"/>
      <c r="E348" s="72"/>
      <c r="F348" s="72"/>
      <c r="G348" s="72"/>
      <c r="H348" s="72"/>
      <c r="I348" s="72"/>
    </row>
    <row r="349" spans="1:9" x14ac:dyDescent="0.25">
      <c r="A349" s="95"/>
      <c r="B349" s="74" t="s">
        <v>191</v>
      </c>
      <c r="C349" s="72"/>
      <c r="D349" s="72"/>
      <c r="E349" s="72"/>
    </row>
    <row r="350" spans="1:9" x14ac:dyDescent="0.25">
      <c r="A350" s="95"/>
      <c r="B350" s="74" t="s">
        <v>192</v>
      </c>
      <c r="C350" s="72"/>
      <c r="D350" s="72"/>
      <c r="E350" s="72"/>
    </row>
    <row r="351" spans="1:9" x14ac:dyDescent="0.25">
      <c r="A351" s="95"/>
      <c r="B351" s="99" t="s">
        <v>193</v>
      </c>
      <c r="C351" s="100"/>
      <c r="D351" s="100"/>
      <c r="E351" s="100"/>
      <c r="F351" s="100"/>
      <c r="G351" s="100"/>
      <c r="H351" s="100"/>
    </row>
    <row r="352" spans="1:9" x14ac:dyDescent="0.25">
      <c r="A352" s="95"/>
      <c r="B352" s="100"/>
      <c r="C352" s="100"/>
      <c r="D352" s="100"/>
      <c r="E352" s="100"/>
      <c r="F352" s="100"/>
      <c r="G352" s="100"/>
      <c r="H352" s="100"/>
    </row>
    <row r="353" spans="1:9" x14ac:dyDescent="0.25">
      <c r="A353" s="95"/>
      <c r="B353" s="100"/>
      <c r="C353" s="100"/>
      <c r="D353" s="100"/>
      <c r="E353" s="100"/>
      <c r="F353" s="100"/>
      <c r="G353" s="100"/>
      <c r="H353" s="100"/>
    </row>
    <row r="354" spans="1:9" x14ac:dyDescent="0.25">
      <c r="A354" s="81">
        <v>9.1300000000000008</v>
      </c>
      <c r="B354" s="78" t="s">
        <v>195</v>
      </c>
    </row>
    <row r="355" spans="1:9" x14ac:dyDescent="0.25">
      <c r="A355" s="94"/>
      <c r="B355" s="98" t="s">
        <v>194</v>
      </c>
      <c r="C355" s="98"/>
      <c r="D355" s="98"/>
      <c r="E355" s="98"/>
      <c r="F355" s="98"/>
      <c r="G355" s="98"/>
      <c r="H355" s="98"/>
    </row>
    <row r="356" spans="1:9" x14ac:dyDescent="0.25">
      <c r="A356" s="95"/>
      <c r="B356" s="98"/>
      <c r="C356" s="98"/>
      <c r="D356" s="98"/>
      <c r="E356" s="98"/>
      <c r="F356" s="98"/>
      <c r="G356" s="98"/>
      <c r="H356" s="98"/>
    </row>
    <row r="357" spans="1:9" x14ac:dyDescent="0.25">
      <c r="A357" s="81">
        <v>9.14</v>
      </c>
      <c r="B357" s="78" t="s">
        <v>197</v>
      </c>
    </row>
    <row r="358" spans="1:9" x14ac:dyDescent="0.25">
      <c r="A358" s="94"/>
      <c r="B358" s="98" t="s">
        <v>196</v>
      </c>
      <c r="C358" s="98"/>
      <c r="D358" s="98"/>
      <c r="E358" s="98"/>
      <c r="F358" s="98"/>
      <c r="G358" s="98"/>
      <c r="H358" s="98"/>
    </row>
    <row r="359" spans="1:9" x14ac:dyDescent="0.25">
      <c r="A359" s="95"/>
      <c r="B359" s="98"/>
      <c r="C359" s="98"/>
      <c r="D359" s="98"/>
      <c r="E359" s="98"/>
      <c r="F359" s="98"/>
      <c r="G359" s="98"/>
      <c r="H359" s="98"/>
    </row>
    <row r="360" spans="1:9" x14ac:dyDescent="0.25">
      <c r="A360" s="81">
        <v>9.15</v>
      </c>
      <c r="B360" s="78" t="s">
        <v>199</v>
      </c>
      <c r="C360" s="72"/>
      <c r="D360" s="72"/>
      <c r="E360" s="72"/>
      <c r="F360" s="72"/>
      <c r="G360" s="72"/>
      <c r="H360" s="72"/>
      <c r="I360" s="72"/>
    </row>
    <row r="361" spans="1:9" x14ac:dyDescent="0.25">
      <c r="A361" s="94"/>
      <c r="B361" s="98" t="s">
        <v>198</v>
      </c>
      <c r="C361" s="98"/>
      <c r="D361" s="98"/>
      <c r="E361" s="98"/>
      <c r="F361" s="98"/>
      <c r="G361" s="98"/>
      <c r="H361" s="98"/>
      <c r="I361" s="72"/>
    </row>
    <row r="362" spans="1:9" x14ac:dyDescent="0.25">
      <c r="A362" s="95"/>
      <c r="B362" s="98"/>
      <c r="C362" s="98"/>
      <c r="D362" s="98"/>
      <c r="E362" s="98"/>
      <c r="F362" s="98"/>
      <c r="G362" s="98"/>
      <c r="H362" s="98"/>
    </row>
    <row r="363" spans="1:9" x14ac:dyDescent="0.25">
      <c r="A363" s="81">
        <v>9.16</v>
      </c>
      <c r="B363" s="78" t="s">
        <v>200</v>
      </c>
    </row>
    <row r="364" spans="1:9" x14ac:dyDescent="0.25">
      <c r="B364" s="99" t="s">
        <v>202</v>
      </c>
      <c r="C364" s="100"/>
      <c r="D364" s="100"/>
      <c r="E364" s="100"/>
      <c r="F364" s="100"/>
      <c r="G364" s="100"/>
      <c r="H364" s="100"/>
    </row>
    <row r="365" spans="1:9" x14ac:dyDescent="0.25">
      <c r="A365" s="94"/>
      <c r="B365" s="100"/>
      <c r="C365" s="100"/>
      <c r="D365" s="100"/>
      <c r="E365" s="100"/>
      <c r="F365" s="100"/>
      <c r="G365" s="100"/>
      <c r="H365" s="100"/>
    </row>
    <row r="366" spans="1:9" x14ac:dyDescent="0.25">
      <c r="A366" s="95"/>
      <c r="B366" s="74" t="s">
        <v>201</v>
      </c>
    </row>
    <row r="367" spans="1:9" x14ac:dyDescent="0.25">
      <c r="A367" s="95"/>
      <c r="B367" s="74"/>
    </row>
    <row r="368" spans="1:9" x14ac:dyDescent="0.25">
      <c r="A368" s="81">
        <v>9.17</v>
      </c>
      <c r="B368" s="78" t="s">
        <v>204</v>
      </c>
    </row>
    <row r="369" spans="1:8" x14ac:dyDescent="0.25">
      <c r="A369" s="94"/>
      <c r="B369" s="99" t="s">
        <v>205</v>
      </c>
      <c r="C369" s="100"/>
      <c r="D369" s="100"/>
      <c r="E369" s="100"/>
      <c r="F369" s="100"/>
      <c r="G369" s="100"/>
      <c r="H369" s="100"/>
    </row>
    <row r="370" spans="1:8" x14ac:dyDescent="0.25">
      <c r="A370" s="94"/>
      <c r="B370" s="100"/>
      <c r="C370" s="100"/>
      <c r="D370" s="100"/>
      <c r="E370" s="100"/>
      <c r="F370" s="100"/>
      <c r="G370" s="100"/>
      <c r="H370" s="100"/>
    </row>
    <row r="371" spans="1:8" x14ac:dyDescent="0.25">
      <c r="A371" s="93"/>
      <c r="B371" s="101" t="s">
        <v>206</v>
      </c>
      <c r="C371" s="102"/>
      <c r="D371" s="102"/>
      <c r="E371" s="102"/>
      <c r="F371" s="102"/>
      <c r="G371" s="102"/>
      <c r="H371" s="102"/>
    </row>
    <row r="372" spans="1:8" x14ac:dyDescent="0.25">
      <c r="A372" s="94"/>
      <c r="B372" s="102"/>
      <c r="C372" s="102"/>
      <c r="D372" s="102"/>
      <c r="E372" s="102"/>
      <c r="F372" s="102"/>
      <c r="G372" s="102"/>
      <c r="H372" s="102"/>
    </row>
    <row r="373" spans="1:8" x14ac:dyDescent="0.25">
      <c r="A373" s="96"/>
      <c r="B373" s="102"/>
      <c r="C373" s="102"/>
      <c r="D373" s="102"/>
      <c r="E373" s="102"/>
      <c r="F373" s="102"/>
      <c r="G373" s="102"/>
      <c r="H373" s="102"/>
    </row>
    <row r="374" spans="1:8" x14ac:dyDescent="0.25">
      <c r="A374" s="94"/>
      <c r="B374" s="102"/>
      <c r="C374" s="102"/>
      <c r="D374" s="102"/>
      <c r="E374" s="102"/>
      <c r="F374" s="102"/>
      <c r="G374" s="102"/>
      <c r="H374" s="102"/>
    </row>
    <row r="375" spans="1:8" x14ac:dyDescent="0.25">
      <c r="A375" s="81">
        <v>9.18</v>
      </c>
      <c r="B375" s="78" t="s">
        <v>207</v>
      </c>
    </row>
    <row r="376" spans="1:8" x14ac:dyDescent="0.25">
      <c r="A376" s="94"/>
      <c r="B376" s="73" t="s">
        <v>203</v>
      </c>
    </row>
    <row r="377" spans="1:8" x14ac:dyDescent="0.25">
      <c r="A377" s="95"/>
      <c r="B377" s="74"/>
    </row>
    <row r="378" spans="1:8" x14ac:dyDescent="0.25">
      <c r="A378" s="95"/>
      <c r="B378" s="74"/>
    </row>
    <row r="379" spans="1:8" x14ac:dyDescent="0.25">
      <c r="A379" s="95"/>
      <c r="B379" s="74"/>
    </row>
    <row r="380" spans="1:8" x14ac:dyDescent="0.25">
      <c r="A380" s="95"/>
      <c r="B380" s="74"/>
    </row>
    <row r="381" spans="1:8" x14ac:dyDescent="0.25">
      <c r="A381" s="96"/>
      <c r="B381" s="72"/>
    </row>
    <row r="382" spans="1:8" x14ac:dyDescent="0.25">
      <c r="A382" s="94"/>
      <c r="B382" s="72"/>
    </row>
    <row r="383" spans="1:8" x14ac:dyDescent="0.25">
      <c r="A383" s="95"/>
      <c r="B383" s="74"/>
    </row>
    <row r="384" spans="1:8" x14ac:dyDescent="0.25">
      <c r="A384" s="95"/>
      <c r="B384" s="74"/>
    </row>
    <row r="385" spans="1:2" x14ac:dyDescent="0.25">
      <c r="A385" s="95"/>
      <c r="B385" s="74"/>
    </row>
    <row r="386" spans="1:2" x14ac:dyDescent="0.25">
      <c r="A386" s="95"/>
      <c r="B386" s="74"/>
    </row>
    <row r="387" spans="1:2" x14ac:dyDescent="0.25">
      <c r="A387" s="95"/>
      <c r="B387" s="74"/>
    </row>
    <row r="388" spans="1:2" x14ac:dyDescent="0.25">
      <c r="A388" s="95"/>
      <c r="B388" s="74"/>
    </row>
    <row r="389" spans="1:2" x14ac:dyDescent="0.25">
      <c r="A389" s="95"/>
      <c r="B389" s="74"/>
    </row>
    <row r="390" spans="1:2" x14ac:dyDescent="0.25">
      <c r="A390" s="95"/>
      <c r="B390" s="74"/>
    </row>
    <row r="391" spans="1:2" x14ac:dyDescent="0.25">
      <c r="A391" s="95"/>
      <c r="B391" s="74"/>
    </row>
    <row r="392" spans="1:2" x14ac:dyDescent="0.25">
      <c r="A392" s="95"/>
      <c r="B392" s="74"/>
    </row>
    <row r="393" spans="1:2" x14ac:dyDescent="0.25">
      <c r="A393" s="95"/>
      <c r="B393" s="74"/>
    </row>
    <row r="394" spans="1:2" x14ac:dyDescent="0.25">
      <c r="A394" s="95"/>
      <c r="B394" s="74"/>
    </row>
    <row r="395" spans="1:2" x14ac:dyDescent="0.25">
      <c r="A395" s="95"/>
      <c r="B395" s="74"/>
    </row>
    <row r="396" spans="1:2" x14ac:dyDescent="0.25">
      <c r="A396" s="95"/>
      <c r="B396" s="74"/>
    </row>
    <row r="397" spans="1:2" x14ac:dyDescent="0.25">
      <c r="A397" s="95"/>
      <c r="B397" s="74"/>
    </row>
    <row r="398" spans="1:2" x14ac:dyDescent="0.25">
      <c r="A398" s="95"/>
      <c r="B398" s="74"/>
    </row>
    <row r="399" spans="1:2" x14ac:dyDescent="0.25">
      <c r="A399" s="95"/>
      <c r="B399" s="74"/>
    </row>
    <row r="400" spans="1:2" x14ac:dyDescent="0.25">
      <c r="A400" s="95"/>
      <c r="B400" s="74"/>
    </row>
    <row r="401" spans="1:2" x14ac:dyDescent="0.25">
      <c r="A401" s="95"/>
      <c r="B401" s="74"/>
    </row>
    <row r="402" spans="1:2" x14ac:dyDescent="0.25">
      <c r="A402" s="95"/>
      <c r="B402" s="74"/>
    </row>
    <row r="403" spans="1:2" x14ac:dyDescent="0.25">
      <c r="A403" s="95"/>
      <c r="B403" s="74"/>
    </row>
    <row r="404" spans="1:2" x14ac:dyDescent="0.25">
      <c r="A404" s="95"/>
      <c r="B404" s="74"/>
    </row>
    <row r="405" spans="1:2" x14ac:dyDescent="0.25">
      <c r="A405" s="95"/>
      <c r="B405" s="74"/>
    </row>
    <row r="406" spans="1:2" x14ac:dyDescent="0.25">
      <c r="A406" s="95"/>
      <c r="B406" s="74"/>
    </row>
    <row r="407" spans="1:2" x14ac:dyDescent="0.25">
      <c r="A407" s="95"/>
      <c r="B407" s="74"/>
    </row>
    <row r="408" spans="1:2" x14ac:dyDescent="0.25">
      <c r="A408" s="95"/>
      <c r="B408" s="74"/>
    </row>
    <row r="409" spans="1:2" x14ac:dyDescent="0.25">
      <c r="A409" s="95"/>
      <c r="B409" s="74"/>
    </row>
    <row r="410" spans="1:2" x14ac:dyDescent="0.25">
      <c r="A410" s="95"/>
      <c r="B410" s="74"/>
    </row>
    <row r="411" spans="1:2" x14ac:dyDescent="0.25">
      <c r="A411" s="95"/>
      <c r="B411" s="74"/>
    </row>
    <row r="412" spans="1:2" x14ac:dyDescent="0.25">
      <c r="A412" s="95"/>
      <c r="B412" s="74"/>
    </row>
    <row r="413" spans="1:2" x14ac:dyDescent="0.25">
      <c r="A413" s="95"/>
    </row>
  </sheetData>
  <mergeCells count="95">
    <mergeCell ref="D59:G59"/>
    <mergeCell ref="B60:C60"/>
    <mergeCell ref="D60:G60"/>
    <mergeCell ref="B152:H153"/>
    <mergeCell ref="B140:H142"/>
    <mergeCell ref="B143:H144"/>
    <mergeCell ref="B149:H150"/>
    <mergeCell ref="B167:I167"/>
    <mergeCell ref="B192:I193"/>
    <mergeCell ref="B186:I188"/>
    <mergeCell ref="B56:C56"/>
    <mergeCell ref="D56:G56"/>
    <mergeCell ref="B57:C57"/>
    <mergeCell ref="D57:G57"/>
    <mergeCell ref="B58:C58"/>
    <mergeCell ref="A163:I165"/>
    <mergeCell ref="B61:C61"/>
    <mergeCell ref="D61:G61"/>
    <mergeCell ref="B62:C62"/>
    <mergeCell ref="D62:G62"/>
    <mergeCell ref="A157:I159"/>
    <mergeCell ref="D58:G58"/>
    <mergeCell ref="B59:C59"/>
    <mergeCell ref="B236:H237"/>
    <mergeCell ref="L194:M194"/>
    <mergeCell ref="K199:O199"/>
    <mergeCell ref="L196:M196"/>
    <mergeCell ref="N196:O196"/>
    <mergeCell ref="N194:O194"/>
    <mergeCell ref="C199:E199"/>
    <mergeCell ref="B194:E194"/>
    <mergeCell ref="B196:E196"/>
    <mergeCell ref="B198:E198"/>
    <mergeCell ref="B195:E195"/>
    <mergeCell ref="F229:G229"/>
    <mergeCell ref="B203:I204"/>
    <mergeCell ref="B197:E197"/>
    <mergeCell ref="B231:D231"/>
    <mergeCell ref="B232:H233"/>
    <mergeCell ref="Q9:X9"/>
    <mergeCell ref="B1:C1"/>
    <mergeCell ref="K2:L2"/>
    <mergeCell ref="A11:I14"/>
    <mergeCell ref="M11:T14"/>
    <mergeCell ref="H2:I2"/>
    <mergeCell ref="H1:I1"/>
    <mergeCell ref="A8:I9"/>
    <mergeCell ref="A6:I6"/>
    <mergeCell ref="B301:H303"/>
    <mergeCell ref="A16:I18"/>
    <mergeCell ref="A48:I49"/>
    <mergeCell ref="D50:G50"/>
    <mergeCell ref="B50:C50"/>
    <mergeCell ref="B51:C51"/>
    <mergeCell ref="A19:I20"/>
    <mergeCell ref="B52:C52"/>
    <mergeCell ref="B53:C53"/>
    <mergeCell ref="B54:C54"/>
    <mergeCell ref="B55:C55"/>
    <mergeCell ref="D51:G51"/>
    <mergeCell ref="D52:G52"/>
    <mergeCell ref="D53:G53"/>
    <mergeCell ref="D54:G54"/>
    <mergeCell ref="D55:G55"/>
    <mergeCell ref="B351:H353"/>
    <mergeCell ref="B355:H356"/>
    <mergeCell ref="B305:H309"/>
    <mergeCell ref="B239:H239"/>
    <mergeCell ref="B240:H241"/>
    <mergeCell ref="B243:H244"/>
    <mergeCell ref="B246:H247"/>
    <mergeCell ref="B249:H251"/>
    <mergeCell ref="B253:H255"/>
    <mergeCell ref="B261:H263"/>
    <mergeCell ref="B267:H269"/>
    <mergeCell ref="B259:H260"/>
    <mergeCell ref="B278:H279"/>
    <mergeCell ref="B281:H282"/>
    <mergeCell ref="B284:H285"/>
    <mergeCell ref="B289:H291"/>
    <mergeCell ref="B332:H333"/>
    <mergeCell ref="B339:H340"/>
    <mergeCell ref="B342:H343"/>
    <mergeCell ref="B344:H345"/>
    <mergeCell ref="B346:H347"/>
    <mergeCell ref="B314:H315"/>
    <mergeCell ref="B316:H318"/>
    <mergeCell ref="B325:H327"/>
    <mergeCell ref="B328:H329"/>
    <mergeCell ref="B330:H331"/>
    <mergeCell ref="B358:H359"/>
    <mergeCell ref="B361:H362"/>
    <mergeCell ref="B364:H365"/>
    <mergeCell ref="B369:H370"/>
    <mergeCell ref="B371:H374"/>
  </mergeCells>
  <dataValidations count="2">
    <dataValidation type="list" allowBlank="1" showInputMessage="1" showErrorMessage="1" sqref="A35" xr:uid="{2610830F-8508-4F02-A4A6-401E578A5A49}">
      <formula1>#REF!</formula1>
    </dataValidation>
    <dataValidation type="list" errorStyle="information" allowBlank="1" showInputMessage="1" showErrorMessage="1" errorTitle="UNLISTED ITEM" error="Please input customised items manually" sqref="J118:XFD154" xr:uid="{227805A3-D203-44AE-9483-BFAA5260215C}">
      <formula1>$M$118:$M$152</formula1>
    </dataValidation>
  </dataValidations>
  <hyperlinks>
    <hyperlink ref="F92" r:id="rId1" display="www.pcen.com.au" xr:uid="{5937C124-EE85-429F-9F39-183244F0E136}"/>
    <hyperlink ref="F38" r:id="rId2" display="www.pcen.com.au" xr:uid="{C0891B7D-45A6-48F3-8EA4-3A9FBF47612C}"/>
    <hyperlink ref="O92" r:id="rId3" display="www.pcen.com.au" xr:uid="{976E599C-2522-49B2-8BF6-B8C980254FE0}"/>
  </hyperlinks>
  <printOptions horizontalCentered="1"/>
  <pageMargins left="0.59055118110236227" right="0.59055118110236227" top="1.5748031496062993" bottom="0.74803149606299213" header="0.31496062992125984" footer="0.31496062992125984"/>
  <pageSetup paperSize="9" orientation="portrait" r:id="rId4"/>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6" max="8" man="1"/>
    <brk id="92" max="8" man="1"/>
    <brk id="138" max="8" man="1"/>
    <brk id="184" max="8" man="1"/>
    <brk id="229" max="8" man="1"/>
    <brk id="275" max="8" man="1"/>
    <brk id="321" max="8" man="1"/>
    <brk id="367" max="8" man="1"/>
  </rowBreaks>
  <drawing r:id="rId5"/>
  <legacyDrawingHF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Fee Proposal</vt:lpstr>
      <vt:lpstr>'Fee Proposal'!_Hlk140759644</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2024-02-15T01:20:35Z</cp:lastPrinted>
  <dcterms:created xsi:type="dcterms:W3CDTF">2021-05-21T05:03:51Z</dcterms:created>
  <dcterms:modified xsi:type="dcterms:W3CDTF">2024-03-06T01:01:24Z</dcterms:modified>
</cp:coreProperties>
</file>