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hia\Python\src\Freelancer\vulnerability\data\"/>
    </mc:Choice>
  </mc:AlternateContent>
  <xr:revisionPtr revIDLastSave="0" documentId="13_ncr:40009_{DD61612C-C9BE-4140-9AFA-D0D0099815ED}" xr6:coauthVersionLast="45" xr6:coauthVersionMax="45" xr10:uidLastSave="{00000000-0000-0000-0000-000000000000}"/>
  <bookViews>
    <workbookView xWindow="-120" yWindow="-120" windowWidth="19440" windowHeight="11160"/>
  </bookViews>
  <sheets>
    <sheet name="22-9 Profiles" sheetId="1" r:id="rId1"/>
    <sheet name="Karim Report" sheetId="3" r:id="rId2"/>
    <sheet name="Milestone mapping" sheetId="2" r:id="rId3"/>
  </sheets>
  <definedNames>
    <definedName name="_xlnm._FilterDatabase" localSheetId="0" hidden="1">'22-9 Profiles'!$B$1:$C$85</definedName>
    <definedName name="_xlnm._FilterDatabase" localSheetId="1" hidden="1">'Karim Report'!$A$1:$C$61</definedName>
    <definedName name="_xlnm._FilterDatabase" localSheetId="2" hidden="1">'Milestone mapping'!$B$1:$C$14</definedName>
  </definedNames>
  <calcPr calcId="0"/>
</workbook>
</file>

<file path=xl/calcChain.xml><?xml version="1.0" encoding="utf-8"?>
<calcChain xmlns="http://schemas.openxmlformats.org/spreadsheetml/2006/main">
  <c r="C62" i="3" l="1"/>
  <c r="E2" i="2"/>
  <c r="E3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" i="2"/>
</calcChain>
</file>

<file path=xl/sharedStrings.xml><?xml version="1.0" encoding="utf-8"?>
<sst xmlns="http://schemas.openxmlformats.org/spreadsheetml/2006/main" count="371" uniqueCount="204">
  <si>
    <t>HQ-BRANCHES-LEGACY-SERVERS-LINU</t>
  </si>
  <si>
    <t>DR-VLAN-10-Windows-Domain-Controllers-FULL</t>
  </si>
  <si>
    <t>DR-VLAN-13-Windows-Swift-Server-FULL</t>
  </si>
  <si>
    <t>DR-VLAN-14-Windows-Swift-Jump-Server-FULL</t>
  </si>
  <si>
    <t>DR-VLAN-250-Windows-SRM-Server-FULL</t>
  </si>
  <si>
    <t>DR-VLAN-80-Internet-Banking-Servers-FULL</t>
  </si>
  <si>
    <t>DR-VLAN-86-Windows-Internet-Banking-CM-FULL</t>
  </si>
  <si>
    <t>HQ-VLAN-10-Windows-Servers-Domain-Controllers-FULL</t>
  </si>
  <si>
    <t>HQ-VLAN-11-Windows-Servers-FULL</t>
  </si>
  <si>
    <t>HQ-VLAN-115-Windows-Servers-FULL</t>
  </si>
  <si>
    <t>HQ-VLAN-12-SKYPE-Servers-Full</t>
  </si>
  <si>
    <t>HQ-VLAN-12-Windows-Servers-Exchange-SKYPE-FULL</t>
  </si>
  <si>
    <t>HQ-VLAN-13-Windows-Swift (PROD)-FULL</t>
  </si>
  <si>
    <t>HQ-VLAN-150-Civil-Affairs-Full</t>
  </si>
  <si>
    <t>HQ-VLAN-202-Windows-JIRA-Server-FULL</t>
  </si>
  <si>
    <t>HQ-VLAN-24-Windows-Servers-Full</t>
  </si>
  <si>
    <t>HQ-VLAN-242-AND-240-Windows-VASCO-Servers-FULL</t>
  </si>
  <si>
    <t>HQ-VLAN-252-Windows-RDP-Server-FULL</t>
  </si>
  <si>
    <t>HQ-VLAN-40-Windows-DocuWare-Servers-FULL</t>
  </si>
  <si>
    <t>HQ-VLAN-62-Windows-Servers-RISK-Lega-AVR-IFRS-FULL</t>
  </si>
  <si>
    <t>HQ-VLAN-64-Windows-HR-Servers-Full</t>
  </si>
  <si>
    <t>HQ-VLAN-66-Windows-BINGO-Mezza-Stagging-FULL</t>
  </si>
  <si>
    <t>HQ-VLAN-7-Windows-RISK-Servers-FULL</t>
  </si>
  <si>
    <t>HQ-VLAN-7-Windows-Servers-Misc-FULL</t>
  </si>
  <si>
    <t>HQ-VLAN-77-Windows-Mutual-Fund-Servers-FULL</t>
  </si>
  <si>
    <t>HQ-VLAN-77-Windows-T-Insight-Servers-FULL</t>
  </si>
  <si>
    <t>HQ-VLAN-80-Internet-Banking-Prod-Full</t>
  </si>
  <si>
    <t>HQ-VLAN-85-Windows-TM-Servers-Full</t>
  </si>
  <si>
    <t>HQ-VLAN-87-Windows-Internet-Banking-Test-CM-FULL</t>
  </si>
  <si>
    <t>HQ-VLAN-90-Windows-Server-FULL</t>
  </si>
  <si>
    <t>HQ-VLAN-92-Windows-Servers-FULL</t>
  </si>
  <si>
    <t>Korom-Servers-FULL</t>
  </si>
  <si>
    <t>DR-VLAN-73-AIX-Servers-WAS</t>
  </si>
  <si>
    <t>DR-VLAN-75-AIX-Servers-T24</t>
  </si>
  <si>
    <t>DR-VLAN-77-AIX-Servers</t>
  </si>
  <si>
    <t>DR-VLAN-79-AIX-Servers-MiddleWare</t>
  </si>
  <si>
    <t>HQ-VLAN-77-AIX-Servers-T24-CoreBanking-DB</t>
  </si>
  <si>
    <t>Branches &amp; ATM-Routers</t>
  </si>
  <si>
    <t>HQ-F5-Appliance</t>
  </si>
  <si>
    <t>HQ-sec-active-gridmaster-infoblox</t>
  </si>
  <si>
    <t>HQ-sec-active-PA-3050</t>
  </si>
  <si>
    <t>HQ-sec-active-PA-5060</t>
  </si>
  <si>
    <t>HQ-sec-FMC</t>
  </si>
  <si>
    <t>HQ-sec-primary-bluecoat-proxy</t>
  </si>
  <si>
    <t>HQ-ESA</t>
  </si>
  <si>
    <t>DR-F5-Appliance</t>
  </si>
  <si>
    <t>DR-sec-active-gridmaster-infoblox</t>
  </si>
  <si>
    <t>DR-sec-active-PA-5060</t>
  </si>
  <si>
    <t>DR FMC</t>
  </si>
  <si>
    <t>DR-sec-standby-bluecoat-proxy</t>
  </si>
  <si>
    <t>DR-ESA</t>
  </si>
  <si>
    <t>Blade-SAN-SW-1-DR</t>
  </si>
  <si>
    <t>Blade-SAN-SW-2-DR</t>
  </si>
  <si>
    <t>G1-DR-SAN-Router</t>
  </si>
  <si>
    <t>G1-DR-SAN-Switch</t>
  </si>
  <si>
    <t>G2-DR-SAN-Router-1</t>
  </si>
  <si>
    <t>G2-DR-SAN-Router-2</t>
  </si>
  <si>
    <t>G2-DR-SAN-SW-1</t>
  </si>
  <si>
    <t>G2-DR-SAN-SW-2</t>
  </si>
  <si>
    <t>SAN-SW-G2-NEW-DR-1</t>
  </si>
  <si>
    <t>SAN-SW-G2-NEW-DR-2</t>
  </si>
  <si>
    <t>BLADE-SAN-SW-1</t>
  </si>
  <si>
    <t>Blade-SAN-SW-2</t>
  </si>
  <si>
    <t>HDB-Main-SAN-G1-RW</t>
  </si>
  <si>
    <t>HDB-Main-SAN-G2-RW-1</t>
  </si>
  <si>
    <t>HDB-Main-SAN-G2-SW-1-NEW</t>
  </si>
  <si>
    <t>HDB-Main-SAN-G2-SW-2-NEW</t>
  </si>
  <si>
    <t>HDB-Main-SAN-SW-G1-1</t>
  </si>
  <si>
    <t>HDB-Main-SAN-SW-G1-2</t>
  </si>
  <si>
    <t>HDB-Main-SAN-SW-G2-1</t>
  </si>
  <si>
    <t>HDB-Main-SAN-SW-G2-2</t>
  </si>
  <si>
    <t>HQ-VLAN-75-AIX-Servers-Application-T24</t>
  </si>
  <si>
    <t>DR-Core-Router</t>
  </si>
  <si>
    <t>DR-Core-Switch</t>
  </si>
  <si>
    <t>DR-sec-active-PA-3050</t>
  </si>
  <si>
    <t>DR-sec-standby-PA-3050</t>
  </si>
  <si>
    <t>HQ-Core-Switch</t>
  </si>
  <si>
    <t>Role</t>
  </si>
  <si>
    <t>AIX-Power-8 ATM Servers</t>
  </si>
  <si>
    <t>Profile Name</t>
  </si>
  <si>
    <t>Huawei-Core-Routers</t>
  </si>
  <si>
    <t>Huawei Branch &amp; ATM Routers</t>
  </si>
  <si>
    <t>HDB-Branches-ATM-Routers-Uncredetialed-Full-Group-1 to 12</t>
  </si>
  <si>
    <t>Brocade SAN switches &amp; Routers</t>
  </si>
  <si>
    <t>Huawei Core Switches</t>
  </si>
  <si>
    <t>Linux Servers - Branch servers</t>
  </si>
  <si>
    <t>Q-VLAN-7-BRANCHES-LEGACY-SERVERS (LINUX)-FULL</t>
  </si>
  <si>
    <t>Middleware-Servers (MW)</t>
  </si>
  <si>
    <t>HQ-VLAN-79-AIX-Servers-MW</t>
  </si>
  <si>
    <t>DR-SEC-FMC</t>
  </si>
  <si>
    <t>DR-PA-5220-2</t>
  </si>
  <si>
    <t>HQ-PA-5220-1</t>
  </si>
  <si>
    <t>HQ-PA-5220-2</t>
  </si>
  <si>
    <t xml:space="preserve"> DR-VLAN-100-AIX-ATM-Servers-DB-FULL</t>
  </si>
  <si>
    <t>DR-VLAN-100-AIX-ATM-Servers-APP-FULL</t>
  </si>
  <si>
    <t>HQ-VLAN-77-AIX-ATM-APP-BKP-FULL</t>
  </si>
  <si>
    <t>HQ-VLAN-77-AIX-ATM-PROD-BKP-DB-FULL</t>
  </si>
  <si>
    <t>HQ-VLAN-77-AIX-ATM-PROD-DB-FULL</t>
  </si>
  <si>
    <t>HQ-VLAN-77-AIX-ATM-TESTMAINDB</t>
  </si>
  <si>
    <t>HQ-VLAN77-AIX-ATM-TESTMAINAPP</t>
  </si>
  <si>
    <t>HQ-Blade-SAN-SW-2etc ( 1 profile for each SAN switch or router, each profile has SAN</t>
  </si>
  <si>
    <t>DR-F5-Appliances</t>
  </si>
  <si>
    <t>DR-sec-Standby-gridmaster-infoblox</t>
  </si>
  <si>
    <t>HQ-sec-standby-gridmaster-infoblox</t>
  </si>
  <si>
    <t>DR-sec-Active-PA-3050</t>
  </si>
  <si>
    <t>HQ-sec-standby-PA-3050</t>
  </si>
  <si>
    <t>HQ-sec-Active-PA-3050</t>
  </si>
  <si>
    <t>DR-VLAN-79-AIX-Servers-MW</t>
  </si>
  <si>
    <t>DR-PA-5220-1</t>
  </si>
  <si>
    <t>HQ-F5-Appliances</t>
  </si>
  <si>
    <t>Type</t>
  </si>
  <si>
    <t>Server Role</t>
  </si>
  <si>
    <t>Number of Servers</t>
  </si>
  <si>
    <t>AIX-Servers</t>
  </si>
  <si>
    <t>AIX-ATM          PROD-DB</t>
  </si>
  <si>
    <t>AIX-ATM Servers-APP</t>
  </si>
  <si>
    <t>AIX-ATM-APPS</t>
  </si>
  <si>
    <t>AIX-ATM-PROD          BKP-DB</t>
  </si>
  <si>
    <t>AIX-ATM-Servers-DB</t>
  </si>
  <si>
    <t>AIX-ATM-TESTAPP</t>
  </si>
  <si>
    <t>AIX-ATM-TESTDB</t>
  </si>
  <si>
    <t>AIX-Internet-Banking-DB</t>
  </si>
  <si>
    <t>AIX-Internet-Banking-DB-PROD</t>
  </si>
  <si>
    <t>AIX-Internet-Banking-DB-TEST</t>
  </si>
  <si>
    <t>AIX-Middleware-PROD</t>
  </si>
  <si>
    <t>AIX-Power-7 (WAS,DB,AML)</t>
  </si>
  <si>
    <t>AIX-Servers-Middleware</t>
  </si>
  <si>
    <t>AIX-Servers-T24</t>
  </si>
  <si>
    <t>AIX-Server-WAS</t>
  </si>
  <si>
    <t>AIX-T24-Servers</t>
  </si>
  <si>
    <t>AIX-WAS-Servers</t>
  </si>
  <si>
    <t>Power-7-AIX-Servers</t>
  </si>
  <si>
    <t>Branches &amp; ATM Routers</t>
  </si>
  <si>
    <t>Huawei Branches &amp; ATM Routers</t>
  </si>
  <si>
    <t>DC-Network-Devices</t>
  </si>
  <si>
    <t>Huawei Core Routers</t>
  </si>
  <si>
    <t>Huawei Core-Routers</t>
  </si>
  <si>
    <t>Huawei-Core-Switches</t>
  </si>
  <si>
    <t>ISKAN Linux Servers</t>
  </si>
  <si>
    <t>Legacy-ISKAN-Servers</t>
  </si>
  <si>
    <t>Other-Linux-Servers</t>
  </si>
  <si>
    <t>IFRS9</t>
  </si>
  <si>
    <t>Network-Management-Server</t>
  </si>
  <si>
    <t>SAN</t>
  </si>
  <si>
    <t>Brocade-SAN-Routers</t>
  </si>
  <si>
    <t>Brocade-SAN-Switches</t>
  </si>
  <si>
    <t>Security-Devices</t>
  </si>
  <si>
    <t>BlueCoat</t>
  </si>
  <si>
    <t>Cisco   FMC</t>
  </si>
  <si>
    <t>Cisco Email Security</t>
  </si>
  <si>
    <t>Cisco-Email-Security</t>
  </si>
  <si>
    <t>Cisco-FMC</t>
  </si>
  <si>
    <t>F5</t>
  </si>
  <si>
    <t>Infoblox-Grid-Master</t>
  </si>
  <si>
    <t>Palo Alto       5220</t>
  </si>
  <si>
    <t>Palo Alto 3050</t>
  </si>
  <si>
    <t>Palo Alto-3050</t>
  </si>
  <si>
    <t>Palo-Alto-5220</t>
  </si>
  <si>
    <t>Windows-Servers</t>
  </si>
  <si>
    <t>Archieving-Docuware</t>
  </si>
  <si>
    <t>Bingo, Xerox, Card Center, Mezza Staging</t>
  </si>
  <si>
    <t>Domain-Controllers</t>
  </si>
  <si>
    <t>Internal-Site, Mortgage,Forex &amp; Card Center Servers</t>
  </si>
  <si>
    <t>Internet Banking Production</t>
  </si>
  <si>
    <t>Internet-Banking-TEST</t>
  </si>
  <si>
    <t>Kaspersky Security Center</t>
  </si>
  <si>
    <t>Kaspersky-Security-Center</t>
  </si>
  <si>
    <t>Mail-Exchange &amp; SKYPE For buisness</t>
  </si>
  <si>
    <t>Mutual-Fund</t>
  </si>
  <si>
    <t>RDP-Server</t>
  </si>
  <si>
    <t>RISK, Legal, AVRA &amp; IFRS9</t>
  </si>
  <si>
    <t>Safecom</t>
  </si>
  <si>
    <t>Swift,Siron &amp; Loan Checks</t>
  </si>
  <si>
    <t>T-Insight</t>
  </si>
  <si>
    <t>Vmware-SRM-Server</t>
  </si>
  <si>
    <t>Windows Swift                                                  Jump Server</t>
  </si>
  <si>
    <t>Windows Swift Server Prod</t>
  </si>
  <si>
    <t>Windows-Domain-Controllers</t>
  </si>
  <si>
    <t>Windows-Exchange-Servers</t>
  </si>
  <si>
    <t>Windows-Internet-Banking-Prod</t>
  </si>
  <si>
    <t>Windows-SRM-Server</t>
  </si>
  <si>
    <t>Network &amp; Security Devices</t>
  </si>
  <si>
    <t>Microsoft-Servers</t>
  </si>
  <si>
    <t>PA-5220</t>
  </si>
  <si>
    <t>HQ-Core Router</t>
  </si>
  <si>
    <t>BRANCHES-LEGACY-SERVERS-LINUX</t>
  </si>
  <si>
    <t>HQ-VLAN-73-AIX-Presentation-WAS-SERVERS</t>
  </si>
  <si>
    <t>HQ-VLAN-77-AIX-Servers-IB-DB-TEST</t>
  </si>
  <si>
    <t>HQ-VLAN-77-AIX-Servers-IB-DB-Production</t>
  </si>
  <si>
    <t>HQ Core SW</t>
  </si>
  <si>
    <t>SAN-Switches &amp; Routers</t>
  </si>
  <si>
    <t>DR-VLAN-12-Windows-Mail-Servers-full</t>
  </si>
  <si>
    <t>DR-VLAN-68-Windows-Kasper-Server-FULL</t>
  </si>
  <si>
    <t>?</t>
  </si>
  <si>
    <t>Blucoat-Proxy</t>
  </si>
  <si>
    <t>Palo-Alto-3050</t>
  </si>
  <si>
    <t>E-mail Security Appliance</t>
  </si>
  <si>
    <t> Intel Servers Windows 2012, 2016</t>
  </si>
  <si>
    <t>HQ-SEC-FMC</t>
  </si>
  <si>
    <t>Fire Power Management Console</t>
  </si>
  <si>
    <t>Milestone</t>
  </si>
  <si>
    <t>HQ-Blade-SAN-SW-1</t>
  </si>
  <si>
    <t>Included in 22-9-2020?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</si>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</sst>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C82613"/>
      <name val="Calibri"/>
      <family val="2"/>
      <scheme val="minor"/>
    </font>
    <font>
      <sz val="11"/>
      <color rgb="FF201F1E"/>
      <name val="Calibri"/>
      <family val="2"/>
      <scheme val="minor"/>
    </font>
    <font>
      <sz val="11"/>
      <color rgb="FFC82613"/>
      <name val="Calibri"/>
      <family val="2"/>
      <scheme val="minor"/>
    </font>
    <font>
      <sz val="8"/>
      <color rgb="FF000000"/>
      <name val="MS Shell Dlg 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5" borderId="10" xfId="0" applyFill="1" applyBorder="1"/>
    <xf numFmtId="0" fontId="0" fillId="0" borderId="10" xfId="0" applyBorder="1"/>
    <xf numFmtId="0" fontId="18" fillId="0" borderId="10" xfId="0" applyFont="1" applyBorder="1"/>
    <xf numFmtId="0" fontId="19" fillId="0" borderId="10" xfId="0" applyFont="1" applyBorder="1" applyAlignment="1">
      <alignment horizontal="left" vertical="center" wrapText="1"/>
    </xf>
    <xf numFmtId="0" fontId="19" fillId="34" borderId="10" xfId="0" applyFont="1" applyFill="1" applyBorder="1"/>
    <xf numFmtId="0" fontId="0" fillId="33" borderId="10" xfId="0" applyFill="1" applyBorder="1" applyAlignment="1">
      <alignment horizontal="left" vertical="center" wrapText="1" indent="1"/>
    </xf>
    <xf numFmtId="0" fontId="19" fillId="34" borderId="10" xfId="0" applyFont="1" applyFill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 indent="1"/>
    </xf>
    <xf numFmtId="0" fontId="18" fillId="0" borderId="10" xfId="0" applyFont="1" applyBorder="1" applyAlignment="1">
      <alignment horizontal="left" vertical="center" wrapText="1"/>
    </xf>
    <xf numFmtId="0" fontId="20" fillId="0" borderId="10" xfId="0" applyFont="1" applyBorder="1"/>
    <xf numFmtId="0" fontId="21" fillId="0" borderId="10" xfId="0" applyFont="1" applyBorder="1"/>
    <xf numFmtId="0" fontId="20" fillId="0" borderId="10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vertical="center" wrapText="1"/>
    </xf>
    <xf numFmtId="0" fontId="21" fillId="34" borderId="10" xfId="0" applyFont="1" applyFill="1" applyBorder="1" applyAlignment="1">
      <alignment horizontal="left" vertical="center" wrapText="1"/>
    </xf>
    <xf numFmtId="0" fontId="22" fillId="33" borderId="10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10" workbookViewId="0">
      <selection activeCell="B37" sqref="B37"/>
    </sheetView>
  </sheetViews>
  <sheetFormatPr defaultRowHeight="15" x14ac:dyDescent="0.25"/>
  <cols>
    <col min="1" max="1" width="5.85546875" customWidth="1"/>
    <col min="2" max="2" width="26.7109375" bestFit="1" customWidth="1"/>
    <col min="3" max="3" width="53.28515625" customWidth="1"/>
    <col min="4" max="4" width="10" bestFit="1" customWidth="1"/>
  </cols>
  <sheetData>
    <row r="1" spans="1:4" x14ac:dyDescent="0.25">
      <c r="A1" s="2" t="s">
        <v>203</v>
      </c>
      <c r="B1" s="2" t="s">
        <v>77</v>
      </c>
      <c r="C1" s="2" t="s">
        <v>79</v>
      </c>
      <c r="D1" s="2" t="s">
        <v>200</v>
      </c>
    </row>
    <row r="2" spans="1:4" x14ac:dyDescent="0.25">
      <c r="A2" s="2">
        <v>1</v>
      </c>
      <c r="B2" s="16" t="s">
        <v>113</v>
      </c>
      <c r="C2" s="16" t="s">
        <v>186</v>
      </c>
      <c r="D2" s="2"/>
    </row>
    <row r="3" spans="1:4" x14ac:dyDescent="0.25">
      <c r="A3" s="2">
        <v>2</v>
      </c>
      <c r="B3" s="16" t="s">
        <v>113</v>
      </c>
      <c r="C3" s="16" t="s">
        <v>71</v>
      </c>
      <c r="D3" s="2"/>
    </row>
    <row r="4" spans="1:4" x14ac:dyDescent="0.25">
      <c r="A4" s="2">
        <v>3</v>
      </c>
      <c r="B4" s="16" t="s">
        <v>113</v>
      </c>
      <c r="C4" s="16" t="s">
        <v>36</v>
      </c>
      <c r="D4" s="2"/>
    </row>
    <row r="5" spans="1:4" x14ac:dyDescent="0.25">
      <c r="A5" s="2">
        <v>4</v>
      </c>
      <c r="B5" s="16" t="s">
        <v>113</v>
      </c>
      <c r="C5" s="16" t="s">
        <v>187</v>
      </c>
      <c r="D5" s="2"/>
    </row>
    <row r="6" spans="1:4" x14ac:dyDescent="0.25">
      <c r="A6" s="2">
        <v>5</v>
      </c>
      <c r="B6" s="16" t="s">
        <v>113</v>
      </c>
      <c r="C6" s="16" t="s">
        <v>188</v>
      </c>
      <c r="D6" s="2"/>
    </row>
    <row r="7" spans="1:4" x14ac:dyDescent="0.25">
      <c r="A7" s="2">
        <v>6</v>
      </c>
      <c r="B7" s="16" t="s">
        <v>113</v>
      </c>
      <c r="C7" s="16" t="s">
        <v>88</v>
      </c>
      <c r="D7" s="2"/>
    </row>
    <row r="8" spans="1:4" x14ac:dyDescent="0.25">
      <c r="A8" s="2">
        <v>7</v>
      </c>
      <c r="B8" s="16" t="s">
        <v>113</v>
      </c>
      <c r="C8" s="16" t="s">
        <v>34</v>
      </c>
      <c r="D8" s="2"/>
    </row>
    <row r="9" spans="1:4" x14ac:dyDescent="0.25">
      <c r="A9" s="2">
        <v>8</v>
      </c>
      <c r="B9" s="16" t="s">
        <v>113</v>
      </c>
      <c r="C9" s="16" t="s">
        <v>32</v>
      </c>
      <c r="D9" s="2"/>
    </row>
    <row r="10" spans="1:4" x14ac:dyDescent="0.25">
      <c r="A10" s="2">
        <v>9</v>
      </c>
      <c r="B10" s="16" t="s">
        <v>113</v>
      </c>
      <c r="C10" s="16" t="s">
        <v>33</v>
      </c>
      <c r="D10" s="2"/>
    </row>
    <row r="11" spans="1:4" x14ac:dyDescent="0.25">
      <c r="A11" s="2">
        <v>10</v>
      </c>
      <c r="B11" s="16" t="s">
        <v>113</v>
      </c>
      <c r="C11" s="16" t="s">
        <v>35</v>
      </c>
      <c r="D11" s="2"/>
    </row>
    <row r="12" spans="1:4" x14ac:dyDescent="0.25">
      <c r="A12" s="2">
        <v>11</v>
      </c>
      <c r="B12" s="16" t="s">
        <v>185</v>
      </c>
      <c r="C12" s="16" t="s">
        <v>0</v>
      </c>
      <c r="D12" s="2"/>
    </row>
    <row r="13" spans="1:4" x14ac:dyDescent="0.25">
      <c r="A13" s="2">
        <v>12</v>
      </c>
      <c r="B13" s="16" t="s">
        <v>182</v>
      </c>
      <c r="C13" s="16" t="s">
        <v>7</v>
      </c>
      <c r="D13" s="2"/>
    </row>
    <row r="14" spans="1:4" x14ac:dyDescent="0.25">
      <c r="A14" s="2">
        <v>13</v>
      </c>
      <c r="B14" s="16" t="s">
        <v>182</v>
      </c>
      <c r="C14" s="16" t="s">
        <v>8</v>
      </c>
      <c r="D14" s="2"/>
    </row>
    <row r="15" spans="1:4" x14ac:dyDescent="0.25">
      <c r="A15" s="2">
        <v>14</v>
      </c>
      <c r="B15" s="16" t="s">
        <v>182</v>
      </c>
      <c r="C15" s="16" t="s">
        <v>9</v>
      </c>
      <c r="D15" s="2"/>
    </row>
    <row r="16" spans="1:4" x14ac:dyDescent="0.25">
      <c r="A16" s="2">
        <v>15</v>
      </c>
      <c r="B16" s="16" t="s">
        <v>182</v>
      </c>
      <c r="C16" s="16" t="s">
        <v>11</v>
      </c>
      <c r="D16" s="2"/>
    </row>
    <row r="17" spans="1:4" x14ac:dyDescent="0.25">
      <c r="A17" s="2">
        <v>16</v>
      </c>
      <c r="B17" s="16" t="s">
        <v>182</v>
      </c>
      <c r="C17" s="16" t="s">
        <v>10</v>
      </c>
      <c r="D17" s="2"/>
    </row>
    <row r="18" spans="1:4" x14ac:dyDescent="0.25">
      <c r="A18" s="2">
        <v>17</v>
      </c>
      <c r="B18" s="16" t="s">
        <v>182</v>
      </c>
      <c r="C18" s="16" t="s">
        <v>12</v>
      </c>
      <c r="D18" s="2"/>
    </row>
    <row r="19" spans="1:4" x14ac:dyDescent="0.25">
      <c r="A19" s="2">
        <v>18</v>
      </c>
      <c r="B19" s="16" t="s">
        <v>182</v>
      </c>
      <c r="C19" s="16" t="s">
        <v>13</v>
      </c>
      <c r="D19" s="2"/>
    </row>
    <row r="20" spans="1:4" x14ac:dyDescent="0.25">
      <c r="A20" s="2">
        <v>19</v>
      </c>
      <c r="B20" s="16" t="s">
        <v>182</v>
      </c>
      <c r="C20" s="16" t="s">
        <v>14</v>
      </c>
      <c r="D20" s="2"/>
    </row>
    <row r="21" spans="1:4" x14ac:dyDescent="0.25">
      <c r="A21" s="2">
        <v>20</v>
      </c>
      <c r="B21" s="16" t="s">
        <v>182</v>
      </c>
      <c r="C21" s="16" t="s">
        <v>16</v>
      </c>
      <c r="D21" s="2"/>
    </row>
    <row r="22" spans="1:4" x14ac:dyDescent="0.25">
      <c r="A22" s="2">
        <v>21</v>
      </c>
      <c r="B22" s="16" t="s">
        <v>182</v>
      </c>
      <c r="C22" s="16" t="s">
        <v>17</v>
      </c>
      <c r="D22" s="2"/>
    </row>
    <row r="23" spans="1:4" x14ac:dyDescent="0.25">
      <c r="A23" s="2">
        <v>22</v>
      </c>
      <c r="B23" s="16" t="s">
        <v>182</v>
      </c>
      <c r="C23" s="16" t="s">
        <v>18</v>
      </c>
      <c r="D23" s="2"/>
    </row>
    <row r="24" spans="1:4" x14ac:dyDescent="0.25">
      <c r="A24" s="2">
        <v>23</v>
      </c>
      <c r="B24" s="16" t="s">
        <v>182</v>
      </c>
      <c r="C24" s="16" t="s">
        <v>19</v>
      </c>
      <c r="D24" s="2"/>
    </row>
    <row r="25" spans="1:4" x14ac:dyDescent="0.25">
      <c r="A25" s="2">
        <v>24</v>
      </c>
      <c r="B25" s="16" t="s">
        <v>182</v>
      </c>
      <c r="C25" s="16" t="s">
        <v>20</v>
      </c>
      <c r="D25" s="2"/>
    </row>
    <row r="26" spans="1:4" x14ac:dyDescent="0.25">
      <c r="A26" s="2">
        <v>25</v>
      </c>
      <c r="B26" s="16" t="s">
        <v>182</v>
      </c>
      <c r="C26" s="16" t="s">
        <v>21</v>
      </c>
      <c r="D26" s="2"/>
    </row>
    <row r="27" spans="1:4" x14ac:dyDescent="0.25">
      <c r="A27" s="2">
        <v>26</v>
      </c>
      <c r="B27" s="16" t="s">
        <v>182</v>
      </c>
      <c r="C27" s="16" t="s">
        <v>23</v>
      </c>
      <c r="D27" s="2"/>
    </row>
    <row r="28" spans="1:4" x14ac:dyDescent="0.25">
      <c r="A28" s="2">
        <v>27</v>
      </c>
      <c r="B28" s="16" t="s">
        <v>182</v>
      </c>
      <c r="C28" s="16" t="s">
        <v>22</v>
      </c>
      <c r="D28" s="2"/>
    </row>
    <row r="29" spans="1:4" x14ac:dyDescent="0.25">
      <c r="A29" s="2">
        <v>28</v>
      </c>
      <c r="B29" s="16" t="s">
        <v>182</v>
      </c>
      <c r="C29" s="16" t="s">
        <v>25</v>
      </c>
      <c r="D29" s="2"/>
    </row>
    <row r="30" spans="1:4" x14ac:dyDescent="0.25">
      <c r="A30" s="2">
        <v>29</v>
      </c>
      <c r="B30" s="16" t="s">
        <v>182</v>
      </c>
      <c r="C30" s="16" t="s">
        <v>24</v>
      </c>
      <c r="D30" s="2"/>
    </row>
    <row r="31" spans="1:4" x14ac:dyDescent="0.25">
      <c r="A31" s="2">
        <v>30</v>
      </c>
      <c r="B31" s="16" t="s">
        <v>182</v>
      </c>
      <c r="C31" s="16" t="s">
        <v>26</v>
      </c>
      <c r="D31" s="2"/>
    </row>
    <row r="32" spans="1:4" x14ac:dyDescent="0.25">
      <c r="A32" s="2">
        <v>31</v>
      </c>
      <c r="B32" s="16" t="s">
        <v>182</v>
      </c>
      <c r="C32" s="16" t="s">
        <v>27</v>
      </c>
      <c r="D32" s="2"/>
    </row>
    <row r="33" spans="1:4" x14ac:dyDescent="0.25">
      <c r="A33" s="2">
        <v>32</v>
      </c>
      <c r="B33" s="16" t="s">
        <v>182</v>
      </c>
      <c r="C33" s="16" t="s">
        <v>28</v>
      </c>
      <c r="D33" s="2"/>
    </row>
    <row r="34" spans="1:4" x14ac:dyDescent="0.25">
      <c r="A34" s="2">
        <v>33</v>
      </c>
      <c r="B34" s="16" t="s">
        <v>182</v>
      </c>
      <c r="C34" s="16" t="s">
        <v>29</v>
      </c>
      <c r="D34" s="2"/>
    </row>
    <row r="35" spans="1:4" x14ac:dyDescent="0.25">
      <c r="A35" s="2">
        <v>34</v>
      </c>
      <c r="B35" s="16" t="s">
        <v>182</v>
      </c>
      <c r="C35" s="16" t="s">
        <v>30</v>
      </c>
      <c r="D35" s="2"/>
    </row>
    <row r="36" spans="1:4" x14ac:dyDescent="0.25">
      <c r="A36" s="2">
        <v>35</v>
      </c>
      <c r="B36" s="16" t="s">
        <v>182</v>
      </c>
      <c r="C36" s="16" t="s">
        <v>15</v>
      </c>
      <c r="D36" s="2"/>
    </row>
    <row r="37" spans="1:4" x14ac:dyDescent="0.25">
      <c r="A37" s="2">
        <v>36</v>
      </c>
      <c r="B37" s="16" t="s">
        <v>182</v>
      </c>
      <c r="C37" s="16" t="s">
        <v>31</v>
      </c>
      <c r="D37" s="2"/>
    </row>
    <row r="38" spans="1:4" x14ac:dyDescent="0.25">
      <c r="A38" s="2">
        <v>37</v>
      </c>
      <c r="B38" s="16" t="s">
        <v>182</v>
      </c>
      <c r="C38" s="16" t="s">
        <v>4</v>
      </c>
      <c r="D38" s="2"/>
    </row>
    <row r="39" spans="1:4" x14ac:dyDescent="0.25">
      <c r="A39" s="2">
        <v>38</v>
      </c>
      <c r="B39" s="16" t="s">
        <v>182</v>
      </c>
      <c r="C39" s="16" t="s">
        <v>1</v>
      </c>
      <c r="D39" s="2"/>
    </row>
    <row r="40" spans="1:4" x14ac:dyDescent="0.25">
      <c r="A40" s="2">
        <v>39</v>
      </c>
      <c r="B40" s="16" t="s">
        <v>182</v>
      </c>
      <c r="C40" s="16" t="s">
        <v>191</v>
      </c>
      <c r="D40" s="2"/>
    </row>
    <row r="41" spans="1:4" x14ac:dyDescent="0.25">
      <c r="A41" s="2">
        <v>40</v>
      </c>
      <c r="B41" s="16" t="s">
        <v>182</v>
      </c>
      <c r="C41" s="16" t="s">
        <v>2</v>
      </c>
      <c r="D41" s="2"/>
    </row>
    <row r="42" spans="1:4" x14ac:dyDescent="0.25">
      <c r="A42" s="2">
        <v>41</v>
      </c>
      <c r="B42" s="16" t="s">
        <v>182</v>
      </c>
      <c r="C42" s="16" t="s">
        <v>3</v>
      </c>
      <c r="D42" s="2"/>
    </row>
    <row r="43" spans="1:4" x14ac:dyDescent="0.25">
      <c r="A43" s="2">
        <v>42</v>
      </c>
      <c r="B43" s="16" t="s">
        <v>182</v>
      </c>
      <c r="C43" s="16" t="s">
        <v>192</v>
      </c>
      <c r="D43" s="2"/>
    </row>
    <row r="44" spans="1:4" x14ac:dyDescent="0.25">
      <c r="A44" s="2">
        <v>43</v>
      </c>
      <c r="B44" s="16" t="s">
        <v>182</v>
      </c>
      <c r="C44" s="16" t="s">
        <v>5</v>
      </c>
      <c r="D44" s="2"/>
    </row>
    <row r="45" spans="1:4" x14ac:dyDescent="0.25">
      <c r="A45" s="2">
        <v>44</v>
      </c>
      <c r="B45" s="16" t="s">
        <v>182</v>
      </c>
      <c r="C45" s="16" t="s">
        <v>6</v>
      </c>
      <c r="D45" s="2"/>
    </row>
    <row r="46" spans="1:4" x14ac:dyDescent="0.25">
      <c r="A46" s="2">
        <v>45</v>
      </c>
      <c r="B46" s="16" t="s">
        <v>181</v>
      </c>
      <c r="C46" s="16" t="s">
        <v>37</v>
      </c>
      <c r="D46" s="2"/>
    </row>
    <row r="47" spans="1:4" x14ac:dyDescent="0.25">
      <c r="A47" s="2">
        <v>46</v>
      </c>
      <c r="B47" s="16" t="s">
        <v>181</v>
      </c>
      <c r="C47" s="16" t="s">
        <v>39</v>
      </c>
      <c r="D47" s="2"/>
    </row>
    <row r="48" spans="1:4" x14ac:dyDescent="0.25">
      <c r="A48" s="2">
        <v>47</v>
      </c>
      <c r="B48" s="16" t="s">
        <v>181</v>
      </c>
      <c r="C48" s="16" t="s">
        <v>38</v>
      </c>
      <c r="D48" s="2"/>
    </row>
    <row r="49" spans="1:4" x14ac:dyDescent="0.25">
      <c r="A49" s="2">
        <v>48</v>
      </c>
      <c r="B49" s="16" t="s">
        <v>181</v>
      </c>
      <c r="C49" s="16" t="s">
        <v>183</v>
      </c>
      <c r="D49" s="2"/>
    </row>
    <row r="50" spans="1:4" x14ac:dyDescent="0.25">
      <c r="A50" s="2">
        <v>49</v>
      </c>
      <c r="B50" s="16" t="s">
        <v>181</v>
      </c>
      <c r="C50" s="16" t="s">
        <v>184</v>
      </c>
      <c r="D50" s="2"/>
    </row>
    <row r="51" spans="1:4" x14ac:dyDescent="0.25">
      <c r="A51" s="2">
        <v>50</v>
      </c>
      <c r="B51" s="16" t="s">
        <v>181</v>
      </c>
      <c r="C51" s="16" t="s">
        <v>42</v>
      </c>
      <c r="D51" s="2"/>
    </row>
    <row r="52" spans="1:4" x14ac:dyDescent="0.25">
      <c r="A52" s="2">
        <v>51</v>
      </c>
      <c r="B52" s="16" t="s">
        <v>181</v>
      </c>
      <c r="C52" s="16" t="s">
        <v>41</v>
      </c>
      <c r="D52" s="2"/>
    </row>
    <row r="53" spans="1:4" x14ac:dyDescent="0.25">
      <c r="A53" s="2">
        <v>52</v>
      </c>
      <c r="B53" s="16" t="s">
        <v>181</v>
      </c>
      <c r="C53" s="16" t="s">
        <v>43</v>
      </c>
      <c r="D53" s="2"/>
    </row>
    <row r="54" spans="1:4" x14ac:dyDescent="0.25">
      <c r="A54" s="2">
        <v>53</v>
      </c>
      <c r="B54" s="16" t="s">
        <v>181</v>
      </c>
      <c r="C54" s="16" t="s">
        <v>40</v>
      </c>
      <c r="D54" s="2"/>
    </row>
    <row r="55" spans="1:4" x14ac:dyDescent="0.25">
      <c r="A55" s="2">
        <v>54</v>
      </c>
      <c r="B55" s="16" t="s">
        <v>181</v>
      </c>
      <c r="C55" s="16" t="s">
        <v>189</v>
      </c>
      <c r="D55" s="2"/>
    </row>
    <row r="56" spans="1:4" x14ac:dyDescent="0.25">
      <c r="A56" s="2">
        <v>55</v>
      </c>
      <c r="B56" s="16" t="s">
        <v>181</v>
      </c>
      <c r="C56" s="16" t="s">
        <v>44</v>
      </c>
      <c r="D56" s="2"/>
    </row>
    <row r="57" spans="1:4" x14ac:dyDescent="0.25">
      <c r="A57" s="2">
        <v>56</v>
      </c>
      <c r="B57" s="16" t="s">
        <v>181</v>
      </c>
      <c r="C57" s="16" t="s">
        <v>50</v>
      </c>
      <c r="D57" s="2"/>
    </row>
    <row r="58" spans="1:4" x14ac:dyDescent="0.25">
      <c r="A58" s="2">
        <v>57</v>
      </c>
      <c r="B58" s="16" t="s">
        <v>181</v>
      </c>
      <c r="C58" s="16" t="s">
        <v>46</v>
      </c>
      <c r="D58" s="2"/>
    </row>
    <row r="59" spans="1:4" x14ac:dyDescent="0.25">
      <c r="A59" s="2">
        <v>58</v>
      </c>
      <c r="B59" s="16" t="s">
        <v>181</v>
      </c>
      <c r="C59" s="16" t="s">
        <v>45</v>
      </c>
      <c r="D59" s="2"/>
    </row>
    <row r="60" spans="1:4" x14ac:dyDescent="0.25">
      <c r="A60" s="2">
        <v>59</v>
      </c>
      <c r="B60" s="16" t="s">
        <v>181</v>
      </c>
      <c r="C60" s="16" t="s">
        <v>72</v>
      </c>
      <c r="D60" s="2"/>
    </row>
    <row r="61" spans="1:4" x14ac:dyDescent="0.25">
      <c r="A61" s="2">
        <v>60</v>
      </c>
      <c r="B61" s="16" t="s">
        <v>181</v>
      </c>
      <c r="C61" s="16" t="s">
        <v>48</v>
      </c>
      <c r="D61" s="2"/>
    </row>
    <row r="62" spans="1:4" x14ac:dyDescent="0.25">
      <c r="A62" s="2">
        <v>61</v>
      </c>
      <c r="B62" s="16" t="s">
        <v>181</v>
      </c>
      <c r="C62" s="16" t="s">
        <v>47</v>
      </c>
      <c r="D62" s="2"/>
    </row>
    <row r="63" spans="1:4" x14ac:dyDescent="0.25">
      <c r="A63" s="2">
        <v>62</v>
      </c>
      <c r="B63" s="16" t="s">
        <v>181</v>
      </c>
      <c r="C63" s="16" t="s">
        <v>49</v>
      </c>
      <c r="D63" s="2"/>
    </row>
    <row r="64" spans="1:4" x14ac:dyDescent="0.25">
      <c r="A64" s="2">
        <v>63</v>
      </c>
      <c r="B64" s="16" t="s">
        <v>181</v>
      </c>
      <c r="C64" s="16" t="s">
        <v>74</v>
      </c>
      <c r="D64" s="2"/>
    </row>
    <row r="65" spans="1:4" x14ac:dyDescent="0.25">
      <c r="A65" s="2">
        <v>64</v>
      </c>
      <c r="B65" s="16" t="s">
        <v>181</v>
      </c>
      <c r="C65" s="16" t="s">
        <v>73</v>
      </c>
      <c r="D65" s="2"/>
    </row>
    <row r="66" spans="1:4" x14ac:dyDescent="0.25">
      <c r="A66" s="2">
        <v>65</v>
      </c>
      <c r="B66" s="16" t="s">
        <v>190</v>
      </c>
      <c r="C66" s="16" t="s">
        <v>61</v>
      </c>
      <c r="D66" s="2"/>
    </row>
    <row r="67" spans="1:4" x14ac:dyDescent="0.25">
      <c r="A67" s="2">
        <v>66</v>
      </c>
      <c r="B67" s="16" t="s">
        <v>190</v>
      </c>
      <c r="C67" s="16" t="s">
        <v>62</v>
      </c>
      <c r="D67" s="2"/>
    </row>
    <row r="68" spans="1:4" x14ac:dyDescent="0.25">
      <c r="A68" s="2">
        <v>67</v>
      </c>
      <c r="B68" s="16" t="s">
        <v>190</v>
      </c>
      <c r="C68" s="16" t="s">
        <v>67</v>
      </c>
      <c r="D68" s="2"/>
    </row>
    <row r="69" spans="1:4" x14ac:dyDescent="0.25">
      <c r="A69" s="2">
        <v>68</v>
      </c>
      <c r="B69" s="16" t="s">
        <v>190</v>
      </c>
      <c r="C69" s="16" t="s">
        <v>68</v>
      </c>
      <c r="D69" s="2"/>
    </row>
    <row r="70" spans="1:4" x14ac:dyDescent="0.25">
      <c r="A70" s="2">
        <v>69</v>
      </c>
      <c r="B70" s="16" t="s">
        <v>190</v>
      </c>
      <c r="C70" s="16" t="s">
        <v>69</v>
      </c>
      <c r="D70" s="2"/>
    </row>
    <row r="71" spans="1:4" x14ac:dyDescent="0.25">
      <c r="A71" s="2">
        <v>70</v>
      </c>
      <c r="B71" s="16" t="s">
        <v>190</v>
      </c>
      <c r="C71" s="16" t="s">
        <v>70</v>
      </c>
      <c r="D71" s="2"/>
    </row>
    <row r="72" spans="1:4" x14ac:dyDescent="0.25">
      <c r="A72" s="2">
        <v>71</v>
      </c>
      <c r="B72" s="16" t="s">
        <v>190</v>
      </c>
      <c r="C72" s="16" t="s">
        <v>63</v>
      </c>
      <c r="D72" s="2"/>
    </row>
    <row r="73" spans="1:4" x14ac:dyDescent="0.25">
      <c r="A73" s="2">
        <v>72</v>
      </c>
      <c r="B73" s="16" t="s">
        <v>190</v>
      </c>
      <c r="C73" s="16" t="s">
        <v>64</v>
      </c>
      <c r="D73" s="2"/>
    </row>
    <row r="74" spans="1:4" x14ac:dyDescent="0.25">
      <c r="A74" s="2">
        <v>73</v>
      </c>
      <c r="B74" s="16" t="s">
        <v>190</v>
      </c>
      <c r="C74" s="16" t="s">
        <v>65</v>
      </c>
      <c r="D74" s="2"/>
    </row>
    <row r="75" spans="1:4" x14ac:dyDescent="0.25">
      <c r="A75" s="2">
        <v>74</v>
      </c>
      <c r="B75" s="16" t="s">
        <v>190</v>
      </c>
      <c r="C75" s="16" t="s">
        <v>66</v>
      </c>
      <c r="D75" s="2"/>
    </row>
    <row r="76" spans="1:4" x14ac:dyDescent="0.25">
      <c r="A76" s="2">
        <v>75</v>
      </c>
      <c r="B76" s="16" t="s">
        <v>190</v>
      </c>
      <c r="C76" s="16" t="s">
        <v>54</v>
      </c>
      <c r="D76" s="2"/>
    </row>
    <row r="77" spans="1:4" x14ac:dyDescent="0.25">
      <c r="A77" s="2">
        <v>76</v>
      </c>
      <c r="B77" s="16" t="s">
        <v>190</v>
      </c>
      <c r="C77" s="16" t="s">
        <v>53</v>
      </c>
      <c r="D77" s="2"/>
    </row>
    <row r="78" spans="1:4" x14ac:dyDescent="0.25">
      <c r="A78" s="2">
        <v>77</v>
      </c>
      <c r="B78" s="16" t="s">
        <v>190</v>
      </c>
      <c r="C78" s="16" t="s">
        <v>51</v>
      </c>
      <c r="D78" s="2"/>
    </row>
    <row r="79" spans="1:4" x14ac:dyDescent="0.25">
      <c r="A79" s="2">
        <v>78</v>
      </c>
      <c r="B79" s="16" t="s">
        <v>190</v>
      </c>
      <c r="C79" s="16" t="s">
        <v>52</v>
      </c>
      <c r="D79" s="2"/>
    </row>
    <row r="80" spans="1:4" x14ac:dyDescent="0.25">
      <c r="A80" s="2">
        <v>79</v>
      </c>
      <c r="B80" s="16" t="s">
        <v>190</v>
      </c>
      <c r="C80" s="16" t="s">
        <v>55</v>
      </c>
      <c r="D80" s="2"/>
    </row>
    <row r="81" spans="1:4" x14ac:dyDescent="0.25">
      <c r="A81" s="2">
        <v>80</v>
      </c>
      <c r="B81" s="16" t="s">
        <v>190</v>
      </c>
      <c r="C81" s="16" t="s">
        <v>56</v>
      </c>
      <c r="D81" s="2"/>
    </row>
    <row r="82" spans="1:4" x14ac:dyDescent="0.25">
      <c r="A82" s="2">
        <v>81</v>
      </c>
      <c r="B82" s="16" t="s">
        <v>190</v>
      </c>
      <c r="C82" s="16" t="s">
        <v>57</v>
      </c>
      <c r="D82" s="2"/>
    </row>
    <row r="83" spans="1:4" x14ac:dyDescent="0.25">
      <c r="A83" s="2">
        <v>82</v>
      </c>
      <c r="B83" s="16" t="s">
        <v>190</v>
      </c>
      <c r="C83" s="16" t="s">
        <v>59</v>
      </c>
      <c r="D83" s="2"/>
    </row>
    <row r="84" spans="1:4" x14ac:dyDescent="0.25">
      <c r="A84" s="2">
        <v>83</v>
      </c>
      <c r="B84" s="16" t="s">
        <v>190</v>
      </c>
      <c r="C84" s="16" t="s">
        <v>60</v>
      </c>
      <c r="D84" s="2"/>
    </row>
    <row r="85" spans="1:4" x14ac:dyDescent="0.25">
      <c r="A85" s="2">
        <v>84</v>
      </c>
      <c r="B85" s="16" t="s">
        <v>190</v>
      </c>
      <c r="C85" s="16" t="s">
        <v>58</v>
      </c>
      <c r="D85" s="2"/>
    </row>
  </sheetData>
  <autoFilter ref="B1:C85">
    <sortState xmlns:xlrd2="http://schemas.microsoft.com/office/spreadsheetml/2017/richdata2" ref="B2:C93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B14" sqref="B14"/>
    </sheetView>
  </sheetViews>
  <sheetFormatPr defaultRowHeight="15" x14ac:dyDescent="0.25"/>
  <cols>
    <col min="1" max="1" width="23" bestFit="1" customWidth="1"/>
    <col min="2" max="2" width="48.140625" bestFit="1" customWidth="1"/>
    <col min="3" max="3" width="17.85546875" bestFit="1" customWidth="1"/>
  </cols>
  <sheetData>
    <row r="1" spans="1:3" x14ac:dyDescent="0.25">
      <c r="A1" s="1" t="s">
        <v>110</v>
      </c>
      <c r="B1" s="1" t="s">
        <v>111</v>
      </c>
      <c r="C1" s="1" t="s">
        <v>112</v>
      </c>
    </row>
    <row r="2" spans="1:3" x14ac:dyDescent="0.25">
      <c r="A2" s="2" t="s">
        <v>113</v>
      </c>
      <c r="B2" s="2" t="s">
        <v>114</v>
      </c>
      <c r="C2" s="2">
        <v>1</v>
      </c>
    </row>
    <row r="3" spans="1:3" x14ac:dyDescent="0.25">
      <c r="A3" s="2" t="s">
        <v>113</v>
      </c>
      <c r="B3" s="2" t="s">
        <v>115</v>
      </c>
      <c r="C3" s="2">
        <v>2</v>
      </c>
    </row>
    <row r="4" spans="1:3" x14ac:dyDescent="0.25">
      <c r="A4" s="2" t="s">
        <v>113</v>
      </c>
      <c r="B4" s="2" t="s">
        <v>116</v>
      </c>
      <c r="C4" s="2">
        <v>2</v>
      </c>
    </row>
    <row r="5" spans="1:3" x14ac:dyDescent="0.25">
      <c r="A5" s="2" t="s">
        <v>113</v>
      </c>
      <c r="B5" s="2" t="s">
        <v>117</v>
      </c>
      <c r="C5" s="2">
        <v>1</v>
      </c>
    </row>
    <row r="6" spans="1:3" x14ac:dyDescent="0.25">
      <c r="A6" s="2" t="s">
        <v>113</v>
      </c>
      <c r="B6" s="2" t="s">
        <v>118</v>
      </c>
      <c r="C6" s="2">
        <v>2</v>
      </c>
    </row>
    <row r="7" spans="1:3" x14ac:dyDescent="0.25">
      <c r="A7" s="2" t="s">
        <v>113</v>
      </c>
      <c r="B7" s="2" t="s">
        <v>119</v>
      </c>
      <c r="C7" s="2">
        <v>1</v>
      </c>
    </row>
    <row r="8" spans="1:3" x14ac:dyDescent="0.25">
      <c r="A8" s="2" t="s">
        <v>113</v>
      </c>
      <c r="B8" s="2" t="s">
        <v>120</v>
      </c>
      <c r="C8" s="2">
        <v>1</v>
      </c>
    </row>
    <row r="9" spans="1:3" x14ac:dyDescent="0.25">
      <c r="A9" s="2" t="s">
        <v>113</v>
      </c>
      <c r="B9" s="2" t="s">
        <v>121</v>
      </c>
      <c r="C9" s="2">
        <v>1</v>
      </c>
    </row>
    <row r="10" spans="1:3" x14ac:dyDescent="0.25">
      <c r="A10" s="2" t="s">
        <v>113</v>
      </c>
      <c r="B10" s="2" t="s">
        <v>122</v>
      </c>
      <c r="C10" s="2">
        <v>1</v>
      </c>
    </row>
    <row r="11" spans="1:3" x14ac:dyDescent="0.25">
      <c r="A11" s="2" t="s">
        <v>113</v>
      </c>
      <c r="B11" s="2" t="s">
        <v>123</v>
      </c>
      <c r="C11" s="2">
        <v>1</v>
      </c>
    </row>
    <row r="12" spans="1:3" x14ac:dyDescent="0.25">
      <c r="A12" s="2" t="s">
        <v>113</v>
      </c>
      <c r="B12" s="2" t="s">
        <v>124</v>
      </c>
      <c r="C12" s="2">
        <v>2</v>
      </c>
    </row>
    <row r="13" spans="1:3" x14ac:dyDescent="0.25">
      <c r="A13" s="2" t="s">
        <v>113</v>
      </c>
      <c r="B13" s="2" t="s">
        <v>125</v>
      </c>
      <c r="C13" s="2">
        <v>7</v>
      </c>
    </row>
    <row r="14" spans="1:3" x14ac:dyDescent="0.25">
      <c r="A14" s="2" t="s">
        <v>113</v>
      </c>
      <c r="B14" s="2" t="s">
        <v>126</v>
      </c>
      <c r="C14" s="2">
        <v>2</v>
      </c>
    </row>
    <row r="15" spans="1:3" x14ac:dyDescent="0.25">
      <c r="A15" s="2" t="s">
        <v>113</v>
      </c>
      <c r="B15" s="2" t="s">
        <v>127</v>
      </c>
      <c r="C15" s="2">
        <v>2</v>
      </c>
    </row>
    <row r="16" spans="1:3" x14ac:dyDescent="0.25">
      <c r="A16" s="2" t="s">
        <v>113</v>
      </c>
      <c r="B16" s="2" t="s">
        <v>128</v>
      </c>
      <c r="C16" s="2">
        <v>2</v>
      </c>
    </row>
    <row r="17" spans="1:3" x14ac:dyDescent="0.25">
      <c r="A17" s="2" t="s">
        <v>113</v>
      </c>
      <c r="B17" s="2" t="s">
        <v>129</v>
      </c>
      <c r="C17" s="2">
        <v>2</v>
      </c>
    </row>
    <row r="18" spans="1:3" x14ac:dyDescent="0.25">
      <c r="A18" s="2" t="s">
        <v>113</v>
      </c>
      <c r="B18" s="2" t="s">
        <v>130</v>
      </c>
      <c r="C18" s="2">
        <v>2</v>
      </c>
    </row>
    <row r="19" spans="1:3" x14ac:dyDescent="0.25">
      <c r="A19" s="2" t="s">
        <v>113</v>
      </c>
      <c r="B19" s="2" t="s">
        <v>131</v>
      </c>
      <c r="C19" s="2">
        <v>6</v>
      </c>
    </row>
    <row r="20" spans="1:3" x14ac:dyDescent="0.25">
      <c r="A20" s="2" t="s">
        <v>132</v>
      </c>
      <c r="B20" s="2" t="s">
        <v>133</v>
      </c>
      <c r="C20" s="2">
        <v>250</v>
      </c>
    </row>
    <row r="21" spans="1:3" x14ac:dyDescent="0.25">
      <c r="A21" s="2" t="s">
        <v>134</v>
      </c>
      <c r="B21" s="2" t="s">
        <v>135</v>
      </c>
      <c r="C21" s="2">
        <v>2</v>
      </c>
    </row>
    <row r="22" spans="1:3" x14ac:dyDescent="0.25">
      <c r="A22" s="2" t="s">
        <v>134</v>
      </c>
      <c r="B22" s="2" t="s">
        <v>136</v>
      </c>
      <c r="C22" s="2">
        <v>2</v>
      </c>
    </row>
    <row r="23" spans="1:3" x14ac:dyDescent="0.25">
      <c r="A23" s="2" t="s">
        <v>134</v>
      </c>
      <c r="B23" s="2" t="s">
        <v>137</v>
      </c>
      <c r="C23" s="2">
        <v>2</v>
      </c>
    </row>
    <row r="24" spans="1:3" x14ac:dyDescent="0.25">
      <c r="A24" s="2" t="s">
        <v>138</v>
      </c>
      <c r="B24" s="2" t="s">
        <v>139</v>
      </c>
      <c r="C24" s="2">
        <v>100</v>
      </c>
    </row>
    <row r="25" spans="1:3" x14ac:dyDescent="0.25">
      <c r="A25" s="2" t="s">
        <v>140</v>
      </c>
      <c r="B25" s="2" t="s">
        <v>141</v>
      </c>
      <c r="C25" s="2">
        <v>1</v>
      </c>
    </row>
    <row r="26" spans="1:3" x14ac:dyDescent="0.25">
      <c r="A26" s="2" t="s">
        <v>140</v>
      </c>
      <c r="B26" s="2" t="s">
        <v>142</v>
      </c>
      <c r="C26" s="2">
        <v>1</v>
      </c>
    </row>
    <row r="27" spans="1:3" x14ac:dyDescent="0.25">
      <c r="A27" s="2" t="s">
        <v>143</v>
      </c>
      <c r="B27" s="2" t="s">
        <v>144</v>
      </c>
      <c r="C27" s="2">
        <v>3</v>
      </c>
    </row>
    <row r="28" spans="1:3" x14ac:dyDescent="0.25">
      <c r="A28" s="2" t="s">
        <v>143</v>
      </c>
      <c r="B28" s="2" t="s">
        <v>145</v>
      </c>
      <c r="C28" s="2">
        <v>8</v>
      </c>
    </row>
    <row r="29" spans="1:3" x14ac:dyDescent="0.25">
      <c r="A29" s="2" t="s">
        <v>146</v>
      </c>
      <c r="B29" s="2" t="s">
        <v>147</v>
      </c>
      <c r="C29" s="2">
        <v>2</v>
      </c>
    </row>
    <row r="30" spans="1:3" x14ac:dyDescent="0.25">
      <c r="A30" s="2" t="s">
        <v>146</v>
      </c>
      <c r="B30" s="2" t="s">
        <v>148</v>
      </c>
      <c r="C30" s="2">
        <v>2</v>
      </c>
    </row>
    <row r="31" spans="1:3" x14ac:dyDescent="0.25">
      <c r="A31" s="2" t="s">
        <v>146</v>
      </c>
      <c r="B31" s="2" t="s">
        <v>149</v>
      </c>
      <c r="C31" s="2">
        <v>2</v>
      </c>
    </row>
    <row r="32" spans="1:3" x14ac:dyDescent="0.25">
      <c r="A32" s="2" t="s">
        <v>146</v>
      </c>
      <c r="B32" s="2" t="s">
        <v>150</v>
      </c>
      <c r="C32" s="2">
        <v>2</v>
      </c>
    </row>
    <row r="33" spans="1:3" x14ac:dyDescent="0.25">
      <c r="A33" s="2" t="s">
        <v>146</v>
      </c>
      <c r="B33" s="2" t="s">
        <v>151</v>
      </c>
      <c r="C33" s="2">
        <v>2</v>
      </c>
    </row>
    <row r="34" spans="1:3" x14ac:dyDescent="0.25">
      <c r="A34" s="2" t="s">
        <v>146</v>
      </c>
      <c r="B34" s="2" t="s">
        <v>152</v>
      </c>
      <c r="C34" s="2">
        <v>2</v>
      </c>
    </row>
    <row r="35" spans="1:3" x14ac:dyDescent="0.25">
      <c r="A35" s="2" t="s">
        <v>146</v>
      </c>
      <c r="B35" s="2" t="s">
        <v>153</v>
      </c>
      <c r="C35" s="2">
        <v>2</v>
      </c>
    </row>
    <row r="36" spans="1:3" x14ac:dyDescent="0.25">
      <c r="A36" s="2" t="s">
        <v>146</v>
      </c>
      <c r="B36" s="2" t="s">
        <v>154</v>
      </c>
      <c r="C36" s="2">
        <v>2</v>
      </c>
    </row>
    <row r="37" spans="1:3" x14ac:dyDescent="0.25">
      <c r="A37" s="2" t="s">
        <v>146</v>
      </c>
      <c r="B37" s="2" t="s">
        <v>155</v>
      </c>
      <c r="C37" s="2">
        <v>2</v>
      </c>
    </row>
    <row r="38" spans="1:3" x14ac:dyDescent="0.25">
      <c r="A38" s="2" t="s">
        <v>146</v>
      </c>
      <c r="B38" s="2" t="s">
        <v>156</v>
      </c>
      <c r="C38" s="2">
        <v>2</v>
      </c>
    </row>
    <row r="39" spans="1:3" x14ac:dyDescent="0.25">
      <c r="A39" s="2" t="s">
        <v>146</v>
      </c>
      <c r="B39" s="2" t="s">
        <v>157</v>
      </c>
      <c r="C39" s="2">
        <v>2</v>
      </c>
    </row>
    <row r="40" spans="1:3" x14ac:dyDescent="0.25">
      <c r="A40" s="2" t="s">
        <v>158</v>
      </c>
      <c r="B40" s="2" t="s">
        <v>159</v>
      </c>
      <c r="C40" s="2">
        <v>2</v>
      </c>
    </row>
    <row r="41" spans="1:3" x14ac:dyDescent="0.25">
      <c r="A41" s="2" t="s">
        <v>158</v>
      </c>
      <c r="B41" s="2" t="s">
        <v>160</v>
      </c>
      <c r="C41" s="2">
        <v>10</v>
      </c>
    </row>
    <row r="42" spans="1:3" x14ac:dyDescent="0.25">
      <c r="A42" s="2" t="s">
        <v>158</v>
      </c>
      <c r="B42" s="2" t="s">
        <v>161</v>
      </c>
      <c r="C42" s="2">
        <v>2</v>
      </c>
    </row>
    <row r="43" spans="1:3" x14ac:dyDescent="0.25">
      <c r="A43" s="2" t="s">
        <v>158</v>
      </c>
      <c r="B43" s="2" t="s">
        <v>162</v>
      </c>
      <c r="C43" s="2">
        <v>11</v>
      </c>
    </row>
    <row r="44" spans="1:3" x14ac:dyDescent="0.25">
      <c r="A44" s="2" t="s">
        <v>158</v>
      </c>
      <c r="B44" s="2" t="s">
        <v>163</v>
      </c>
      <c r="C44" s="2">
        <v>9</v>
      </c>
    </row>
    <row r="45" spans="1:3" x14ac:dyDescent="0.25">
      <c r="A45" s="2" t="s">
        <v>158</v>
      </c>
      <c r="B45" s="2" t="s">
        <v>164</v>
      </c>
      <c r="C45" s="2">
        <v>13</v>
      </c>
    </row>
    <row r="46" spans="1:3" x14ac:dyDescent="0.25">
      <c r="A46" s="2" t="s">
        <v>158</v>
      </c>
      <c r="B46" s="2" t="s">
        <v>165</v>
      </c>
      <c r="C46" s="2">
        <v>2</v>
      </c>
    </row>
    <row r="47" spans="1:3" x14ac:dyDescent="0.25">
      <c r="A47" s="2" t="s">
        <v>158</v>
      </c>
      <c r="B47" s="2" t="s">
        <v>166</v>
      </c>
      <c r="C47" s="2">
        <v>1</v>
      </c>
    </row>
    <row r="48" spans="1:3" x14ac:dyDescent="0.25">
      <c r="A48" s="2" t="s">
        <v>158</v>
      </c>
      <c r="B48" s="2" t="s">
        <v>167</v>
      </c>
      <c r="C48" s="2">
        <v>4</v>
      </c>
    </row>
    <row r="49" spans="1:3" x14ac:dyDescent="0.25">
      <c r="A49" s="2" t="s">
        <v>158</v>
      </c>
      <c r="B49" s="2" t="s">
        <v>168</v>
      </c>
      <c r="C49" s="2">
        <v>2</v>
      </c>
    </row>
    <row r="50" spans="1:3" x14ac:dyDescent="0.25">
      <c r="A50" s="2" t="s">
        <v>158</v>
      </c>
      <c r="B50" s="2" t="s">
        <v>169</v>
      </c>
      <c r="C50" s="2">
        <v>1</v>
      </c>
    </row>
    <row r="51" spans="1:3" x14ac:dyDescent="0.25">
      <c r="A51" s="2" t="s">
        <v>158</v>
      </c>
      <c r="B51" s="2" t="s">
        <v>170</v>
      </c>
      <c r="C51" s="2">
        <v>11</v>
      </c>
    </row>
    <row r="52" spans="1:3" x14ac:dyDescent="0.25">
      <c r="A52" s="2" t="s">
        <v>158</v>
      </c>
      <c r="B52" s="2" t="s">
        <v>171</v>
      </c>
      <c r="C52" s="2">
        <v>1</v>
      </c>
    </row>
    <row r="53" spans="1:3" x14ac:dyDescent="0.25">
      <c r="A53" s="2" t="s">
        <v>158</v>
      </c>
      <c r="B53" s="2" t="s">
        <v>172</v>
      </c>
      <c r="C53" s="2">
        <v>15</v>
      </c>
    </row>
    <row r="54" spans="1:3" x14ac:dyDescent="0.25">
      <c r="A54" s="2" t="s">
        <v>158</v>
      </c>
      <c r="B54" s="2" t="s">
        <v>173</v>
      </c>
      <c r="C54" s="2">
        <v>4</v>
      </c>
    </row>
    <row r="55" spans="1:3" x14ac:dyDescent="0.25">
      <c r="A55" s="2" t="s">
        <v>158</v>
      </c>
      <c r="B55" s="2" t="s">
        <v>174</v>
      </c>
      <c r="C55" s="2">
        <v>1</v>
      </c>
    </row>
    <row r="56" spans="1:3" x14ac:dyDescent="0.25">
      <c r="A56" s="2" t="s">
        <v>158</v>
      </c>
      <c r="B56" s="2" t="s">
        <v>175</v>
      </c>
      <c r="C56" s="2">
        <v>1</v>
      </c>
    </row>
    <row r="57" spans="1:3" x14ac:dyDescent="0.25">
      <c r="A57" s="2" t="s">
        <v>158</v>
      </c>
      <c r="B57" s="2" t="s">
        <v>176</v>
      </c>
      <c r="C57" s="2">
        <v>1</v>
      </c>
    </row>
    <row r="58" spans="1:3" x14ac:dyDescent="0.25">
      <c r="A58" s="2" t="s">
        <v>158</v>
      </c>
      <c r="B58" s="2" t="s">
        <v>177</v>
      </c>
      <c r="C58" s="2">
        <v>2</v>
      </c>
    </row>
    <row r="59" spans="1:3" x14ac:dyDescent="0.25">
      <c r="A59" s="2" t="s">
        <v>158</v>
      </c>
      <c r="B59" s="2" t="s">
        <v>178</v>
      </c>
      <c r="C59" s="2">
        <v>2</v>
      </c>
    </row>
    <row r="60" spans="1:3" x14ac:dyDescent="0.25">
      <c r="A60" s="2" t="s">
        <v>158</v>
      </c>
      <c r="B60" s="2" t="s">
        <v>179</v>
      </c>
      <c r="C60" s="2">
        <v>8</v>
      </c>
    </row>
    <row r="61" spans="1:3" x14ac:dyDescent="0.25">
      <c r="A61" s="2" t="s">
        <v>158</v>
      </c>
      <c r="B61" s="2" t="s">
        <v>180</v>
      </c>
      <c r="C61" s="2">
        <v>1</v>
      </c>
    </row>
    <row r="62" spans="1:3" x14ac:dyDescent="0.25">
      <c r="C62">
        <f>SUM(C2:C61)</f>
        <v>533</v>
      </c>
    </row>
  </sheetData>
  <autoFilter ref="A1:C6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"/>
  <sheetViews>
    <sheetView topLeftCell="A13" zoomScale="90" zoomScaleNormal="90" workbookViewId="0">
      <selection activeCell="C8" sqref="C8"/>
    </sheetView>
  </sheetViews>
  <sheetFormatPr defaultRowHeight="15" x14ac:dyDescent="0.25"/>
  <cols>
    <col min="3" max="3" width="48" customWidth="1"/>
    <col min="4" max="4" width="32.140625" bestFit="1" customWidth="1"/>
    <col min="5" max="5" width="36.42578125" customWidth="1"/>
  </cols>
  <sheetData>
    <row r="1" spans="2:5" x14ac:dyDescent="0.25">
      <c r="C1" s="2" t="s">
        <v>79</v>
      </c>
      <c r="D1" s="2" t="s">
        <v>77</v>
      </c>
      <c r="E1" t="s">
        <v>202</v>
      </c>
    </row>
    <row r="2" spans="2:5" ht="15.75" x14ac:dyDescent="0.25">
      <c r="B2">
        <v>1</v>
      </c>
      <c r="C2" s="4" t="s">
        <v>93</v>
      </c>
      <c r="D2" s="3" t="s">
        <v>78</v>
      </c>
      <c r="E2" t="e">
        <f>VLOOKUP(C2,'22-9 Profiles'!C:C,1,FALSE)</f>
        <v>#N/A</v>
      </c>
    </row>
    <row r="3" spans="2:5" ht="15.75" x14ac:dyDescent="0.25">
      <c r="B3">
        <v>2</v>
      </c>
      <c r="C3" s="4" t="s">
        <v>94</v>
      </c>
      <c r="D3" s="3" t="s">
        <v>78</v>
      </c>
      <c r="E3" t="e">
        <f>VLOOKUP(C3,'22-9 Profiles'!C:C,1,FALSE)</f>
        <v>#N/A</v>
      </c>
    </row>
    <row r="4" spans="2:5" ht="15.75" x14ac:dyDescent="0.25">
      <c r="B4">
        <v>3</v>
      </c>
      <c r="C4" s="4" t="s">
        <v>95</v>
      </c>
      <c r="D4" s="3" t="s">
        <v>78</v>
      </c>
      <c r="E4" t="e">
        <f>VLOOKUP(C4,'22-9 Profiles'!C:C,1,FALSE)</f>
        <v>#N/A</v>
      </c>
    </row>
    <row r="5" spans="2:5" ht="15.75" x14ac:dyDescent="0.25">
      <c r="B5">
        <v>4</v>
      </c>
      <c r="C5" s="4" t="s">
        <v>96</v>
      </c>
      <c r="D5" s="3" t="s">
        <v>78</v>
      </c>
      <c r="E5" t="e">
        <f>VLOOKUP(C5,'22-9 Profiles'!C:C,1,FALSE)</f>
        <v>#N/A</v>
      </c>
    </row>
    <row r="6" spans="2:5" ht="15.75" x14ac:dyDescent="0.25">
      <c r="B6">
        <v>5</v>
      </c>
      <c r="C6" s="4" t="s">
        <v>97</v>
      </c>
      <c r="D6" s="3" t="s">
        <v>78</v>
      </c>
      <c r="E6" t="e">
        <f>VLOOKUP(C6,'22-9 Profiles'!C:C,1,FALSE)</f>
        <v>#N/A</v>
      </c>
    </row>
    <row r="7" spans="2:5" ht="15.75" x14ac:dyDescent="0.25">
      <c r="B7">
        <v>6</v>
      </c>
      <c r="C7" s="4" t="s">
        <v>98</v>
      </c>
      <c r="D7" s="3" t="s">
        <v>78</v>
      </c>
      <c r="E7" t="e">
        <f>VLOOKUP(C7,'22-9 Profiles'!C:C,1,FALSE)</f>
        <v>#N/A</v>
      </c>
    </row>
    <row r="8" spans="2:5" ht="15.75" x14ac:dyDescent="0.25">
      <c r="B8">
        <v>7</v>
      </c>
      <c r="C8" s="4" t="s">
        <v>99</v>
      </c>
      <c r="D8" s="3" t="s">
        <v>78</v>
      </c>
      <c r="E8" t="e">
        <f>VLOOKUP(C8,'22-9 Profiles'!C:C,1,FALSE)</f>
        <v>#N/A</v>
      </c>
    </row>
    <row r="9" spans="2:5" ht="15.75" x14ac:dyDescent="0.25">
      <c r="B9">
        <v>8</v>
      </c>
      <c r="C9" s="4" t="s">
        <v>184</v>
      </c>
      <c r="D9" s="3" t="s">
        <v>80</v>
      </c>
      <c r="E9" t="str">
        <f>VLOOKUP(C9,'22-9 Profiles'!C:C,1,FALSE)</f>
        <v>HQ-Core Router</v>
      </c>
    </row>
    <row r="10" spans="2:5" ht="15.75" x14ac:dyDescent="0.25">
      <c r="B10">
        <v>9</v>
      </c>
      <c r="C10" s="4" t="s">
        <v>72</v>
      </c>
      <c r="D10" s="3" t="s">
        <v>80</v>
      </c>
      <c r="E10" t="str">
        <f>VLOOKUP(C10,'22-9 Profiles'!C:C,1,FALSE)</f>
        <v>DR-Core-Router</v>
      </c>
    </row>
    <row r="11" spans="2:5" ht="15.75" x14ac:dyDescent="0.25">
      <c r="B11">
        <v>10</v>
      </c>
      <c r="C11" s="5" t="s">
        <v>82</v>
      </c>
      <c r="D11" s="3" t="s">
        <v>81</v>
      </c>
      <c r="E11" t="e">
        <f>VLOOKUP(C11,'22-9 Profiles'!C:C,1,FALSE)</f>
        <v>#N/A</v>
      </c>
    </row>
    <row r="12" spans="2:5" x14ac:dyDescent="0.25">
      <c r="B12">
        <v>11</v>
      </c>
      <c r="C12" s="6" t="s">
        <v>193</v>
      </c>
      <c r="D12" s="2"/>
      <c r="E12" t="e">
        <f>VLOOKUP(C12,'22-9 Profiles'!C:C,1,FALSE)</f>
        <v>#N/A</v>
      </c>
    </row>
    <row r="13" spans="2:5" x14ac:dyDescent="0.25">
      <c r="B13">
        <v>12</v>
      </c>
      <c r="C13" s="6"/>
      <c r="D13" s="2"/>
      <c r="E13" t="e">
        <f>VLOOKUP(C13,'22-9 Profiles'!C:C,1,FALSE)</f>
        <v>#N/A</v>
      </c>
    </row>
    <row r="14" spans="2:5" x14ac:dyDescent="0.25">
      <c r="B14">
        <v>13</v>
      </c>
      <c r="C14" s="2"/>
      <c r="D14" s="2"/>
      <c r="E14" t="e">
        <f>VLOOKUP(C14,'22-9 Profiles'!C:C,1,FALSE)</f>
        <v>#N/A</v>
      </c>
    </row>
    <row r="15" spans="2:5" ht="15.75" x14ac:dyDescent="0.25">
      <c r="B15">
        <v>14</v>
      </c>
      <c r="C15" s="4" t="s">
        <v>201</v>
      </c>
      <c r="D15" s="3" t="s">
        <v>83</v>
      </c>
      <c r="E15" t="e">
        <f>VLOOKUP(C15,'22-9 Profiles'!C:C,1,FALSE)</f>
        <v>#N/A</v>
      </c>
    </row>
    <row r="16" spans="2:5" ht="31.5" x14ac:dyDescent="0.25">
      <c r="B16">
        <v>15</v>
      </c>
      <c r="C16" s="7" t="s">
        <v>100</v>
      </c>
      <c r="D16" s="3" t="s">
        <v>83</v>
      </c>
      <c r="E16" t="e">
        <f>VLOOKUP(C16,'22-9 Profiles'!C:C,1,FALSE)</f>
        <v>#N/A</v>
      </c>
    </row>
    <row r="17" spans="2:5" ht="15.75" x14ac:dyDescent="0.25">
      <c r="B17">
        <v>16</v>
      </c>
      <c r="C17" s="8"/>
      <c r="D17" s="2"/>
      <c r="E17" t="e">
        <f>VLOOKUP(C17,'22-9 Profiles'!C:C,1,FALSE)</f>
        <v>#N/A</v>
      </c>
    </row>
    <row r="18" spans="2:5" ht="15.75" x14ac:dyDescent="0.25">
      <c r="B18">
        <v>17</v>
      </c>
      <c r="C18" s="4" t="s">
        <v>76</v>
      </c>
      <c r="D18" s="3" t="s">
        <v>84</v>
      </c>
      <c r="E18" t="e">
        <f>VLOOKUP(C18,'22-9 Profiles'!C:C,1,FALSE)</f>
        <v>#N/A</v>
      </c>
    </row>
    <row r="19" spans="2:5" ht="15.75" x14ac:dyDescent="0.25">
      <c r="B19">
        <v>18</v>
      </c>
      <c r="C19" s="4" t="s">
        <v>73</v>
      </c>
      <c r="D19" s="3" t="s">
        <v>84</v>
      </c>
      <c r="E19" t="str">
        <f>VLOOKUP(C19,'22-9 Profiles'!C:C,1,FALSE)</f>
        <v>DR-Core-Switch</v>
      </c>
    </row>
    <row r="20" spans="2:5" ht="15.75" x14ac:dyDescent="0.25">
      <c r="B20">
        <v>19</v>
      </c>
      <c r="C20" s="4" t="s">
        <v>44</v>
      </c>
      <c r="D20" s="3" t="s">
        <v>196</v>
      </c>
      <c r="E20" t="str">
        <f>VLOOKUP(C20,'22-9 Profiles'!C:C,1,FALSE)</f>
        <v>HQ-ESA</v>
      </c>
    </row>
    <row r="21" spans="2:5" ht="15.75" x14ac:dyDescent="0.25">
      <c r="B21">
        <v>20</v>
      </c>
      <c r="C21" s="4" t="s">
        <v>50</v>
      </c>
      <c r="D21" s="3" t="s">
        <v>196</v>
      </c>
      <c r="E21" t="str">
        <f>VLOOKUP(C21,'22-9 Profiles'!C:C,1,FALSE)</f>
        <v>DR-ESA</v>
      </c>
    </row>
    <row r="22" spans="2:5" ht="19.5" customHeight="1" x14ac:dyDescent="0.25">
      <c r="B22">
        <v>21</v>
      </c>
      <c r="C22" s="4" t="s">
        <v>198</v>
      </c>
      <c r="D22" s="9" t="s">
        <v>199</v>
      </c>
      <c r="E22" t="str">
        <f>VLOOKUP(C22,'22-9 Profiles'!C:C,1,FALSE)</f>
        <v>HQ-sec-FMC</v>
      </c>
    </row>
    <row r="23" spans="2:5" ht="18" customHeight="1" x14ac:dyDescent="0.25">
      <c r="B23">
        <v>22</v>
      </c>
      <c r="C23" s="4" t="s">
        <v>89</v>
      </c>
      <c r="D23" s="9" t="s">
        <v>199</v>
      </c>
      <c r="E23" t="e">
        <f>VLOOKUP(C23,'22-9 Profiles'!C:C,1,FALSE)</f>
        <v>#N/A</v>
      </c>
    </row>
    <row r="24" spans="2:5" x14ac:dyDescent="0.25">
      <c r="B24">
        <v>23</v>
      </c>
      <c r="C24" s="11" t="s">
        <v>86</v>
      </c>
      <c r="D24" s="10" t="s">
        <v>85</v>
      </c>
      <c r="E24" t="e">
        <f>VLOOKUP(C24,'22-9 Profiles'!C:C,1,FALSE)</f>
        <v>#N/A</v>
      </c>
    </row>
    <row r="25" spans="2:5" x14ac:dyDescent="0.25">
      <c r="B25">
        <v>24</v>
      </c>
      <c r="C25" s="13" t="s">
        <v>109</v>
      </c>
      <c r="D25" s="12" t="s">
        <v>152</v>
      </c>
      <c r="E25" t="e">
        <f>VLOOKUP(C25,'22-9 Profiles'!C:C,1,FALSE)</f>
        <v>#N/A</v>
      </c>
    </row>
    <row r="26" spans="2:5" x14ac:dyDescent="0.25">
      <c r="B26">
        <v>25</v>
      </c>
      <c r="C26" s="13" t="s">
        <v>101</v>
      </c>
      <c r="D26" s="12" t="s">
        <v>152</v>
      </c>
      <c r="E26" t="e">
        <f>VLOOKUP(C26,'22-9 Profiles'!C:C,1,FALSE)</f>
        <v>#N/A</v>
      </c>
    </row>
    <row r="27" spans="2:5" x14ac:dyDescent="0.25">
      <c r="B27">
        <v>26</v>
      </c>
      <c r="C27" s="13" t="s">
        <v>46</v>
      </c>
      <c r="D27" s="12" t="s">
        <v>194</v>
      </c>
      <c r="E27" t="str">
        <f>VLOOKUP(C27,'22-9 Profiles'!C:C,1,FALSE)</f>
        <v>DR-sec-active-gridmaster-infoblox</v>
      </c>
    </row>
    <row r="28" spans="2:5" x14ac:dyDescent="0.25">
      <c r="B28">
        <v>27</v>
      </c>
      <c r="C28" s="13" t="s">
        <v>102</v>
      </c>
      <c r="D28" s="12" t="s">
        <v>194</v>
      </c>
      <c r="E28" t="e">
        <f>VLOOKUP(C28,'22-9 Profiles'!C:C,1,FALSE)</f>
        <v>#N/A</v>
      </c>
    </row>
    <row r="29" spans="2:5" x14ac:dyDescent="0.25">
      <c r="B29">
        <v>28</v>
      </c>
      <c r="C29" s="13" t="s">
        <v>39</v>
      </c>
      <c r="D29" s="12" t="s">
        <v>194</v>
      </c>
      <c r="E29" t="str">
        <f>VLOOKUP(C29,'22-9 Profiles'!C:C,1,FALSE)</f>
        <v>HQ-sec-active-gridmaster-infoblox</v>
      </c>
    </row>
    <row r="30" spans="2:5" x14ac:dyDescent="0.25">
      <c r="B30">
        <v>29</v>
      </c>
      <c r="C30" s="13" t="s">
        <v>103</v>
      </c>
      <c r="D30" s="12" t="s">
        <v>194</v>
      </c>
      <c r="E30" t="e">
        <f>VLOOKUP(C30,'22-9 Profiles'!C:C,1,FALSE)</f>
        <v>#N/A</v>
      </c>
    </row>
    <row r="31" spans="2:5" x14ac:dyDescent="0.25">
      <c r="B31">
        <v>30</v>
      </c>
      <c r="C31" s="13" t="s">
        <v>75</v>
      </c>
      <c r="D31" s="12" t="s">
        <v>195</v>
      </c>
      <c r="E31" t="e">
        <f>VLOOKUP(C31,'22-9 Profiles'!C:C,1,FALSE)</f>
        <v>#N/A</v>
      </c>
    </row>
    <row r="32" spans="2:5" x14ac:dyDescent="0.25">
      <c r="B32">
        <v>31</v>
      </c>
      <c r="C32" s="13" t="s">
        <v>104</v>
      </c>
      <c r="D32" s="12" t="s">
        <v>195</v>
      </c>
      <c r="E32" t="str">
        <f>VLOOKUP(C32,'22-9 Profiles'!C:C,1,FALSE)</f>
        <v>DR-sec-active-PA-3050</v>
      </c>
    </row>
    <row r="33" spans="2:5" x14ac:dyDescent="0.25">
      <c r="B33">
        <v>32</v>
      </c>
      <c r="C33" s="13" t="s">
        <v>105</v>
      </c>
      <c r="D33" s="12" t="s">
        <v>195</v>
      </c>
      <c r="E33" t="e">
        <f>VLOOKUP(C33,'22-9 Profiles'!C:C,1,FALSE)</f>
        <v>#N/A</v>
      </c>
    </row>
    <row r="34" spans="2:5" x14ac:dyDescent="0.25">
      <c r="B34">
        <v>33</v>
      </c>
      <c r="C34" s="13" t="s">
        <v>106</v>
      </c>
      <c r="D34" s="12" t="s">
        <v>195</v>
      </c>
      <c r="E34" t="str">
        <f>VLOOKUP(C34,'22-9 Profiles'!C:C,1,FALSE)</f>
        <v>HQ-sec-active-PA-3050</v>
      </c>
    </row>
    <row r="35" spans="2:5" x14ac:dyDescent="0.25">
      <c r="B35">
        <v>34</v>
      </c>
      <c r="C35" s="13" t="s">
        <v>108</v>
      </c>
      <c r="D35" s="12" t="s">
        <v>157</v>
      </c>
      <c r="E35" t="e">
        <f>VLOOKUP(C35,'22-9 Profiles'!C:C,1,FALSE)</f>
        <v>#N/A</v>
      </c>
    </row>
    <row r="36" spans="2:5" x14ac:dyDescent="0.25">
      <c r="B36">
        <v>35</v>
      </c>
      <c r="C36" s="13" t="s">
        <v>90</v>
      </c>
      <c r="D36" s="12" t="s">
        <v>157</v>
      </c>
      <c r="E36" t="e">
        <f>VLOOKUP(C36,'22-9 Profiles'!C:C,1,FALSE)</f>
        <v>#N/A</v>
      </c>
    </row>
    <row r="37" spans="2:5" x14ac:dyDescent="0.25">
      <c r="B37">
        <v>36</v>
      </c>
      <c r="C37" s="13" t="s">
        <v>91</v>
      </c>
      <c r="D37" s="12" t="s">
        <v>157</v>
      </c>
      <c r="E37" t="e">
        <f>VLOOKUP(C37,'22-9 Profiles'!C:C,1,FALSE)</f>
        <v>#N/A</v>
      </c>
    </row>
    <row r="38" spans="2:5" x14ac:dyDescent="0.25">
      <c r="B38">
        <v>37</v>
      </c>
      <c r="C38" s="13" t="s">
        <v>92</v>
      </c>
      <c r="D38" s="12" t="s">
        <v>157</v>
      </c>
      <c r="E38" t="e">
        <f>VLOOKUP(C38,'22-9 Profiles'!C:C,1,FALSE)</f>
        <v>#N/A</v>
      </c>
    </row>
    <row r="39" spans="2:5" ht="15.75" x14ac:dyDescent="0.25">
      <c r="B39">
        <v>38</v>
      </c>
      <c r="C39" s="14" t="s">
        <v>88</v>
      </c>
      <c r="D39" s="3" t="s">
        <v>87</v>
      </c>
      <c r="E39" t="str">
        <f>VLOOKUP(C39,'22-9 Profiles'!C:C,1,FALSE)</f>
        <v>HQ-VLAN-79-AIX-Servers-MW</v>
      </c>
    </row>
    <row r="40" spans="2:5" ht="15.75" x14ac:dyDescent="0.25">
      <c r="B40">
        <v>39</v>
      </c>
      <c r="C40" s="14" t="s">
        <v>107</v>
      </c>
      <c r="D40" s="3" t="s">
        <v>87</v>
      </c>
      <c r="E40" t="e">
        <f>VLOOKUP(C40,'22-9 Profiles'!C:C,1,FALSE)</f>
        <v>#N/A</v>
      </c>
    </row>
    <row r="41" spans="2:5" ht="15.75" x14ac:dyDescent="0.25">
      <c r="B41">
        <v>40</v>
      </c>
      <c r="C41" s="15" t="s">
        <v>193</v>
      </c>
      <c r="D41" s="3" t="s">
        <v>197</v>
      </c>
      <c r="E41" t="e">
        <f>VLOOKUP(C41,'22-9 Profiles'!C:C,1,FALSE)</f>
        <v>#N/A</v>
      </c>
    </row>
    <row r="42" spans="2:5" x14ac:dyDescent="0.25">
      <c r="C42" s="2"/>
      <c r="D42" s="2"/>
    </row>
    <row r="43" spans="2:5" x14ac:dyDescent="0.25">
      <c r="C43" s="2"/>
      <c r="D43" s="2"/>
    </row>
  </sheetData>
  <autoFilter ref="B1:C14">
    <sortState xmlns:xlrd2="http://schemas.microsoft.com/office/spreadsheetml/2017/richdata2" ref="B2:C14">
      <sortCondition ref="C1:C14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22-9 Profiles</vt:lpstr>
      <vt:lpstr>Karim Report</vt:lpstr>
      <vt:lpstr>Milestone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Yahia</cp:lastModifiedBy>
  <dcterms:created xsi:type="dcterms:W3CDTF">2020-11-29T16:02:26Z</dcterms:created>
  <dcterms:modified xsi:type="dcterms:W3CDTF">2020-11-29T20:34:07Z</dcterms:modified>
</cp:coreProperties>
</file>