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yangj\OneDrive\바탕 화면\캡스톤2\capstone2\capstone2\분석자료\"/>
    </mc:Choice>
  </mc:AlternateContent>
  <xr:revisionPtr revIDLastSave="0" documentId="13_ncr:1_{0DC1ECA1-0E9B-4226-BD25-6F2591C4B5D8}" xr6:coauthVersionLast="47" xr6:coauthVersionMax="47" xr10:uidLastSave="{00000000-0000-0000-0000-000000000000}"/>
  <bookViews>
    <workbookView xWindow="60" yWindow="252" windowWidth="21024" windowHeight="115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18" i="1"/>
  <c r="F19" i="1"/>
  <c r="F21" i="1"/>
  <c r="F22" i="1"/>
  <c r="F25" i="1"/>
  <c r="F30" i="1"/>
  <c r="F31" i="1"/>
  <c r="F36" i="1"/>
  <c r="F37" i="1"/>
  <c r="F38" i="1"/>
  <c r="F39" i="1"/>
  <c r="F41" i="1"/>
  <c r="F42" i="1"/>
  <c r="F43" i="1"/>
  <c r="F44" i="1"/>
  <c r="F45" i="1"/>
  <c r="F46" i="1"/>
  <c r="F47" i="1"/>
  <c r="F48" i="1"/>
  <c r="F50" i="1"/>
  <c r="F51" i="1"/>
  <c r="F52" i="1"/>
  <c r="F53" i="1"/>
  <c r="F54" i="1"/>
  <c r="F57" i="1"/>
  <c r="F58" i="1"/>
  <c r="F59" i="1"/>
  <c r="F60" i="1"/>
  <c r="F63" i="1"/>
  <c r="F64" i="1"/>
  <c r="F65" i="1"/>
  <c r="F66" i="1"/>
  <c r="F69" i="1"/>
  <c r="F70" i="1"/>
  <c r="F72" i="1"/>
  <c r="F73" i="1"/>
  <c r="F74" i="1"/>
  <c r="F75" i="1"/>
  <c r="F77" i="1"/>
  <c r="F78" i="1"/>
  <c r="F79" i="1"/>
  <c r="F80" i="1"/>
  <c r="F83" i="1"/>
  <c r="F85" i="1"/>
  <c r="F87" i="1"/>
  <c r="F90" i="1"/>
  <c r="F91" i="1"/>
  <c r="F92" i="1"/>
  <c r="F96" i="1"/>
  <c r="F102" i="1"/>
  <c r="F112" i="1"/>
  <c r="F113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4" i="1"/>
  <c r="F145" i="1"/>
  <c r="F147" i="1"/>
  <c r="F150" i="1"/>
  <c r="F154" i="1"/>
  <c r="F155" i="1"/>
  <c r="F4" i="1"/>
  <c r="F5" i="1"/>
  <c r="F6" i="1"/>
  <c r="F8" i="1"/>
  <c r="F9" i="1"/>
  <c r="F3" i="1"/>
  <c r="C3" i="1"/>
  <c r="C26" i="1"/>
  <c r="C63" i="1"/>
  <c r="C64" i="1"/>
  <c r="C65" i="1"/>
  <c r="C66" i="1"/>
  <c r="C69" i="1"/>
  <c r="C70" i="1"/>
  <c r="C72" i="1"/>
  <c r="C73" i="1"/>
  <c r="C74" i="1"/>
  <c r="C75" i="1"/>
  <c r="C77" i="1"/>
  <c r="C78" i="1"/>
  <c r="C79" i="1"/>
  <c r="C80" i="1"/>
  <c r="C83" i="1"/>
  <c r="C85" i="1"/>
  <c r="C87" i="1"/>
  <c r="C90" i="1"/>
  <c r="C91" i="1"/>
  <c r="C92" i="1"/>
  <c r="C96" i="1"/>
  <c r="C102" i="1"/>
  <c r="C112" i="1"/>
  <c r="C113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4" i="1"/>
  <c r="C145" i="1"/>
  <c r="C147" i="1"/>
  <c r="C150" i="1"/>
  <c r="C154" i="1"/>
  <c r="C155" i="1"/>
  <c r="C60" i="1"/>
  <c r="C38" i="1"/>
  <c r="C39" i="1"/>
  <c r="C41" i="1"/>
  <c r="C42" i="1"/>
  <c r="C43" i="1"/>
  <c r="C44" i="1"/>
  <c r="C45" i="1"/>
  <c r="C46" i="1"/>
  <c r="C47" i="1"/>
  <c r="C48" i="1"/>
  <c r="C50" i="1"/>
  <c r="C51" i="1"/>
  <c r="C52" i="1"/>
  <c r="C53" i="1"/>
  <c r="C54" i="1"/>
  <c r="C57" i="1"/>
  <c r="C58" i="1"/>
  <c r="C59" i="1"/>
  <c r="C37" i="1"/>
  <c r="C30" i="1"/>
  <c r="C31" i="1"/>
  <c r="C36" i="1"/>
  <c r="C10" i="1"/>
  <c r="C11" i="1"/>
  <c r="C12" i="1"/>
  <c r="C13" i="1"/>
  <c r="C14" i="1"/>
  <c r="C15" i="1"/>
  <c r="C16" i="1"/>
  <c r="C18" i="1"/>
  <c r="C19" i="1"/>
  <c r="C21" i="1"/>
  <c r="C22" i="1"/>
  <c r="C25" i="1"/>
  <c r="C9" i="1"/>
  <c r="C4" i="1"/>
  <c r="C5" i="1"/>
  <c r="C6" i="1"/>
  <c r="C8" i="1"/>
</calcChain>
</file>

<file path=xl/sharedStrings.xml><?xml version="1.0" encoding="utf-8"?>
<sst xmlns="http://schemas.openxmlformats.org/spreadsheetml/2006/main" count="394" uniqueCount="171">
  <si>
    <t>id</t>
    <phoneticPr fontId="1" type="noConversion"/>
  </si>
  <si>
    <t>character</t>
    <phoneticPr fontId="1" type="noConversion"/>
  </si>
  <si>
    <t>여름</t>
  </si>
  <si>
    <t>가을</t>
  </si>
  <si>
    <t>봄</t>
  </si>
  <si>
    <t>겨울</t>
    <phoneticPr fontId="1" type="noConversion"/>
  </si>
  <si>
    <t>90% 이상</t>
  </si>
  <si>
    <t>맑음</t>
  </si>
  <si>
    <t>흐림</t>
  </si>
  <si>
    <t>강우</t>
  </si>
  <si>
    <t>안개</t>
  </si>
  <si>
    <t>강풍</t>
  </si>
  <si>
    <t>강설</t>
  </si>
  <si>
    <t>토목/상하수도/하수도</t>
  </si>
  <si>
    <t>건축/건축물/업무시설</t>
  </si>
  <si>
    <t>건축/건축물/공동주택</t>
  </si>
  <si>
    <t>건축/건축물/근린생활시설</t>
  </si>
  <si>
    <t>토목/도로/도로</t>
  </si>
  <si>
    <t>토목/옹벽 및 절토사면/절토사면</t>
  </si>
  <si>
    <t>건축/건축물/숙박시설</t>
  </si>
  <si>
    <t>건축/건축물/종교시설</t>
  </si>
  <si>
    <t>건축/건축물/기타</t>
  </si>
  <si>
    <t>토목/상하수도/기타</t>
  </si>
  <si>
    <t>건축/건축물/자동차 관련시설</t>
  </si>
  <si>
    <t>산업환경설비/발전시설</t>
  </si>
  <si>
    <t>토목/터널/철도터널</t>
  </si>
  <si>
    <t>토목/교량/철도교량</t>
  </si>
  <si>
    <t>토목/항만/기타</t>
  </si>
  <si>
    <t>건축/건축물/판매시설</t>
  </si>
  <si>
    <t>토목/상하수도/상수도</t>
  </si>
  <si>
    <t>건축/건축물/공장</t>
  </si>
  <si>
    <t>건축/건축물/교육연구시설</t>
  </si>
  <si>
    <t>건축/건축물/노유자시설</t>
  </si>
  <si>
    <t>토목/터널/기타</t>
  </si>
  <si>
    <t>건축/건축물/문화 및 집회시설</t>
  </si>
  <si>
    <t>건축/건축물/단독주택</t>
  </si>
  <si>
    <t>건축/건축물/창고시설</t>
  </si>
  <si>
    <t>건축/건축물/의료시설</t>
  </si>
  <si>
    <t>토목/항만/계류시설</t>
  </si>
  <si>
    <t>토목/옹벽 및 절토사면/옹벽</t>
  </si>
  <si>
    <t>토목/도로/기타</t>
  </si>
  <si>
    <t>토목/기타/부지조성</t>
  </si>
  <si>
    <t>토목/하천/관개수로</t>
  </si>
  <si>
    <t>토목/교량/도로교량</t>
  </si>
  <si>
    <t>토목/하천/기타</t>
  </si>
  <si>
    <t>산업환경설비/환경시설/하수처리시설</t>
  </si>
  <si>
    <t>토목/기타</t>
  </si>
  <si>
    <t>건축/건축물/방송통신시설</t>
  </si>
  <si>
    <t>조경/공원</t>
  </si>
  <si>
    <t>조경/기타</t>
  </si>
  <si>
    <t>토목/항만/호안</t>
  </si>
  <si>
    <t>토목/터널/도로터널</t>
  </si>
  <si>
    <t>토목/댐/용수전용댐</t>
  </si>
  <si>
    <t>토목/항만/갑문</t>
  </si>
  <si>
    <t>건축/건축물/운동시설</t>
  </si>
  <si>
    <t>토목/항만/방파제</t>
  </si>
  <si>
    <t>건축/건축물/교정 및 군사시설</t>
  </si>
  <si>
    <t>토목/철도/일반 및 고속철도</t>
  </si>
  <si>
    <t>건축/건축물/운수시설</t>
  </si>
  <si>
    <t>산업환경설비/환경시설/소각장</t>
  </si>
  <si>
    <t>산업환경설비/환경시설/수처리설비시설</t>
  </si>
  <si>
    <t>건축/건축물/관광 휴게시설</t>
  </si>
  <si>
    <t>토목/철도/지하철</t>
  </si>
  <si>
    <t>건축/건축물/동물 및 식물 관련시설</t>
  </si>
  <si>
    <t>토목/댐/다목적댐</t>
  </si>
  <si>
    <t>산업환경설비/산업생산시설/석유화학공장</t>
  </si>
  <si>
    <t>토목/철도/기타</t>
  </si>
  <si>
    <t>토목/터널/지하차도</t>
  </si>
  <si>
    <t>1,000억원 이상</t>
  </si>
  <si>
    <t>1,000만원 미만</t>
  </si>
  <si>
    <t>분류불능</t>
  </si>
  <si>
    <t>전기설비공사</t>
  </si>
  <si>
    <t>해체 및 철거공사</t>
  </si>
  <si>
    <t>토공사</t>
  </si>
  <si>
    <t>기타</t>
  </si>
  <si>
    <t>가설공사</t>
  </si>
  <si>
    <t>건축 토공사</t>
  </si>
  <si>
    <t>도로 및 포장공사</t>
  </si>
  <si>
    <t>미장공사</t>
  </si>
  <si>
    <t>철근콘크리트공사</t>
  </si>
  <si>
    <t>지붕 및 홈통공사</t>
  </si>
  <si>
    <t>철골공사</t>
  </si>
  <si>
    <t>터널공사</t>
  </si>
  <si>
    <t>도장공사</t>
  </si>
  <si>
    <t>수장공사</t>
  </si>
  <si>
    <t>기계설비공사</t>
  </si>
  <si>
    <t>조적공사</t>
  </si>
  <si>
    <t>건축물 부대공사</t>
  </si>
  <si>
    <t>창호 및 유리공사</t>
  </si>
  <si>
    <t>지정공사</t>
  </si>
  <si>
    <t>교량공사</t>
  </si>
  <si>
    <t>하천공사</t>
  </si>
  <si>
    <t>관공사 부대공사</t>
  </si>
  <si>
    <t>방수공사</t>
  </si>
  <si>
    <t>항만공사</t>
  </si>
  <si>
    <t>타일 및 돌공사</t>
  </si>
  <si>
    <t>조경공사</t>
  </si>
  <si>
    <t>강구조물공사</t>
  </si>
  <si>
    <t>철도 및 궤도공사</t>
  </si>
  <si>
    <t>목공사</t>
  </si>
  <si>
    <t>금속공사</t>
  </si>
  <si>
    <t>말뚝공사</t>
  </si>
  <si>
    <t>산업설비공사</t>
  </si>
  <si>
    <t>프리캐스트 콘크리트공사</t>
  </si>
  <si>
    <t>관공사</t>
    <phoneticPr fontId="1" type="noConversion"/>
  </si>
  <si>
    <t>30-39%</t>
    <phoneticPr fontId="1" type="noConversion"/>
  </si>
  <si>
    <t>40-49%</t>
    <phoneticPr fontId="1" type="noConversion"/>
  </si>
  <si>
    <t>70-79%</t>
    <phoneticPr fontId="1" type="noConversion"/>
  </si>
  <si>
    <t>60-69%</t>
    <phoneticPr fontId="1" type="noConversion"/>
  </si>
  <si>
    <t>20-29%</t>
    <phoneticPr fontId="1" type="noConversion"/>
  </si>
  <si>
    <t>50-59%</t>
    <phoneticPr fontId="1" type="noConversion"/>
  </si>
  <si>
    <t>10-19%</t>
    <phoneticPr fontId="1" type="noConversion"/>
  </si>
  <si>
    <t>80-89%</t>
    <phoneticPr fontId="1" type="noConversion"/>
  </si>
  <si>
    <t>50억 - 100억원 미만</t>
    <phoneticPr fontId="1" type="noConversion"/>
  </si>
  <si>
    <t>10억 - 20억원 미만</t>
    <phoneticPr fontId="1" type="noConversion"/>
  </si>
  <si>
    <t>300억 - 500억원 미만</t>
    <phoneticPr fontId="1" type="noConversion"/>
  </si>
  <si>
    <t>1억 - 2억원 미만</t>
    <phoneticPr fontId="1" type="noConversion"/>
  </si>
  <si>
    <t>200억 - 300억원 미만</t>
    <phoneticPr fontId="1" type="noConversion"/>
  </si>
  <si>
    <t>5억 - 10억원 미만</t>
    <phoneticPr fontId="1" type="noConversion"/>
  </si>
  <si>
    <t>3억 - 5억원 미만</t>
    <phoneticPr fontId="1" type="noConversion"/>
  </si>
  <si>
    <t>20억 - 50억원 미만</t>
    <phoneticPr fontId="1" type="noConversion"/>
  </si>
  <si>
    <t>500억 - 1,000억원 미만</t>
    <phoneticPr fontId="1" type="noConversion"/>
  </si>
  <si>
    <t>2,000만 - 4,000만원 미만</t>
    <phoneticPr fontId="1" type="noConversion"/>
  </si>
  <si>
    <t>150억 - 200억원 미만</t>
    <phoneticPr fontId="1" type="noConversion"/>
  </si>
  <si>
    <t>4,000만 - 1억원 미만</t>
    <phoneticPr fontId="1" type="noConversion"/>
  </si>
  <si>
    <t>100억 - 150억원 미만</t>
    <phoneticPr fontId="1" type="noConversion"/>
  </si>
  <si>
    <t>2억 - 3억원 미만</t>
    <phoneticPr fontId="1" type="noConversion"/>
  </si>
  <si>
    <t>1,000만 - 2,000만원 미만</t>
    <phoneticPr fontId="1" type="noConversion"/>
  </si>
  <si>
    <t>10% 미만</t>
    <phoneticPr fontId="1" type="noConversion"/>
  </si>
  <si>
    <t>Label</t>
    <phoneticPr fontId="1" type="noConversion"/>
  </si>
  <si>
    <t>100~299인</t>
  </si>
  <si>
    <t>19인 이하</t>
  </si>
  <si>
    <t>20~49인</t>
  </si>
  <si>
    <t>300~499인</t>
  </si>
  <si>
    <t>50~99인</t>
  </si>
  <si>
    <t>500인 이상</t>
  </si>
  <si>
    <t>알수없음</t>
  </si>
  <si>
    <t>Degree</t>
  </si>
  <si>
    <t>eigencentrality</t>
  </si>
  <si>
    <t>30~39%</t>
  </si>
  <si>
    <t>100억 ~ 150억원 미만</t>
  </si>
  <si>
    <t>50~59%</t>
  </si>
  <si>
    <t>10~19%</t>
  </si>
  <si>
    <t>500억 ~ 1,000억원 미만</t>
  </si>
  <si>
    <t>40~49%</t>
  </si>
  <si>
    <t>10% 미만</t>
  </si>
  <si>
    <t>60~69%</t>
  </si>
  <si>
    <t>70~79%</t>
  </si>
  <si>
    <t>1,000만 ~ 2,000만원 미만</t>
  </si>
  <si>
    <t>20~29%</t>
  </si>
  <si>
    <t>겨울</t>
  </si>
  <si>
    <t>80~89%</t>
  </si>
  <si>
    <t>10억 ~ 20억원 미만</t>
  </si>
  <si>
    <t>300억 ~ 500억원 미만</t>
  </si>
  <si>
    <t>5억 ~ 10억원 미만</t>
  </si>
  <si>
    <t>200억 ~ 300억원 미만</t>
  </si>
  <si>
    <t>150억 ~ 200억원 미만</t>
  </si>
  <si>
    <t>2,000만 ~ 4,000만원 미만</t>
  </si>
  <si>
    <t>20억 ~ 50억원 미만</t>
  </si>
  <si>
    <t>50억 ~ 100억원 미만</t>
  </si>
  <si>
    <t>3억 ~ 5억원 미만</t>
  </si>
  <si>
    <t>관공사</t>
  </si>
  <si>
    <t>토목/댐/기타</t>
  </si>
  <si>
    <t>1억 ~ 2억원 미만</t>
  </si>
  <si>
    <t>건축/건축물/위험물 저장 및 처리시설</t>
  </si>
  <si>
    <t>4,000만 ~ 1억원 미만</t>
  </si>
  <si>
    <t>지반개량공사</t>
  </si>
  <si>
    <t>2억 ~ 3억원 미만</t>
  </si>
  <si>
    <t>지반조사</t>
  </si>
  <si>
    <t>산업환경설비/환경시설/환경오염방지시설</t>
  </si>
  <si>
    <t>댐 및 제방공사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</si>
</sst>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5"/>
  <sheetViews>
    <sheetView tabSelected="1" topLeftCell="A100" workbookViewId="0">
      <selection activeCell="B114" sqref="B97:F114"/>
    </sheetView>
  </sheetViews>
  <sheetFormatPr defaultRowHeight="17.399999999999999" x14ac:dyDescent="0.4"/>
  <cols>
    <col min="2" max="2" width="23.09765625" customWidth="1"/>
    <col min="3" max="4" width="9.3984375" customWidth="1"/>
    <col min="5" max="5" width="23.09765625" customWidth="1"/>
    <col min="9" max="9" width="18.19921875" customWidth="1"/>
  </cols>
  <sheetData>
    <row r="1" spans="1:15" x14ac:dyDescent="0.4">
      <c r="A1" t="s">
        <v>0</v>
      </c>
      <c r="B1" t="s">
        <v>129</v>
      </c>
      <c r="C1" s="1" t="s">
        <v>137</v>
      </c>
      <c r="D1" s="1"/>
      <c r="E1" t="s">
        <v>129</v>
      </c>
      <c r="F1" s="1" t="s">
        <v>138</v>
      </c>
      <c r="J1" s="1" t="s">
        <v>137</v>
      </c>
      <c r="K1" s="1"/>
      <c r="L1" s="1" t="s">
        <v>138</v>
      </c>
      <c r="O1" t="s">
        <v>1</v>
      </c>
    </row>
    <row r="2" spans="1:15" x14ac:dyDescent="0.4">
      <c r="A2">
        <v>1</v>
      </c>
      <c r="B2" s="1" t="s">
        <v>2</v>
      </c>
      <c r="C2" s="1">
        <v>95</v>
      </c>
      <c r="D2" s="1"/>
      <c r="E2" s="1" t="s">
        <v>2</v>
      </c>
      <c r="F2" s="1">
        <v>0.89104700000000003</v>
      </c>
      <c r="I2" s="1" t="s">
        <v>7</v>
      </c>
      <c r="J2" s="1">
        <v>124</v>
      </c>
      <c r="K2" s="1"/>
      <c r="L2" s="1">
        <v>0.89104700000000003</v>
      </c>
      <c r="O2">
        <v>82</v>
      </c>
    </row>
    <row r="3" spans="1:15" x14ac:dyDescent="0.4">
      <c r="A3">
        <v>2</v>
      </c>
      <c r="B3" s="1" t="s">
        <v>3</v>
      </c>
      <c r="C3">
        <f>VLOOKUP(B3,$I$1:$L$135,2,0)</f>
        <v>103</v>
      </c>
      <c r="E3" s="1" t="s">
        <v>3</v>
      </c>
      <c r="F3">
        <f>VLOOKUP(B3,$I$1:$L$135,4,0)</f>
        <v>0.66352500000000003</v>
      </c>
      <c r="I3" s="1" t="s">
        <v>131</v>
      </c>
      <c r="J3" s="1">
        <v>110</v>
      </c>
      <c r="K3" s="1"/>
      <c r="L3" s="1">
        <v>0.64237200000000005</v>
      </c>
      <c r="O3">
        <v>109</v>
      </c>
    </row>
    <row r="4" spans="1:15" x14ac:dyDescent="0.4">
      <c r="A4">
        <v>3</v>
      </c>
      <c r="B4" s="1" t="s">
        <v>5</v>
      </c>
      <c r="C4">
        <f>VLOOKUP(B4,$I$1:$L$135,2,0)</f>
        <v>70</v>
      </c>
      <c r="E4" s="1" t="s">
        <v>5</v>
      </c>
      <c r="F4">
        <f>VLOOKUP(B4,$I$1:$L$135,4,0)</f>
        <v>0.78761000000000003</v>
      </c>
      <c r="I4" s="1" t="s">
        <v>3</v>
      </c>
      <c r="J4" s="1">
        <v>103</v>
      </c>
      <c r="K4" s="1"/>
      <c r="L4" s="1">
        <v>0.66352500000000003</v>
      </c>
      <c r="O4">
        <v>77</v>
      </c>
    </row>
    <row r="5" spans="1:15" x14ac:dyDescent="0.4">
      <c r="A5">
        <v>4</v>
      </c>
      <c r="B5" s="1" t="s">
        <v>4</v>
      </c>
      <c r="C5">
        <f>VLOOKUP(B5,$I$1:$L$135,2,0)</f>
        <v>89</v>
      </c>
      <c r="E5" s="1" t="s">
        <v>4</v>
      </c>
      <c r="F5">
        <f>VLOOKUP(B5,$I$1:$L$135,4,0)</f>
        <v>0.55145100000000002</v>
      </c>
      <c r="I5" s="1" t="s">
        <v>2</v>
      </c>
      <c r="J5" s="1">
        <v>95</v>
      </c>
      <c r="K5" s="1"/>
      <c r="L5" s="1">
        <v>0.85279400000000005</v>
      </c>
      <c r="O5">
        <v>62</v>
      </c>
    </row>
    <row r="6" spans="1:15" x14ac:dyDescent="0.4">
      <c r="A6">
        <v>555</v>
      </c>
      <c r="B6" s="1">
        <v>8</v>
      </c>
      <c r="C6">
        <f>VLOOKUP(B6,$I$1:$L$135,2,0)</f>
        <v>51</v>
      </c>
      <c r="E6" s="1">
        <v>8</v>
      </c>
      <c r="F6">
        <f>VLOOKUP(B6,$I$1:$L$135,4,0)</f>
        <v>0.71958599999999995</v>
      </c>
      <c r="I6" s="1" t="s">
        <v>4</v>
      </c>
      <c r="J6" s="1">
        <v>89</v>
      </c>
      <c r="K6" s="1"/>
      <c r="L6" s="1">
        <v>0.55145100000000002</v>
      </c>
      <c r="O6">
        <v>36</v>
      </c>
    </row>
    <row r="7" spans="1:15" x14ac:dyDescent="0.4">
      <c r="A7">
        <v>666</v>
      </c>
      <c r="B7" s="1">
        <v>20</v>
      </c>
      <c r="C7" s="1">
        <v>4</v>
      </c>
      <c r="D7" s="1"/>
      <c r="E7" s="1">
        <v>20</v>
      </c>
      <c r="F7" s="1">
        <v>7.8862000000000002E-2</v>
      </c>
      <c r="I7" s="1" t="s">
        <v>8</v>
      </c>
      <c r="J7" s="1">
        <v>86</v>
      </c>
      <c r="K7" s="1"/>
      <c r="L7" s="1">
        <v>0.46569899999999997</v>
      </c>
      <c r="O7">
        <v>2</v>
      </c>
    </row>
    <row r="8" spans="1:15" x14ac:dyDescent="0.4">
      <c r="A8">
        <v>777</v>
      </c>
      <c r="B8" s="1">
        <v>14</v>
      </c>
      <c r="C8">
        <f>VLOOKUP(B8,$I$1:$L$135,2,0)</f>
        <v>63</v>
      </c>
      <c r="E8" s="1">
        <v>14</v>
      </c>
      <c r="F8">
        <f>VLOOKUP(B8,$I$1:$L$135,4,0)</f>
        <v>0.61115600000000003</v>
      </c>
      <c r="I8" s="1" t="s">
        <v>132</v>
      </c>
      <c r="J8" s="1">
        <v>84</v>
      </c>
      <c r="K8" s="1"/>
      <c r="L8" s="1">
        <v>0.623336</v>
      </c>
      <c r="O8">
        <v>32</v>
      </c>
    </row>
    <row r="9" spans="1:15" x14ac:dyDescent="0.4">
      <c r="A9">
        <v>888</v>
      </c>
      <c r="B9" s="1">
        <v>13</v>
      </c>
      <c r="C9">
        <f>VLOOKUP(B9,$I$1:$L$135,2,0)</f>
        <v>55</v>
      </c>
      <c r="E9" s="1">
        <v>13</v>
      </c>
      <c r="F9">
        <f>VLOOKUP(B9,$I$1:$L$135,4,0)</f>
        <v>0.30310500000000001</v>
      </c>
      <c r="I9" s="1" t="s">
        <v>68</v>
      </c>
      <c r="J9" s="1">
        <v>82</v>
      </c>
      <c r="K9" s="1"/>
      <c r="L9" s="1">
        <v>0.72490200000000005</v>
      </c>
      <c r="O9">
        <v>27</v>
      </c>
    </row>
    <row r="10" spans="1:15" x14ac:dyDescent="0.4">
      <c r="A10">
        <v>999</v>
      </c>
      <c r="B10" s="1">
        <v>11</v>
      </c>
      <c r="C10">
        <f>VLOOKUP(B10,$I$1:$L$135,2,0)</f>
        <v>63</v>
      </c>
      <c r="E10" s="1">
        <v>11</v>
      </c>
      <c r="F10">
        <f>VLOOKUP(B10,$I$1:$L$135,4,0)</f>
        <v>0.610869</v>
      </c>
      <c r="I10" s="1" t="s">
        <v>74</v>
      </c>
      <c r="J10" s="1">
        <v>77</v>
      </c>
      <c r="K10" s="1"/>
      <c r="L10" s="1">
        <v>0.64938300000000004</v>
      </c>
      <c r="O10">
        <v>39</v>
      </c>
    </row>
    <row r="11" spans="1:15" x14ac:dyDescent="0.4">
      <c r="A11">
        <v>1010</v>
      </c>
      <c r="B11" s="1">
        <v>10</v>
      </c>
      <c r="C11">
        <f>VLOOKUP(B11,$I$1:$L$135,2,0)</f>
        <v>75</v>
      </c>
      <c r="E11" s="1">
        <v>10</v>
      </c>
      <c r="F11">
        <f>VLOOKUP(B11,$I$1:$L$135,4,0)</f>
        <v>1</v>
      </c>
      <c r="I11" s="1">
        <v>10</v>
      </c>
      <c r="J11" s="1">
        <v>75</v>
      </c>
      <c r="K11" s="1"/>
      <c r="L11" s="1">
        <v>1</v>
      </c>
      <c r="O11">
        <v>43</v>
      </c>
    </row>
    <row r="12" spans="1:15" x14ac:dyDescent="0.4">
      <c r="A12">
        <v>1111</v>
      </c>
      <c r="B12" s="1">
        <v>16</v>
      </c>
      <c r="C12">
        <f>VLOOKUP(B12,$I$1:$L$135,2,0)</f>
        <v>65</v>
      </c>
      <c r="E12" s="1">
        <v>16</v>
      </c>
      <c r="F12">
        <f>VLOOKUP(B12,$I$1:$L$135,4,0)</f>
        <v>0.60370100000000004</v>
      </c>
      <c r="I12" s="1" t="s">
        <v>6</v>
      </c>
      <c r="J12" s="1">
        <v>75</v>
      </c>
      <c r="K12" s="1"/>
      <c r="L12" s="1">
        <v>0.299678</v>
      </c>
      <c r="O12">
        <v>33</v>
      </c>
    </row>
    <row r="13" spans="1:15" x14ac:dyDescent="0.4">
      <c r="A13">
        <v>1212</v>
      </c>
      <c r="B13" s="1">
        <v>7</v>
      </c>
      <c r="C13">
        <f>VLOOKUP(B13,$I$1:$L$135,2,0)</f>
        <v>45</v>
      </c>
      <c r="E13" s="1">
        <v>7</v>
      </c>
      <c r="F13">
        <f>VLOOKUP(B13,$I$1:$L$135,4,0)</f>
        <v>0.58268399999999998</v>
      </c>
      <c r="I13" s="1">
        <v>15</v>
      </c>
      <c r="J13" s="1">
        <v>74</v>
      </c>
      <c r="K13" s="1"/>
      <c r="L13" s="1">
        <v>0.71795299999999995</v>
      </c>
      <c r="O13">
        <v>15</v>
      </c>
    </row>
    <row r="14" spans="1:15" x14ac:dyDescent="0.4">
      <c r="A14">
        <v>1313</v>
      </c>
      <c r="B14" s="1">
        <v>9</v>
      </c>
      <c r="C14">
        <f>VLOOKUP(B14,$I$1:$L$135,2,0)</f>
        <v>69</v>
      </c>
      <c r="E14" s="1">
        <v>9</v>
      </c>
      <c r="F14">
        <f>VLOOKUP(B14,$I$1:$L$135,4,0)</f>
        <v>0.73209400000000002</v>
      </c>
      <c r="I14" s="1" t="s">
        <v>150</v>
      </c>
      <c r="J14" s="1">
        <v>70</v>
      </c>
      <c r="K14" s="1"/>
      <c r="L14" s="1">
        <v>0.78761000000000003</v>
      </c>
      <c r="O14">
        <v>30</v>
      </c>
    </row>
    <row r="15" spans="1:15" x14ac:dyDescent="0.4">
      <c r="A15">
        <v>1414</v>
      </c>
      <c r="B15" s="1">
        <v>17</v>
      </c>
      <c r="C15">
        <f>VLOOKUP(B15,$I$1:$L$135,2,0)</f>
        <v>23</v>
      </c>
      <c r="E15" s="1">
        <v>17</v>
      </c>
      <c r="F15">
        <f>VLOOKUP(B15,$I$1:$L$135,4,0)</f>
        <v>0.37400699999999998</v>
      </c>
      <c r="I15" s="1" t="s">
        <v>151</v>
      </c>
      <c r="J15" s="1">
        <v>70</v>
      </c>
      <c r="K15" s="1"/>
      <c r="L15" s="1">
        <v>0.75101099999999998</v>
      </c>
      <c r="O15">
        <v>10</v>
      </c>
    </row>
    <row r="16" spans="1:15" x14ac:dyDescent="0.4">
      <c r="A16">
        <v>1515</v>
      </c>
      <c r="B16" s="1">
        <v>15</v>
      </c>
      <c r="C16">
        <f>VLOOKUP(B16,$I$1:$L$135,2,0)</f>
        <v>74</v>
      </c>
      <c r="E16" s="1">
        <v>15</v>
      </c>
      <c r="F16">
        <f>VLOOKUP(B16,$I$1:$L$135,4,0)</f>
        <v>0.71795299999999995</v>
      </c>
      <c r="I16" s="1" t="s">
        <v>147</v>
      </c>
      <c r="J16" s="1">
        <v>69</v>
      </c>
      <c r="K16" s="1"/>
      <c r="L16" s="1">
        <v>0.62344200000000005</v>
      </c>
      <c r="O16">
        <v>38</v>
      </c>
    </row>
    <row r="17" spans="1:15" x14ac:dyDescent="0.4">
      <c r="A17">
        <v>1616</v>
      </c>
      <c r="B17" s="1">
        <v>21</v>
      </c>
      <c r="C17" s="1">
        <v>2</v>
      </c>
      <c r="D17" s="1"/>
      <c r="E17" s="1">
        <v>21</v>
      </c>
      <c r="F17" s="1">
        <v>4.0580999999999999E-2</v>
      </c>
      <c r="I17" s="1">
        <v>9</v>
      </c>
      <c r="J17" s="1">
        <v>69</v>
      </c>
      <c r="K17" s="1"/>
      <c r="L17" s="1">
        <v>0.73209400000000002</v>
      </c>
      <c r="O17">
        <v>1</v>
      </c>
    </row>
    <row r="18" spans="1:15" x14ac:dyDescent="0.4">
      <c r="A18">
        <v>1717</v>
      </c>
      <c r="B18" s="1">
        <v>6</v>
      </c>
      <c r="C18">
        <f>VLOOKUP(B18,$I$1:$L$135,2,0)</f>
        <v>13</v>
      </c>
      <c r="E18" s="1">
        <v>6</v>
      </c>
      <c r="F18">
        <f>VLOOKUP(B18,$I$1:$L$135,4,0)</f>
        <v>9.7658999999999996E-2</v>
      </c>
      <c r="I18" s="1" t="s">
        <v>79</v>
      </c>
      <c r="J18" s="1">
        <v>68</v>
      </c>
      <c r="K18" s="1"/>
      <c r="L18" s="1">
        <v>0.70451399999999997</v>
      </c>
      <c r="O18">
        <v>2</v>
      </c>
    </row>
    <row r="19" spans="1:15" x14ac:dyDescent="0.4">
      <c r="A19">
        <v>1818</v>
      </c>
      <c r="B19" s="1">
        <v>12</v>
      </c>
      <c r="C19">
        <f>VLOOKUP(B19,$I$1:$L$135,2,0)</f>
        <v>40</v>
      </c>
      <c r="E19" s="1">
        <v>12</v>
      </c>
      <c r="F19">
        <f>VLOOKUP(B19,$I$1:$L$135,4,0)</f>
        <v>0.68520000000000003</v>
      </c>
      <c r="I19" s="1" t="s">
        <v>130</v>
      </c>
      <c r="J19" s="1">
        <v>66</v>
      </c>
      <c r="K19" s="1"/>
      <c r="L19" s="1">
        <v>0.66001900000000002</v>
      </c>
      <c r="O19">
        <v>10</v>
      </c>
    </row>
    <row r="20" spans="1:15" x14ac:dyDescent="0.4">
      <c r="A20">
        <v>1919</v>
      </c>
      <c r="B20" s="1">
        <v>19</v>
      </c>
      <c r="C20" s="1">
        <v>4</v>
      </c>
      <c r="D20" s="1"/>
      <c r="E20" s="1">
        <v>19</v>
      </c>
      <c r="F20" s="1">
        <v>7.7045000000000002E-2</v>
      </c>
      <c r="I20" s="1" t="s">
        <v>15</v>
      </c>
      <c r="J20" s="1">
        <v>65</v>
      </c>
      <c r="K20" s="1"/>
      <c r="L20" s="1">
        <v>0.25572899999999998</v>
      </c>
      <c r="O20">
        <v>3</v>
      </c>
    </row>
    <row r="21" spans="1:15" x14ac:dyDescent="0.4">
      <c r="A21">
        <v>2020</v>
      </c>
      <c r="B21" s="1">
        <v>0</v>
      </c>
      <c r="C21">
        <f>VLOOKUP(B21,$I$1:$L$135,2,0)</f>
        <v>11</v>
      </c>
      <c r="E21" s="1">
        <v>0</v>
      </c>
      <c r="F21">
        <f>VLOOKUP(B21,$I$1:$L$135,4,0)</f>
        <v>0.104088</v>
      </c>
      <c r="I21" s="1">
        <v>16</v>
      </c>
      <c r="J21" s="1">
        <v>65</v>
      </c>
      <c r="K21" s="1"/>
      <c r="L21" s="1">
        <v>0.60370100000000004</v>
      </c>
      <c r="O21">
        <v>1</v>
      </c>
    </row>
    <row r="22" spans="1:15" x14ac:dyDescent="0.4">
      <c r="A22">
        <v>2121</v>
      </c>
      <c r="B22" s="1">
        <v>18</v>
      </c>
      <c r="C22">
        <f>VLOOKUP(B22,$I$1:$L$135,2,0)</f>
        <v>21</v>
      </c>
      <c r="E22" s="1">
        <v>18</v>
      </c>
      <c r="F22">
        <f>VLOOKUP(B22,$I$1:$L$135,4,0)</f>
        <v>0.362898</v>
      </c>
      <c r="I22" s="1" t="s">
        <v>139</v>
      </c>
      <c r="J22" s="1">
        <v>64</v>
      </c>
      <c r="K22" s="1"/>
      <c r="L22" s="1">
        <v>0.78834700000000002</v>
      </c>
      <c r="O22">
        <v>3</v>
      </c>
    </row>
    <row r="23" spans="1:15" x14ac:dyDescent="0.4">
      <c r="A23">
        <v>2222</v>
      </c>
      <c r="B23" s="1">
        <v>23</v>
      </c>
      <c r="C23" s="1">
        <v>2</v>
      </c>
      <c r="D23" s="1"/>
      <c r="E23" s="1">
        <v>23</v>
      </c>
      <c r="F23" s="1">
        <v>4.2009999999999999E-2</v>
      </c>
      <c r="I23" s="1" t="s">
        <v>143</v>
      </c>
      <c r="J23" s="1">
        <v>63</v>
      </c>
      <c r="K23" s="1"/>
      <c r="L23" s="1">
        <v>0.73818499999999998</v>
      </c>
      <c r="O23">
        <v>1</v>
      </c>
    </row>
    <row r="24" spans="1:15" x14ac:dyDescent="0.4">
      <c r="A24">
        <v>2323</v>
      </c>
      <c r="B24" s="1">
        <v>1</v>
      </c>
      <c r="C24" s="1">
        <v>2</v>
      </c>
      <c r="D24" s="1"/>
      <c r="E24" s="1">
        <v>1</v>
      </c>
      <c r="F24" s="1">
        <v>3.8357000000000002E-2</v>
      </c>
      <c r="I24" s="1" t="s">
        <v>144</v>
      </c>
      <c r="J24" s="1">
        <v>63</v>
      </c>
      <c r="K24" s="1"/>
      <c r="L24" s="1">
        <v>0.65514899999999998</v>
      </c>
      <c r="O24">
        <v>1</v>
      </c>
    </row>
    <row r="25" spans="1:15" x14ac:dyDescent="0.4">
      <c r="A25">
        <v>2424</v>
      </c>
      <c r="B25" s="1">
        <v>2</v>
      </c>
      <c r="C25">
        <f>VLOOKUP(B25,$I$1:$L$135,2,0)</f>
        <v>7</v>
      </c>
      <c r="E25" s="1">
        <v>2</v>
      </c>
      <c r="F25">
        <f>VLOOKUP(B25,$I$1:$L$135,4,0)</f>
        <v>7.5358999999999995E-2</v>
      </c>
      <c r="I25" s="1">
        <v>11</v>
      </c>
      <c r="J25" s="1">
        <v>63</v>
      </c>
      <c r="K25" s="1"/>
      <c r="L25" s="1">
        <v>0.610869</v>
      </c>
      <c r="O25">
        <v>1</v>
      </c>
    </row>
    <row r="26" spans="1:15" x14ac:dyDescent="0.4">
      <c r="A26">
        <v>25</v>
      </c>
      <c r="B26" s="1" t="s">
        <v>105</v>
      </c>
      <c r="C26">
        <f>J22</f>
        <v>64</v>
      </c>
      <c r="E26" s="1" t="s">
        <v>105</v>
      </c>
      <c r="F26" s="1">
        <v>0.78834700000000002</v>
      </c>
      <c r="I26" s="1">
        <v>14</v>
      </c>
      <c r="J26" s="1">
        <v>63</v>
      </c>
      <c r="K26" s="1"/>
      <c r="L26" s="1">
        <v>0.61115600000000003</v>
      </c>
      <c r="O26">
        <v>29</v>
      </c>
    </row>
    <row r="27" spans="1:15" x14ac:dyDescent="0.4">
      <c r="A27">
        <v>26</v>
      </c>
      <c r="B27" s="1" t="s">
        <v>106</v>
      </c>
      <c r="C27" s="1">
        <v>63</v>
      </c>
      <c r="D27" s="1"/>
      <c r="E27" s="1" t="s">
        <v>106</v>
      </c>
      <c r="F27" s="1">
        <v>0.65514899999999998</v>
      </c>
      <c r="I27" s="1" t="s">
        <v>75</v>
      </c>
      <c r="J27" s="1">
        <v>62</v>
      </c>
      <c r="K27" s="1"/>
      <c r="L27" s="1">
        <v>0.73609599999999997</v>
      </c>
      <c r="O27">
        <v>32</v>
      </c>
    </row>
    <row r="28" spans="1:15" x14ac:dyDescent="0.4">
      <c r="A28">
        <v>27</v>
      </c>
      <c r="B28" s="1" t="s">
        <v>107</v>
      </c>
      <c r="C28" s="1">
        <v>69</v>
      </c>
      <c r="D28" s="1"/>
      <c r="E28" s="1" t="s">
        <v>107</v>
      </c>
      <c r="F28" s="1">
        <v>0.62344200000000005</v>
      </c>
      <c r="I28" s="1" t="s">
        <v>141</v>
      </c>
      <c r="J28" s="1">
        <v>61</v>
      </c>
      <c r="K28" s="1"/>
      <c r="L28" s="1">
        <v>0.70986000000000005</v>
      </c>
      <c r="O28">
        <v>30</v>
      </c>
    </row>
    <row r="29" spans="1:15" x14ac:dyDescent="0.4">
      <c r="A29">
        <v>28</v>
      </c>
      <c r="B29" s="1" t="s">
        <v>108</v>
      </c>
      <c r="C29" s="1">
        <v>59</v>
      </c>
      <c r="D29" s="1"/>
      <c r="E29" s="1" t="s">
        <v>108</v>
      </c>
      <c r="F29" s="1">
        <v>0.376751</v>
      </c>
      <c r="I29" s="1" t="s">
        <v>146</v>
      </c>
      <c r="J29" s="1">
        <v>59</v>
      </c>
      <c r="K29" s="1"/>
      <c r="L29" s="1">
        <v>0.376751</v>
      </c>
      <c r="O29">
        <v>32</v>
      </c>
    </row>
    <row r="30" spans="1:15" x14ac:dyDescent="0.4">
      <c r="A30">
        <v>29</v>
      </c>
      <c r="B30" s="1" t="s">
        <v>128</v>
      </c>
      <c r="C30">
        <f>VLOOKUP(B30,$I$1:$L$135,2,0)</f>
        <v>52</v>
      </c>
      <c r="E30" s="1" t="s">
        <v>128</v>
      </c>
      <c r="F30">
        <f>VLOOKUP(B30,$I$1:$L$135,4,0)</f>
        <v>0.59892999999999996</v>
      </c>
      <c r="I30" s="1" t="s">
        <v>134</v>
      </c>
      <c r="J30" s="1">
        <v>59</v>
      </c>
      <c r="K30" s="1"/>
      <c r="L30" s="1">
        <v>0.24013100000000001</v>
      </c>
      <c r="O30">
        <v>45</v>
      </c>
    </row>
    <row r="31" spans="1:15" x14ac:dyDescent="0.4">
      <c r="A31">
        <v>30</v>
      </c>
      <c r="B31" s="1" t="s">
        <v>6</v>
      </c>
      <c r="C31">
        <f>VLOOKUP(B31,$I$1:$L$135,2,0)</f>
        <v>75</v>
      </c>
      <c r="E31" s="1" t="s">
        <v>6</v>
      </c>
      <c r="F31">
        <f>VLOOKUP(B31,$I$1:$L$135,4,0)</f>
        <v>0.299678</v>
      </c>
      <c r="I31" s="1" t="s">
        <v>159</v>
      </c>
      <c r="J31" s="1">
        <v>58</v>
      </c>
      <c r="K31" s="1"/>
      <c r="L31" s="1">
        <v>0.70841500000000002</v>
      </c>
      <c r="O31">
        <v>45</v>
      </c>
    </row>
    <row r="32" spans="1:15" x14ac:dyDescent="0.4">
      <c r="A32">
        <v>31</v>
      </c>
      <c r="B32" s="1" t="s">
        <v>109</v>
      </c>
      <c r="C32" s="1">
        <v>56</v>
      </c>
      <c r="D32" s="1"/>
      <c r="E32" s="1" t="s">
        <v>109</v>
      </c>
      <c r="F32" s="1">
        <v>0.62070000000000003</v>
      </c>
      <c r="I32" s="1" t="s">
        <v>149</v>
      </c>
      <c r="J32" s="1">
        <v>56</v>
      </c>
      <c r="K32" s="1"/>
      <c r="L32" s="1">
        <v>0.62070000000000003</v>
      </c>
      <c r="O32">
        <v>34</v>
      </c>
    </row>
    <row r="33" spans="1:15" x14ac:dyDescent="0.4">
      <c r="A33">
        <v>32</v>
      </c>
      <c r="B33" s="1" t="s">
        <v>110</v>
      </c>
      <c r="C33" s="1">
        <v>61</v>
      </c>
      <c r="D33" s="1"/>
      <c r="E33" s="1" t="s">
        <v>110</v>
      </c>
      <c r="F33" s="1">
        <v>0.70986000000000005</v>
      </c>
      <c r="I33" s="1">
        <v>13</v>
      </c>
      <c r="J33" s="1">
        <v>55</v>
      </c>
      <c r="K33" s="1"/>
      <c r="L33" s="1">
        <v>0.30310500000000001</v>
      </c>
      <c r="O33">
        <v>36</v>
      </c>
    </row>
    <row r="34" spans="1:15" x14ac:dyDescent="0.4">
      <c r="A34">
        <v>33</v>
      </c>
      <c r="B34" s="1" t="s">
        <v>111</v>
      </c>
      <c r="C34" s="1">
        <v>55</v>
      </c>
      <c r="D34" s="1"/>
      <c r="E34" s="1" t="s">
        <v>111</v>
      </c>
      <c r="F34" s="1">
        <v>0.73606099999999997</v>
      </c>
      <c r="I34" s="1" t="s">
        <v>142</v>
      </c>
      <c r="J34" s="1">
        <v>55</v>
      </c>
      <c r="K34" s="1"/>
      <c r="L34" s="1">
        <v>0.73606099999999997</v>
      </c>
      <c r="O34">
        <v>26</v>
      </c>
    </row>
    <row r="35" spans="1:15" x14ac:dyDescent="0.4">
      <c r="A35">
        <v>34</v>
      </c>
      <c r="B35" s="1" t="s">
        <v>112</v>
      </c>
      <c r="C35" s="1">
        <v>70</v>
      </c>
      <c r="D35" s="1"/>
      <c r="E35" s="1" t="s">
        <v>112</v>
      </c>
      <c r="F35" s="1">
        <v>0.75101099999999998</v>
      </c>
      <c r="I35" s="1" t="s">
        <v>30</v>
      </c>
      <c r="J35" s="1">
        <v>55</v>
      </c>
      <c r="K35" s="1"/>
      <c r="L35" s="1">
        <v>0.16277</v>
      </c>
      <c r="O35">
        <v>21</v>
      </c>
    </row>
    <row r="36" spans="1:15" x14ac:dyDescent="0.4">
      <c r="A36">
        <v>35</v>
      </c>
      <c r="B36" s="1" t="s">
        <v>7</v>
      </c>
      <c r="C36">
        <f>VLOOKUP(B36,$I$1:$L$135,2,0)</f>
        <v>124</v>
      </c>
      <c r="E36" s="1" t="s">
        <v>7</v>
      </c>
      <c r="F36">
        <f>VLOOKUP(B36,$I$1:$L$135,4,0)</f>
        <v>0.89104700000000003</v>
      </c>
      <c r="I36" s="1" t="s">
        <v>72</v>
      </c>
      <c r="J36" s="1">
        <v>54</v>
      </c>
      <c r="K36" s="1"/>
      <c r="L36" s="1">
        <v>0.91911399999999999</v>
      </c>
      <c r="O36">
        <v>256</v>
      </c>
    </row>
    <row r="37" spans="1:15" x14ac:dyDescent="0.4">
      <c r="A37">
        <v>36</v>
      </c>
      <c r="B37" s="1" t="s">
        <v>8</v>
      </c>
      <c r="C37">
        <f>VLOOKUP(B37,$I$1:$L$135,2,0)</f>
        <v>86</v>
      </c>
      <c r="E37" s="1" t="s">
        <v>8</v>
      </c>
      <c r="F37">
        <f>VLOOKUP(B37,$I$1:$L$135,4,0)</f>
        <v>0.46569899999999997</v>
      </c>
      <c r="I37" s="1" t="s">
        <v>140</v>
      </c>
      <c r="J37" s="1">
        <v>52</v>
      </c>
      <c r="K37" s="1"/>
      <c r="L37" s="1">
        <v>0.69159599999999999</v>
      </c>
      <c r="O37">
        <v>56</v>
      </c>
    </row>
    <row r="38" spans="1:15" x14ac:dyDescent="0.4">
      <c r="A38">
        <v>37</v>
      </c>
      <c r="B38" s="1" t="s">
        <v>9</v>
      </c>
      <c r="C38">
        <f>VLOOKUP(B38,$I$1:$L$135,2,0)</f>
        <v>47</v>
      </c>
      <c r="E38" s="1" t="s">
        <v>9</v>
      </c>
      <c r="F38">
        <f>VLOOKUP(B38,$I$1:$L$135,4,0)</f>
        <v>0.67577200000000004</v>
      </c>
      <c r="I38" s="1" t="s">
        <v>145</v>
      </c>
      <c r="J38" s="1">
        <v>52</v>
      </c>
      <c r="K38" s="1"/>
      <c r="L38" s="1">
        <v>0.59892999999999996</v>
      </c>
      <c r="O38">
        <v>12</v>
      </c>
    </row>
    <row r="39" spans="1:15" x14ac:dyDescent="0.4">
      <c r="A39">
        <v>38</v>
      </c>
      <c r="B39" s="1" t="s">
        <v>10</v>
      </c>
      <c r="C39">
        <f>VLOOKUP(B39,$I$1:$L$135,2,0)</f>
        <v>21</v>
      </c>
      <c r="E39" s="1" t="s">
        <v>10</v>
      </c>
      <c r="F39">
        <f>VLOOKUP(B39,$I$1:$L$135,4,0)</f>
        <v>0.39324700000000001</v>
      </c>
      <c r="I39" s="1" t="s">
        <v>155</v>
      </c>
      <c r="J39" s="1">
        <v>52</v>
      </c>
      <c r="K39" s="1"/>
      <c r="L39" s="1">
        <v>0.72879700000000003</v>
      </c>
      <c r="O39">
        <v>4</v>
      </c>
    </row>
    <row r="40" spans="1:15" x14ac:dyDescent="0.4">
      <c r="A40">
        <v>39</v>
      </c>
      <c r="B40" s="1" t="s">
        <v>11</v>
      </c>
      <c r="C40" s="1">
        <v>2</v>
      </c>
      <c r="D40" s="1"/>
      <c r="E40" s="1" t="s">
        <v>11</v>
      </c>
      <c r="F40" s="1">
        <v>6.0879000000000003E-2</v>
      </c>
      <c r="I40" s="1">
        <v>8</v>
      </c>
      <c r="J40" s="1">
        <v>51</v>
      </c>
      <c r="K40" s="1"/>
      <c r="L40" s="1">
        <v>0.71958599999999995</v>
      </c>
      <c r="O40">
        <v>1</v>
      </c>
    </row>
    <row r="41" spans="1:15" x14ac:dyDescent="0.4">
      <c r="A41">
        <v>40</v>
      </c>
      <c r="B41" s="1" t="s">
        <v>12</v>
      </c>
      <c r="C41">
        <f>VLOOKUP(B41,$I$1:$L$135,2,0)</f>
        <v>6</v>
      </c>
      <c r="E41" s="1" t="s">
        <v>12</v>
      </c>
      <c r="F41">
        <f>VLOOKUP(B41,$I$1:$L$135,4,0)</f>
        <v>9.647E-2</v>
      </c>
      <c r="I41" s="1" t="s">
        <v>133</v>
      </c>
      <c r="J41" s="1">
        <v>51</v>
      </c>
      <c r="K41" s="1"/>
      <c r="L41" s="1">
        <v>0.46691500000000002</v>
      </c>
      <c r="O41">
        <v>1</v>
      </c>
    </row>
    <row r="42" spans="1:15" x14ac:dyDescent="0.4">
      <c r="A42">
        <v>41</v>
      </c>
      <c r="B42" s="1" t="s">
        <v>13</v>
      </c>
      <c r="C42">
        <f>VLOOKUP(B42,$I$1:$L$135,2,0)</f>
        <v>30</v>
      </c>
      <c r="E42" s="1" t="s">
        <v>13</v>
      </c>
      <c r="F42">
        <f>VLOOKUP(B42,$I$1:$L$135,4,0)</f>
        <v>0.27044699999999999</v>
      </c>
      <c r="I42" s="1" t="s">
        <v>152</v>
      </c>
      <c r="J42" s="1">
        <v>49</v>
      </c>
      <c r="K42" s="1"/>
      <c r="L42" s="1">
        <v>0.51183500000000004</v>
      </c>
      <c r="O42">
        <v>11</v>
      </c>
    </row>
    <row r="43" spans="1:15" x14ac:dyDescent="0.4">
      <c r="A43">
        <v>42</v>
      </c>
      <c r="B43" s="1" t="s">
        <v>14</v>
      </c>
      <c r="C43">
        <f>VLOOKUP(B43,$I$1:$L$135,2,0)</f>
        <v>48</v>
      </c>
      <c r="E43" s="1" t="s">
        <v>14</v>
      </c>
      <c r="F43">
        <f>VLOOKUP(B43,$I$1:$L$135,4,0)</f>
        <v>0.34776200000000002</v>
      </c>
      <c r="I43" s="1" t="s">
        <v>14</v>
      </c>
      <c r="J43" s="1">
        <v>48</v>
      </c>
      <c r="K43" s="1"/>
      <c r="L43" s="1">
        <v>0.34776200000000002</v>
      </c>
      <c r="O43">
        <v>23</v>
      </c>
    </row>
    <row r="44" spans="1:15" x14ac:dyDescent="0.4">
      <c r="A44">
        <v>43</v>
      </c>
      <c r="B44" s="1" t="s">
        <v>15</v>
      </c>
      <c r="C44">
        <f>VLOOKUP(B44,$I$1:$L$135,2,0)</f>
        <v>65</v>
      </c>
      <c r="E44" s="1" t="s">
        <v>15</v>
      </c>
      <c r="F44">
        <f>VLOOKUP(B44,$I$1:$L$135,4,0)</f>
        <v>0.25572899999999998</v>
      </c>
      <c r="I44" s="1" t="s">
        <v>135</v>
      </c>
      <c r="J44" s="1">
        <v>48</v>
      </c>
      <c r="K44" s="1"/>
      <c r="L44" s="1">
        <v>0.271955</v>
      </c>
      <c r="O44">
        <v>55</v>
      </c>
    </row>
    <row r="45" spans="1:15" x14ac:dyDescent="0.4">
      <c r="A45">
        <v>44</v>
      </c>
      <c r="B45" s="1" t="s">
        <v>16</v>
      </c>
      <c r="C45">
        <f>VLOOKUP(B45,$I$1:$L$135,2,0)</f>
        <v>44</v>
      </c>
      <c r="E45" s="1" t="s">
        <v>16</v>
      </c>
      <c r="F45">
        <f>VLOOKUP(B45,$I$1:$L$135,4,0)</f>
        <v>0.55535999999999996</v>
      </c>
      <c r="I45" s="1" t="s">
        <v>9</v>
      </c>
      <c r="J45" s="1">
        <v>47</v>
      </c>
      <c r="K45" s="1"/>
      <c r="L45" s="1">
        <v>0.67577200000000004</v>
      </c>
      <c r="O45">
        <v>26</v>
      </c>
    </row>
    <row r="46" spans="1:15" x14ac:dyDescent="0.4">
      <c r="A46">
        <v>45</v>
      </c>
      <c r="B46" s="1" t="s">
        <v>17</v>
      </c>
      <c r="C46">
        <f>VLOOKUP(B46,$I$1:$L$135,2,0)</f>
        <v>43</v>
      </c>
      <c r="E46" s="1" t="s">
        <v>17</v>
      </c>
      <c r="F46">
        <f>VLOOKUP(B46,$I$1:$L$135,4,0)</f>
        <v>0.46243699999999999</v>
      </c>
      <c r="I46" s="1" t="s">
        <v>153</v>
      </c>
      <c r="J46" s="1">
        <v>46</v>
      </c>
      <c r="K46" s="1"/>
      <c r="L46" s="1">
        <v>0.39419399999999999</v>
      </c>
      <c r="O46">
        <v>14</v>
      </c>
    </row>
    <row r="47" spans="1:15" x14ac:dyDescent="0.4">
      <c r="A47">
        <v>46</v>
      </c>
      <c r="B47" s="1" t="s">
        <v>18</v>
      </c>
      <c r="C47">
        <f>VLOOKUP(B47,$I$1:$L$135,2,0)</f>
        <v>13</v>
      </c>
      <c r="E47" s="1" t="s">
        <v>18</v>
      </c>
      <c r="F47">
        <f>VLOOKUP(B47,$I$1:$L$135,4,0)</f>
        <v>0.103107</v>
      </c>
      <c r="I47" s="1" t="s">
        <v>154</v>
      </c>
      <c r="J47" s="1">
        <v>46</v>
      </c>
      <c r="K47" s="1"/>
      <c r="L47" s="1">
        <v>0.84877599999999997</v>
      </c>
      <c r="O47">
        <v>1</v>
      </c>
    </row>
    <row r="48" spans="1:15" x14ac:dyDescent="0.4">
      <c r="A48">
        <v>47</v>
      </c>
      <c r="B48" s="1" t="s">
        <v>19</v>
      </c>
      <c r="C48">
        <f>VLOOKUP(B48,$I$1:$L$135,2,0)</f>
        <v>18</v>
      </c>
      <c r="E48" s="1" t="s">
        <v>19</v>
      </c>
      <c r="F48">
        <f>VLOOKUP(B48,$I$1:$L$135,4,0)</f>
        <v>0.168603</v>
      </c>
      <c r="I48" s="1" t="s">
        <v>158</v>
      </c>
      <c r="J48" s="1">
        <v>46</v>
      </c>
      <c r="K48" s="1"/>
      <c r="L48" s="1">
        <v>0.66326499999999999</v>
      </c>
      <c r="O48">
        <v>5</v>
      </c>
    </row>
    <row r="49" spans="1:15" x14ac:dyDescent="0.4">
      <c r="A49">
        <v>48</v>
      </c>
      <c r="B49" s="1" t="s">
        <v>20</v>
      </c>
      <c r="C49" s="1">
        <v>3</v>
      </c>
      <c r="D49" s="1"/>
      <c r="E49" s="1" t="s">
        <v>20</v>
      </c>
      <c r="F49" s="1">
        <v>0.14181099999999999</v>
      </c>
      <c r="I49" s="1" t="s">
        <v>31</v>
      </c>
      <c r="J49" s="1">
        <v>45</v>
      </c>
      <c r="K49" s="1"/>
      <c r="L49" s="1">
        <v>0.48201699999999997</v>
      </c>
      <c r="O49">
        <v>2</v>
      </c>
    </row>
    <row r="50" spans="1:15" x14ac:dyDescent="0.4">
      <c r="A50">
        <v>49</v>
      </c>
      <c r="B50" s="1" t="s">
        <v>21</v>
      </c>
      <c r="C50">
        <f>VLOOKUP(B50,$I$1:$L$135,2,0)</f>
        <v>31</v>
      </c>
      <c r="E50" s="1" t="s">
        <v>21</v>
      </c>
      <c r="F50">
        <f>VLOOKUP(B50,$I$1:$L$135,4,0)</f>
        <v>0.53204600000000002</v>
      </c>
      <c r="I50" s="1">
        <v>7</v>
      </c>
      <c r="J50" s="1">
        <v>45</v>
      </c>
      <c r="K50" s="1"/>
      <c r="L50" s="1">
        <v>0.58268399999999998</v>
      </c>
      <c r="O50">
        <v>10</v>
      </c>
    </row>
    <row r="51" spans="1:15" x14ac:dyDescent="0.4">
      <c r="A51">
        <v>50</v>
      </c>
      <c r="B51" s="1" t="s">
        <v>22</v>
      </c>
      <c r="C51">
        <f>VLOOKUP(B51,$I$1:$L$135,2,0)</f>
        <v>17</v>
      </c>
      <c r="E51" s="1" t="s">
        <v>22</v>
      </c>
      <c r="F51">
        <f>VLOOKUP(B51,$I$1:$L$135,4,0)</f>
        <v>0.15183099999999999</v>
      </c>
      <c r="I51" s="1" t="s">
        <v>16</v>
      </c>
      <c r="J51" s="1">
        <v>44</v>
      </c>
      <c r="K51" s="1"/>
      <c r="L51" s="1">
        <v>0.55535999999999996</v>
      </c>
      <c r="O51">
        <v>5</v>
      </c>
    </row>
    <row r="52" spans="1:15" x14ac:dyDescent="0.4">
      <c r="A52">
        <v>51</v>
      </c>
      <c r="B52" s="1" t="s">
        <v>23</v>
      </c>
      <c r="C52">
        <f>VLOOKUP(B52,$I$1:$L$135,2,0)</f>
        <v>18</v>
      </c>
      <c r="E52" s="1" t="s">
        <v>23</v>
      </c>
      <c r="F52">
        <f>VLOOKUP(B52,$I$1:$L$135,4,0)</f>
        <v>0.38489600000000002</v>
      </c>
      <c r="I52" s="1" t="s">
        <v>17</v>
      </c>
      <c r="J52" s="1">
        <v>43</v>
      </c>
      <c r="K52" s="1"/>
      <c r="L52" s="1">
        <v>0.46243699999999999</v>
      </c>
      <c r="O52">
        <v>5</v>
      </c>
    </row>
    <row r="53" spans="1:15" x14ac:dyDescent="0.4">
      <c r="A53">
        <v>52</v>
      </c>
      <c r="B53" s="1" t="s">
        <v>24</v>
      </c>
      <c r="C53">
        <f>VLOOKUP(B53,$I$1:$L$135,2,0)</f>
        <v>30</v>
      </c>
      <c r="E53" s="1" t="s">
        <v>24</v>
      </c>
      <c r="F53">
        <f>VLOOKUP(B53,$I$1:$L$135,4,0)</f>
        <v>0.58714900000000003</v>
      </c>
      <c r="I53" s="1">
        <v>12</v>
      </c>
      <c r="J53" s="1">
        <v>40</v>
      </c>
      <c r="K53" s="1"/>
      <c r="L53" s="1">
        <v>0.68520000000000003</v>
      </c>
      <c r="O53">
        <v>3</v>
      </c>
    </row>
    <row r="54" spans="1:15" x14ac:dyDescent="0.4">
      <c r="A54">
        <v>53</v>
      </c>
      <c r="B54" s="1" t="s">
        <v>25</v>
      </c>
      <c r="C54">
        <f>VLOOKUP(B54,$I$1:$L$135,2,0)</f>
        <v>25</v>
      </c>
      <c r="E54" s="1" t="s">
        <v>25</v>
      </c>
      <c r="F54">
        <f>VLOOKUP(B54,$I$1:$L$135,4,0)</f>
        <v>0.15803500000000001</v>
      </c>
      <c r="I54" s="1" t="s">
        <v>84</v>
      </c>
      <c r="J54" s="1">
        <v>39</v>
      </c>
      <c r="K54" s="1"/>
      <c r="L54" s="1">
        <v>0.29412300000000002</v>
      </c>
      <c r="O54">
        <v>5</v>
      </c>
    </row>
    <row r="55" spans="1:15" x14ac:dyDescent="0.4">
      <c r="A55">
        <v>54</v>
      </c>
      <c r="B55" s="1" t="s">
        <v>26</v>
      </c>
      <c r="C55" s="1">
        <v>3</v>
      </c>
      <c r="D55" s="1"/>
      <c r="E55" s="1" t="s">
        <v>26</v>
      </c>
      <c r="F55" s="1">
        <v>0.14787700000000001</v>
      </c>
      <c r="I55" s="1" t="s">
        <v>81</v>
      </c>
      <c r="J55" s="1">
        <v>39</v>
      </c>
      <c r="K55" s="1"/>
      <c r="L55" s="1">
        <v>0.327179</v>
      </c>
      <c r="O55">
        <v>2</v>
      </c>
    </row>
    <row r="56" spans="1:15" x14ac:dyDescent="0.4">
      <c r="A56">
        <v>55</v>
      </c>
      <c r="B56" s="1" t="s">
        <v>27</v>
      </c>
      <c r="C56" s="1">
        <v>2</v>
      </c>
      <c r="D56" s="1"/>
      <c r="E56" s="1" t="s">
        <v>27</v>
      </c>
      <c r="F56" s="1">
        <v>0.108656</v>
      </c>
      <c r="I56" s="1" t="s">
        <v>73</v>
      </c>
      <c r="J56" s="1">
        <v>39</v>
      </c>
      <c r="K56" s="1"/>
      <c r="L56" s="1">
        <v>0.55307499999999998</v>
      </c>
      <c r="O56">
        <v>1</v>
      </c>
    </row>
    <row r="57" spans="1:15" x14ac:dyDescent="0.4">
      <c r="A57">
        <v>56</v>
      </c>
      <c r="B57" s="1" t="s">
        <v>28</v>
      </c>
      <c r="C57">
        <f>VLOOKUP(B57,$I$1:$L$135,2,0)</f>
        <v>12</v>
      </c>
      <c r="E57" s="1" t="s">
        <v>28</v>
      </c>
      <c r="F57">
        <f>VLOOKUP(B57,$I$1:$L$135,4,0)</f>
        <v>9.7993999999999998E-2</v>
      </c>
      <c r="I57" s="1" t="s">
        <v>71</v>
      </c>
      <c r="J57" s="1">
        <v>36</v>
      </c>
      <c r="K57" s="1"/>
      <c r="L57" s="1">
        <v>0.24143100000000001</v>
      </c>
      <c r="O57">
        <v>5</v>
      </c>
    </row>
    <row r="58" spans="1:15" x14ac:dyDescent="0.4">
      <c r="A58">
        <v>57</v>
      </c>
      <c r="B58" s="1" t="s">
        <v>29</v>
      </c>
      <c r="C58">
        <f>VLOOKUP(B58,$I$1:$L$135,2,0)</f>
        <v>28</v>
      </c>
      <c r="E58" s="1" t="s">
        <v>29</v>
      </c>
      <c r="F58">
        <f>VLOOKUP(B58,$I$1:$L$135,4,0)</f>
        <v>0.20838100000000001</v>
      </c>
      <c r="I58" s="1" t="s">
        <v>160</v>
      </c>
      <c r="J58" s="1">
        <v>36</v>
      </c>
      <c r="K58" s="1"/>
      <c r="L58" s="1">
        <v>0.53283800000000003</v>
      </c>
      <c r="O58">
        <v>15</v>
      </c>
    </row>
    <row r="59" spans="1:15" x14ac:dyDescent="0.4">
      <c r="A59">
        <v>58</v>
      </c>
      <c r="B59" s="1" t="s">
        <v>30</v>
      </c>
      <c r="C59">
        <f>VLOOKUP(B59,$I$1:$L$135,2,0)</f>
        <v>55</v>
      </c>
      <c r="E59" s="1" t="s">
        <v>30</v>
      </c>
      <c r="F59">
        <f>VLOOKUP(B59,$I$1:$L$135,4,0)</f>
        <v>0.16277</v>
      </c>
      <c r="I59" s="1" t="s">
        <v>34</v>
      </c>
      <c r="J59" s="1">
        <v>34</v>
      </c>
      <c r="K59" s="1"/>
      <c r="L59" s="1">
        <v>0.366643</v>
      </c>
      <c r="O59">
        <v>39</v>
      </c>
    </row>
    <row r="60" spans="1:15" x14ac:dyDescent="0.4">
      <c r="A60">
        <v>59</v>
      </c>
      <c r="B60" s="1" t="s">
        <v>31</v>
      </c>
      <c r="C60">
        <f>VLOOKUP(B60,$I$1:$L$135,2,0)</f>
        <v>45</v>
      </c>
      <c r="E60" s="1" t="s">
        <v>31</v>
      </c>
      <c r="F60">
        <f>VLOOKUP(B60,$I$1:$L$135,4,0)</f>
        <v>0.48201699999999997</v>
      </c>
      <c r="I60" s="1" t="s">
        <v>21</v>
      </c>
      <c r="J60" s="1">
        <v>31</v>
      </c>
      <c r="K60" s="1"/>
      <c r="L60" s="1">
        <v>0.53204600000000002</v>
      </c>
      <c r="O60">
        <v>12</v>
      </c>
    </row>
    <row r="61" spans="1:15" x14ac:dyDescent="0.4">
      <c r="A61">
        <v>60</v>
      </c>
      <c r="B61" s="1" t="s">
        <v>32</v>
      </c>
      <c r="C61" s="1">
        <v>4</v>
      </c>
      <c r="D61" s="1"/>
      <c r="E61" s="1" t="s">
        <v>32</v>
      </c>
      <c r="F61" s="1">
        <v>0.18233199999999999</v>
      </c>
      <c r="I61" s="1" t="s">
        <v>24</v>
      </c>
      <c r="J61" s="1">
        <v>30</v>
      </c>
      <c r="K61" s="1"/>
      <c r="L61" s="1">
        <v>0.58714900000000003</v>
      </c>
      <c r="O61">
        <v>3</v>
      </c>
    </row>
    <row r="62" spans="1:15" x14ac:dyDescent="0.4">
      <c r="A62">
        <v>61</v>
      </c>
      <c r="B62" s="1" t="s">
        <v>33</v>
      </c>
      <c r="C62" s="1">
        <v>3</v>
      </c>
      <c r="D62" s="1"/>
      <c r="E62" s="1" t="s">
        <v>33</v>
      </c>
      <c r="F62" s="1">
        <v>0.15159900000000001</v>
      </c>
      <c r="I62" s="1" t="s">
        <v>13</v>
      </c>
      <c r="J62" s="1">
        <v>30</v>
      </c>
      <c r="K62" s="1"/>
      <c r="L62" s="1">
        <v>0.27044699999999999</v>
      </c>
      <c r="O62">
        <v>3</v>
      </c>
    </row>
    <row r="63" spans="1:15" x14ac:dyDescent="0.4">
      <c r="A63">
        <v>62</v>
      </c>
      <c r="B63" s="1" t="s">
        <v>34</v>
      </c>
      <c r="C63">
        <f>VLOOKUP(B63,$I$1:$L$135,2,0)</f>
        <v>34</v>
      </c>
      <c r="E63" s="1" t="s">
        <v>34</v>
      </c>
      <c r="F63">
        <f>VLOOKUP(B63,$I$1:$L$135,4,0)</f>
        <v>0.366643</v>
      </c>
      <c r="I63" s="1" t="s">
        <v>78</v>
      </c>
      <c r="J63" s="1">
        <v>28</v>
      </c>
      <c r="K63" s="1"/>
      <c r="L63" s="1">
        <v>0.55454899999999996</v>
      </c>
      <c r="O63">
        <v>6</v>
      </c>
    </row>
    <row r="64" spans="1:15" x14ac:dyDescent="0.4">
      <c r="A64">
        <v>63</v>
      </c>
      <c r="B64" s="1" t="s">
        <v>35</v>
      </c>
      <c r="C64">
        <f>VLOOKUP(B64,$I$1:$L$135,2,0)</f>
        <v>27</v>
      </c>
      <c r="E64" s="1" t="s">
        <v>35</v>
      </c>
      <c r="F64">
        <f>VLOOKUP(B64,$I$1:$L$135,4,0)</f>
        <v>0.49073800000000001</v>
      </c>
      <c r="I64" s="1" t="s">
        <v>85</v>
      </c>
      <c r="J64" s="1">
        <v>28</v>
      </c>
      <c r="K64" s="1"/>
      <c r="L64" s="1">
        <v>0.31153399999999998</v>
      </c>
      <c r="O64">
        <v>6</v>
      </c>
    </row>
    <row r="65" spans="1:15" x14ac:dyDescent="0.4">
      <c r="A65">
        <v>64</v>
      </c>
      <c r="B65" s="1" t="s">
        <v>36</v>
      </c>
      <c r="C65">
        <f>VLOOKUP(B65,$I$1:$L$135,2,0)</f>
        <v>23</v>
      </c>
      <c r="E65" s="1" t="s">
        <v>36</v>
      </c>
      <c r="F65">
        <f>VLOOKUP(B65,$I$1:$L$135,4,0)</f>
        <v>0.41984199999999999</v>
      </c>
      <c r="I65" s="1" t="s">
        <v>29</v>
      </c>
      <c r="J65" s="1">
        <v>28</v>
      </c>
      <c r="K65" s="1"/>
      <c r="L65" s="1">
        <v>0.20838100000000001</v>
      </c>
      <c r="O65">
        <v>7</v>
      </c>
    </row>
    <row r="66" spans="1:15" x14ac:dyDescent="0.4">
      <c r="A66">
        <v>65</v>
      </c>
      <c r="B66" s="1" t="s">
        <v>37</v>
      </c>
      <c r="C66">
        <f>VLOOKUP(B66,$I$1:$L$135,2,0)</f>
        <v>24</v>
      </c>
      <c r="E66" s="1" t="s">
        <v>37</v>
      </c>
      <c r="F66">
        <f>VLOOKUP(B66,$I$1:$L$135,4,0)</f>
        <v>0.53771500000000005</v>
      </c>
      <c r="I66" s="1" t="s">
        <v>76</v>
      </c>
      <c r="J66" s="1">
        <v>28</v>
      </c>
      <c r="K66" s="1"/>
      <c r="L66" s="1">
        <v>0.34335599999999999</v>
      </c>
      <c r="O66">
        <v>5</v>
      </c>
    </row>
    <row r="67" spans="1:15" x14ac:dyDescent="0.4">
      <c r="A67">
        <v>66</v>
      </c>
      <c r="B67" s="1" t="s">
        <v>38</v>
      </c>
      <c r="C67" s="1">
        <v>2</v>
      </c>
      <c r="D67" s="1"/>
      <c r="E67" s="1" t="s">
        <v>38</v>
      </c>
      <c r="F67" s="1">
        <v>9.7603999999999996E-2</v>
      </c>
      <c r="I67" s="1" t="s">
        <v>35</v>
      </c>
      <c r="J67" s="1">
        <v>27</v>
      </c>
      <c r="K67" s="1"/>
      <c r="L67" s="1">
        <v>0.49073800000000001</v>
      </c>
      <c r="O67">
        <v>1</v>
      </c>
    </row>
    <row r="68" spans="1:15" x14ac:dyDescent="0.4">
      <c r="A68">
        <v>67</v>
      </c>
      <c r="B68" s="1" t="s">
        <v>39</v>
      </c>
      <c r="C68" s="1">
        <v>5</v>
      </c>
      <c r="D68" s="1"/>
      <c r="E68" s="1" t="s">
        <v>39</v>
      </c>
      <c r="F68" s="1">
        <v>0.24096699999999999</v>
      </c>
      <c r="I68" s="1" t="s">
        <v>156</v>
      </c>
      <c r="J68" s="1">
        <v>26</v>
      </c>
      <c r="K68" s="1"/>
      <c r="L68" s="1">
        <v>0.310917</v>
      </c>
      <c r="O68">
        <v>4</v>
      </c>
    </row>
    <row r="69" spans="1:15" x14ac:dyDescent="0.4">
      <c r="A69">
        <v>68</v>
      </c>
      <c r="B69" s="1" t="s">
        <v>40</v>
      </c>
      <c r="C69">
        <f>VLOOKUP(B69,$I$1:$L$135,2,0)</f>
        <v>21</v>
      </c>
      <c r="E69" s="1" t="s">
        <v>40</v>
      </c>
      <c r="F69">
        <f>VLOOKUP(B69,$I$1:$L$135,4,0)</f>
        <v>0.29552699999999998</v>
      </c>
      <c r="I69" s="1" t="s">
        <v>25</v>
      </c>
      <c r="J69" s="1">
        <v>25</v>
      </c>
      <c r="K69" s="1"/>
      <c r="L69" s="1">
        <v>0.15803500000000001</v>
      </c>
      <c r="O69">
        <v>3</v>
      </c>
    </row>
    <row r="70" spans="1:15" x14ac:dyDescent="0.4">
      <c r="A70">
        <v>69</v>
      </c>
      <c r="B70" s="1" t="s">
        <v>41</v>
      </c>
      <c r="C70">
        <f>VLOOKUP(B70,$I$1:$L$135,2,0)</f>
        <v>24</v>
      </c>
      <c r="E70" s="1" t="s">
        <v>41</v>
      </c>
      <c r="F70">
        <f>VLOOKUP(B70,$I$1:$L$135,4,0)</f>
        <v>0.209115</v>
      </c>
      <c r="I70" s="1" t="s">
        <v>82</v>
      </c>
      <c r="J70" s="1">
        <v>25</v>
      </c>
      <c r="K70" s="1"/>
      <c r="L70" s="1">
        <v>0.914219</v>
      </c>
      <c r="O70">
        <v>8</v>
      </c>
    </row>
    <row r="71" spans="1:15" x14ac:dyDescent="0.4">
      <c r="A71">
        <v>70</v>
      </c>
      <c r="B71" s="1" t="s">
        <v>42</v>
      </c>
      <c r="C71" s="1">
        <v>2</v>
      </c>
      <c r="D71" s="1"/>
      <c r="E71" s="1" t="s">
        <v>42</v>
      </c>
      <c r="F71" s="1">
        <v>0.108656</v>
      </c>
      <c r="I71" s="1" t="s">
        <v>83</v>
      </c>
      <c r="J71" s="1">
        <v>24</v>
      </c>
      <c r="K71" s="1"/>
      <c r="L71" s="1">
        <v>0.51248000000000005</v>
      </c>
      <c r="O71">
        <v>1</v>
      </c>
    </row>
    <row r="72" spans="1:15" x14ac:dyDescent="0.4">
      <c r="A72">
        <v>71</v>
      </c>
      <c r="B72" s="1" t="s">
        <v>43</v>
      </c>
      <c r="C72">
        <f>VLOOKUP(B72,$I$1:$L$135,2,0)</f>
        <v>13</v>
      </c>
      <c r="E72" s="1" t="s">
        <v>43</v>
      </c>
      <c r="F72">
        <f>VLOOKUP(B72,$I$1:$L$135,4,0)</f>
        <v>0.24785599999999999</v>
      </c>
      <c r="I72" s="1" t="s">
        <v>88</v>
      </c>
      <c r="J72" s="1">
        <v>24</v>
      </c>
      <c r="K72" s="1"/>
      <c r="L72" s="1">
        <v>0.64576100000000003</v>
      </c>
      <c r="O72">
        <v>6</v>
      </c>
    </row>
    <row r="73" spans="1:15" x14ac:dyDescent="0.4">
      <c r="A73">
        <v>72</v>
      </c>
      <c r="B73" s="1" t="s">
        <v>44</v>
      </c>
      <c r="C73">
        <f>VLOOKUP(B73,$I$1:$L$135,2,0)</f>
        <v>7</v>
      </c>
      <c r="E73" s="1" t="s">
        <v>44</v>
      </c>
      <c r="F73">
        <f>VLOOKUP(B73,$I$1:$L$135,4,0)</f>
        <v>0.156387</v>
      </c>
      <c r="I73" s="1" t="s">
        <v>37</v>
      </c>
      <c r="J73" s="1">
        <v>24</v>
      </c>
      <c r="K73" s="1"/>
      <c r="L73" s="1">
        <v>0.53771500000000005</v>
      </c>
      <c r="O73">
        <v>5</v>
      </c>
    </row>
    <row r="74" spans="1:15" x14ac:dyDescent="0.4">
      <c r="A74">
        <v>73</v>
      </c>
      <c r="B74" s="1" t="s">
        <v>45</v>
      </c>
      <c r="C74">
        <f>VLOOKUP(B74,$I$1:$L$135,2,0)</f>
        <v>7</v>
      </c>
      <c r="E74" s="1" t="s">
        <v>45</v>
      </c>
      <c r="F74">
        <f>VLOOKUP(B74,$I$1:$L$135,4,0)</f>
        <v>0.100701</v>
      </c>
      <c r="I74" s="1" t="s">
        <v>41</v>
      </c>
      <c r="J74" s="1">
        <v>24</v>
      </c>
      <c r="K74" s="1"/>
      <c r="L74" s="1">
        <v>0.209115</v>
      </c>
      <c r="O74">
        <v>1</v>
      </c>
    </row>
    <row r="75" spans="1:15" x14ac:dyDescent="0.4">
      <c r="A75">
        <v>74</v>
      </c>
      <c r="B75" s="1" t="s">
        <v>46</v>
      </c>
      <c r="C75">
        <f>VLOOKUP(B75,$I$1:$L$135,2,0)</f>
        <v>11</v>
      </c>
      <c r="E75" s="1" t="s">
        <v>46</v>
      </c>
      <c r="F75">
        <f>VLOOKUP(B75,$I$1:$L$135,4,0)</f>
        <v>9.1824000000000003E-2</v>
      </c>
      <c r="I75" s="1" t="s">
        <v>36</v>
      </c>
      <c r="J75" s="1">
        <v>23</v>
      </c>
      <c r="K75" s="1"/>
      <c r="L75" s="1">
        <v>0.41984199999999999</v>
      </c>
      <c r="O75">
        <v>1</v>
      </c>
    </row>
    <row r="76" spans="1:15" x14ac:dyDescent="0.4">
      <c r="A76">
        <v>75</v>
      </c>
      <c r="B76" s="1" t="s">
        <v>47</v>
      </c>
      <c r="C76" s="1">
        <v>2</v>
      </c>
      <c r="D76" s="1"/>
      <c r="E76" s="1" t="s">
        <v>47</v>
      </c>
      <c r="F76" s="1">
        <v>0.108068</v>
      </c>
      <c r="I76" s="1" t="s">
        <v>51</v>
      </c>
      <c r="J76" s="1">
        <v>23</v>
      </c>
      <c r="K76" s="1"/>
      <c r="L76" s="1">
        <v>0.335011</v>
      </c>
      <c r="O76">
        <v>1</v>
      </c>
    </row>
    <row r="77" spans="1:15" x14ac:dyDescent="0.4">
      <c r="A77">
        <v>76</v>
      </c>
      <c r="B77" s="1" t="s">
        <v>48</v>
      </c>
      <c r="C77">
        <f>VLOOKUP(B77,$I$1:$L$135,2,0)</f>
        <v>13</v>
      </c>
      <c r="E77" s="1" t="s">
        <v>48</v>
      </c>
      <c r="F77">
        <f>VLOOKUP(B77,$I$1:$L$135,4,0)</f>
        <v>0.15463099999999999</v>
      </c>
      <c r="I77" s="1">
        <v>17</v>
      </c>
      <c r="J77" s="1">
        <v>23</v>
      </c>
      <c r="K77" s="1"/>
      <c r="L77" s="1">
        <v>0.37400699999999998</v>
      </c>
      <c r="O77">
        <v>2</v>
      </c>
    </row>
    <row r="78" spans="1:15" x14ac:dyDescent="0.4">
      <c r="A78">
        <v>77</v>
      </c>
      <c r="B78" s="1" t="s">
        <v>49</v>
      </c>
      <c r="C78">
        <f>VLOOKUP(B78,$I$1:$L$135,2,0)</f>
        <v>14</v>
      </c>
      <c r="E78" s="1" t="s">
        <v>49</v>
      </c>
      <c r="F78">
        <f>VLOOKUP(B78,$I$1:$L$135,4,0)</f>
        <v>0.12848799999999999</v>
      </c>
      <c r="I78" s="1" t="s">
        <v>161</v>
      </c>
      <c r="J78" s="1">
        <v>23</v>
      </c>
      <c r="K78" s="1"/>
      <c r="L78" s="1">
        <v>0.243285</v>
      </c>
      <c r="O78">
        <v>2</v>
      </c>
    </row>
    <row r="79" spans="1:15" x14ac:dyDescent="0.4">
      <c r="A79">
        <v>78</v>
      </c>
      <c r="B79" s="1" t="s">
        <v>50</v>
      </c>
      <c r="C79">
        <f>VLOOKUP(B79,$I$1:$L$135,2,0)</f>
        <v>7</v>
      </c>
      <c r="E79" s="1" t="s">
        <v>50</v>
      </c>
      <c r="F79">
        <f>VLOOKUP(B79,$I$1:$L$135,4,0)</f>
        <v>0.24789600000000001</v>
      </c>
      <c r="I79" s="1" t="s">
        <v>163</v>
      </c>
      <c r="J79" s="1">
        <v>23</v>
      </c>
      <c r="K79" s="1"/>
      <c r="L79" s="1">
        <v>0.34901799999999999</v>
      </c>
      <c r="O79">
        <v>1</v>
      </c>
    </row>
    <row r="80" spans="1:15" x14ac:dyDescent="0.4">
      <c r="A80">
        <v>79</v>
      </c>
      <c r="B80" s="1" t="s">
        <v>51</v>
      </c>
      <c r="C80">
        <f>VLOOKUP(B80,$I$1:$L$135,2,0)</f>
        <v>23</v>
      </c>
      <c r="E80" s="1" t="s">
        <v>51</v>
      </c>
      <c r="F80">
        <f>VLOOKUP(B80,$I$1:$L$135,4,0)</f>
        <v>0.335011</v>
      </c>
      <c r="I80" s="1" t="s">
        <v>90</v>
      </c>
      <c r="J80" s="1">
        <v>23</v>
      </c>
      <c r="K80" s="1"/>
      <c r="L80" s="1">
        <v>9.6971000000000002E-2</v>
      </c>
      <c r="O80">
        <v>2</v>
      </c>
    </row>
    <row r="81" spans="1:15" x14ac:dyDescent="0.4">
      <c r="A81">
        <v>80</v>
      </c>
      <c r="B81" s="1" t="s">
        <v>52</v>
      </c>
      <c r="C81" s="1">
        <v>4</v>
      </c>
      <c r="D81" s="1"/>
      <c r="E81" s="1" t="s">
        <v>52</v>
      </c>
      <c r="F81" s="1">
        <v>0.19855700000000001</v>
      </c>
      <c r="I81" s="1" t="s">
        <v>40</v>
      </c>
      <c r="J81" s="1">
        <v>21</v>
      </c>
      <c r="K81" s="1"/>
      <c r="L81" s="1">
        <v>0.29552699999999998</v>
      </c>
      <c r="O81">
        <v>2</v>
      </c>
    </row>
    <row r="82" spans="1:15" x14ac:dyDescent="0.4">
      <c r="A82">
        <v>81</v>
      </c>
      <c r="B82" s="1" t="s">
        <v>53</v>
      </c>
      <c r="C82" s="1">
        <v>2</v>
      </c>
      <c r="D82" s="1"/>
      <c r="E82" s="1" t="s">
        <v>53</v>
      </c>
      <c r="F82" s="1">
        <v>0.11771</v>
      </c>
      <c r="I82" s="1" t="s">
        <v>10</v>
      </c>
      <c r="J82" s="1">
        <v>21</v>
      </c>
      <c r="K82" s="1"/>
      <c r="L82" s="1">
        <v>0.39324700000000001</v>
      </c>
      <c r="O82">
        <v>1</v>
      </c>
    </row>
    <row r="83" spans="1:15" x14ac:dyDescent="0.4">
      <c r="A83">
        <v>82</v>
      </c>
      <c r="B83" s="1" t="s">
        <v>54</v>
      </c>
      <c r="C83">
        <f>VLOOKUP(B83,$I$1:$L$135,2,0)</f>
        <v>11</v>
      </c>
      <c r="E83" s="1" t="s">
        <v>54</v>
      </c>
      <c r="F83">
        <f>VLOOKUP(B83,$I$1:$L$135,4,0)</f>
        <v>0.25792100000000001</v>
      </c>
      <c r="I83" s="1" t="s">
        <v>87</v>
      </c>
      <c r="J83" s="1">
        <v>21</v>
      </c>
      <c r="K83" s="1"/>
      <c r="L83" s="1">
        <v>0.11004</v>
      </c>
      <c r="O83">
        <v>3</v>
      </c>
    </row>
    <row r="84" spans="1:15" x14ac:dyDescent="0.4">
      <c r="A84">
        <v>83</v>
      </c>
      <c r="B84" s="1" t="s">
        <v>55</v>
      </c>
      <c r="C84" s="1">
        <v>2</v>
      </c>
      <c r="D84" s="1"/>
      <c r="E84" s="1" t="s">
        <v>55</v>
      </c>
      <c r="F84" s="1">
        <v>9.0489E-2</v>
      </c>
      <c r="I84" s="1">
        <v>18</v>
      </c>
      <c r="J84" s="1">
        <v>21</v>
      </c>
      <c r="K84" s="1"/>
      <c r="L84" s="1">
        <v>0.362898</v>
      </c>
      <c r="O84">
        <v>1</v>
      </c>
    </row>
    <row r="85" spans="1:15" x14ac:dyDescent="0.4">
      <c r="A85">
        <v>84</v>
      </c>
      <c r="B85" s="1" t="s">
        <v>56</v>
      </c>
      <c r="C85">
        <f>VLOOKUP(B85,$I$1:$L$135,2,0)</f>
        <v>18</v>
      </c>
      <c r="E85" s="1" t="s">
        <v>56</v>
      </c>
      <c r="F85">
        <f>VLOOKUP(B85,$I$1:$L$135,4,0)</f>
        <v>0.30910799999999999</v>
      </c>
      <c r="I85" s="1" t="s">
        <v>102</v>
      </c>
      <c r="J85" s="1">
        <v>19</v>
      </c>
      <c r="K85" s="1"/>
      <c r="L85" s="1">
        <v>0.300398</v>
      </c>
      <c r="O85">
        <v>2</v>
      </c>
    </row>
    <row r="86" spans="1:15" x14ac:dyDescent="0.4">
      <c r="A86">
        <v>85</v>
      </c>
      <c r="B86" s="1" t="s">
        <v>57</v>
      </c>
      <c r="C86" s="1">
        <v>5</v>
      </c>
      <c r="D86" s="1"/>
      <c r="E86" s="1" t="s">
        <v>57</v>
      </c>
      <c r="F86" s="1">
        <v>0.153001</v>
      </c>
      <c r="I86" s="1" t="s">
        <v>23</v>
      </c>
      <c r="J86" s="1">
        <v>18</v>
      </c>
      <c r="K86" s="1"/>
      <c r="L86" s="1">
        <v>0.38489600000000002</v>
      </c>
      <c r="O86">
        <v>3</v>
      </c>
    </row>
    <row r="87" spans="1:15" x14ac:dyDescent="0.4">
      <c r="A87">
        <v>86</v>
      </c>
      <c r="B87" s="1" t="s">
        <v>58</v>
      </c>
      <c r="C87">
        <f>VLOOKUP(B87,$I$1:$L$135,2,0)</f>
        <v>12</v>
      </c>
      <c r="E87" s="1" t="s">
        <v>58</v>
      </c>
      <c r="F87">
        <f>VLOOKUP(B87,$I$1:$L$135,4,0)</f>
        <v>9.8695000000000005E-2</v>
      </c>
      <c r="I87" s="1" t="s">
        <v>56</v>
      </c>
      <c r="J87" s="1">
        <v>18</v>
      </c>
      <c r="K87" s="1"/>
      <c r="L87" s="1">
        <v>0.30910799999999999</v>
      </c>
      <c r="O87">
        <v>2</v>
      </c>
    </row>
    <row r="88" spans="1:15" x14ac:dyDescent="0.4">
      <c r="A88">
        <v>87</v>
      </c>
      <c r="B88" s="1" t="s">
        <v>59</v>
      </c>
      <c r="C88" s="1">
        <v>2</v>
      </c>
      <c r="D88" s="1"/>
      <c r="E88" s="1" t="s">
        <v>59</v>
      </c>
      <c r="F88" s="1">
        <v>0.108068</v>
      </c>
      <c r="I88" s="1" t="s">
        <v>19</v>
      </c>
      <c r="J88" s="1">
        <v>18</v>
      </c>
      <c r="K88" s="1"/>
      <c r="L88" s="1">
        <v>0.168603</v>
      </c>
      <c r="O88">
        <v>1</v>
      </c>
    </row>
    <row r="89" spans="1:15" x14ac:dyDescent="0.4">
      <c r="A89">
        <v>88</v>
      </c>
      <c r="B89" s="1" t="s">
        <v>60</v>
      </c>
      <c r="C89" s="1">
        <v>2</v>
      </c>
      <c r="D89" s="1"/>
      <c r="E89" s="1" t="s">
        <v>60</v>
      </c>
      <c r="F89" s="1">
        <v>7.9686000000000007E-2</v>
      </c>
      <c r="I89" s="1" t="s">
        <v>95</v>
      </c>
      <c r="J89" s="1">
        <v>17</v>
      </c>
      <c r="K89" s="1"/>
      <c r="L89" s="1">
        <v>0.332507</v>
      </c>
      <c r="O89">
        <v>1</v>
      </c>
    </row>
    <row r="90" spans="1:15" x14ac:dyDescent="0.4">
      <c r="A90">
        <v>89</v>
      </c>
      <c r="B90" s="1" t="s">
        <v>61</v>
      </c>
      <c r="C90">
        <f>VLOOKUP(B90,$I$1:$L$135,2,0)</f>
        <v>7</v>
      </c>
      <c r="E90" s="1" t="s">
        <v>61</v>
      </c>
      <c r="F90">
        <f>VLOOKUP(B90,$I$1:$L$135,4,0)</f>
        <v>0.14904400000000001</v>
      </c>
      <c r="I90" s="1" t="s">
        <v>148</v>
      </c>
      <c r="J90" s="1">
        <v>17</v>
      </c>
      <c r="K90" s="1"/>
      <c r="L90" s="1">
        <v>0.17904999999999999</v>
      </c>
      <c r="O90">
        <v>1</v>
      </c>
    </row>
    <row r="91" spans="1:15" x14ac:dyDescent="0.4">
      <c r="A91">
        <v>90</v>
      </c>
      <c r="B91" s="1" t="s">
        <v>62</v>
      </c>
      <c r="C91">
        <f>VLOOKUP(B91,$I$1:$L$135,2,0)</f>
        <v>10</v>
      </c>
      <c r="E91" s="1" t="s">
        <v>62</v>
      </c>
      <c r="F91">
        <f>VLOOKUP(B91,$I$1:$L$135,4,0)</f>
        <v>0.180141</v>
      </c>
      <c r="I91" s="1" t="s">
        <v>93</v>
      </c>
      <c r="J91" s="1">
        <v>17</v>
      </c>
      <c r="K91" s="1"/>
      <c r="L91" s="1">
        <v>0.32784099999999999</v>
      </c>
      <c r="O91">
        <v>1</v>
      </c>
    </row>
    <row r="92" spans="1:15" x14ac:dyDescent="0.4">
      <c r="A92">
        <v>91</v>
      </c>
      <c r="B92" s="1" t="s">
        <v>63</v>
      </c>
      <c r="C92">
        <f>VLOOKUP(B92,$I$1:$L$135,2,0)</f>
        <v>6</v>
      </c>
      <c r="E92" s="1" t="s">
        <v>63</v>
      </c>
      <c r="F92">
        <f>VLOOKUP(B92,$I$1:$L$135,4,0)</f>
        <v>0.14432</v>
      </c>
      <c r="I92" s="1" t="s">
        <v>22</v>
      </c>
      <c r="J92" s="1">
        <v>17</v>
      </c>
      <c r="K92" s="1"/>
      <c r="L92" s="1">
        <v>0.15183099999999999</v>
      </c>
      <c r="O92">
        <v>1</v>
      </c>
    </row>
    <row r="93" spans="1:15" x14ac:dyDescent="0.4">
      <c r="A93">
        <v>92</v>
      </c>
      <c r="B93" s="1" t="s">
        <v>64</v>
      </c>
      <c r="C93" s="1">
        <v>2</v>
      </c>
      <c r="D93" s="1"/>
      <c r="E93" s="1" t="s">
        <v>64</v>
      </c>
      <c r="F93" s="1">
        <v>0.123139</v>
      </c>
      <c r="I93" s="1" t="s">
        <v>86</v>
      </c>
      <c r="J93" s="1">
        <v>17</v>
      </c>
      <c r="K93" s="1"/>
      <c r="L93" s="1">
        <v>0.22283500000000001</v>
      </c>
      <c r="O93">
        <v>1</v>
      </c>
    </row>
    <row r="94" spans="1:15" x14ac:dyDescent="0.4">
      <c r="A94">
        <v>93</v>
      </c>
      <c r="B94" s="1" t="s">
        <v>65</v>
      </c>
      <c r="C94" s="1">
        <v>2</v>
      </c>
      <c r="D94" s="1"/>
      <c r="E94" s="1" t="s">
        <v>65</v>
      </c>
      <c r="F94" s="1">
        <v>0.123139</v>
      </c>
      <c r="I94" s="1" t="s">
        <v>167</v>
      </c>
      <c r="J94" s="1">
        <v>17</v>
      </c>
      <c r="K94" s="1"/>
      <c r="L94" s="1">
        <v>9.4326999999999994E-2</v>
      </c>
      <c r="O94">
        <v>1</v>
      </c>
    </row>
    <row r="95" spans="1:15" x14ac:dyDescent="0.4">
      <c r="A95">
        <v>94</v>
      </c>
      <c r="B95" s="1" t="s">
        <v>66</v>
      </c>
      <c r="C95" s="1">
        <v>2</v>
      </c>
      <c r="D95" s="1"/>
      <c r="E95" s="1" t="s">
        <v>66</v>
      </c>
      <c r="F95" s="1">
        <v>0.100956</v>
      </c>
      <c r="I95" s="1" t="s">
        <v>77</v>
      </c>
      <c r="J95" s="1">
        <v>15</v>
      </c>
      <c r="K95" s="1"/>
      <c r="L95" s="1">
        <v>9.4326999999999994E-2</v>
      </c>
      <c r="O95">
        <v>1</v>
      </c>
    </row>
    <row r="96" spans="1:15" x14ac:dyDescent="0.4">
      <c r="A96">
        <v>95</v>
      </c>
      <c r="B96" s="1" t="s">
        <v>67</v>
      </c>
      <c r="C96">
        <f>VLOOKUP(B96,$I$1:$L$135,2,0)</f>
        <v>7</v>
      </c>
      <c r="E96" s="1" t="s">
        <v>67</v>
      </c>
      <c r="F96">
        <f>VLOOKUP(B96,$I$1:$L$135,4,0)</f>
        <v>0.58782400000000001</v>
      </c>
      <c r="I96" s="1" t="s">
        <v>49</v>
      </c>
      <c r="J96" s="1">
        <v>14</v>
      </c>
      <c r="K96" s="1"/>
      <c r="L96" s="1">
        <v>0.12848799999999999</v>
      </c>
      <c r="O96">
        <v>1</v>
      </c>
    </row>
    <row r="97" spans="1:16" x14ac:dyDescent="0.4">
      <c r="A97">
        <v>96</v>
      </c>
      <c r="B97" s="1" t="s">
        <v>113</v>
      </c>
      <c r="C97" s="1">
        <v>58</v>
      </c>
      <c r="D97" s="1"/>
      <c r="E97" s="1" t="s">
        <v>113</v>
      </c>
      <c r="F97" s="1">
        <v>0.70841500000000002</v>
      </c>
      <c r="I97" s="1" t="s">
        <v>43</v>
      </c>
      <c r="J97" s="1">
        <v>13</v>
      </c>
      <c r="K97" s="1"/>
      <c r="L97" s="1">
        <v>0.24785599999999999</v>
      </c>
      <c r="M97" s="1"/>
      <c r="N97" s="1"/>
      <c r="O97">
        <v>36</v>
      </c>
      <c r="P97" s="1"/>
    </row>
    <row r="98" spans="1:16" x14ac:dyDescent="0.4">
      <c r="A98">
        <v>97</v>
      </c>
      <c r="B98" s="1" t="s">
        <v>114</v>
      </c>
      <c r="C98" s="1">
        <v>49</v>
      </c>
      <c r="D98" s="1"/>
      <c r="E98" s="1" t="s">
        <v>114</v>
      </c>
      <c r="F98" s="1">
        <v>0.51183500000000004</v>
      </c>
      <c r="I98" s="1" t="s">
        <v>164</v>
      </c>
      <c r="J98" s="1">
        <v>13</v>
      </c>
      <c r="K98" s="1"/>
      <c r="L98" s="1">
        <v>0.239928</v>
      </c>
      <c r="M98" s="1"/>
      <c r="N98" s="1"/>
      <c r="O98">
        <v>12</v>
      </c>
      <c r="P98" s="1"/>
    </row>
    <row r="99" spans="1:16" x14ac:dyDescent="0.4">
      <c r="A99">
        <v>98</v>
      </c>
      <c r="B99" s="1" t="s">
        <v>115</v>
      </c>
      <c r="C99" s="1">
        <v>46</v>
      </c>
      <c r="D99" s="1"/>
      <c r="E99" s="1" t="s">
        <v>115</v>
      </c>
      <c r="F99" s="1">
        <v>0.39419399999999999</v>
      </c>
      <c r="I99" s="1" t="s">
        <v>18</v>
      </c>
      <c r="J99" s="1">
        <v>13</v>
      </c>
      <c r="K99" s="1"/>
      <c r="L99" s="1">
        <v>0.103107</v>
      </c>
      <c r="M99" s="1"/>
      <c r="N99" s="1"/>
      <c r="O99">
        <v>29</v>
      </c>
      <c r="P99" s="1"/>
    </row>
    <row r="100" spans="1:16" x14ac:dyDescent="0.4">
      <c r="A100">
        <v>99</v>
      </c>
      <c r="B100" s="1" t="s">
        <v>116</v>
      </c>
      <c r="C100" s="1">
        <v>23</v>
      </c>
      <c r="D100" s="1"/>
      <c r="E100" s="1" t="s">
        <v>116</v>
      </c>
      <c r="F100" s="1">
        <v>0.34901799999999999</v>
      </c>
      <c r="I100" s="1" t="s">
        <v>48</v>
      </c>
      <c r="J100" s="1">
        <v>13</v>
      </c>
      <c r="K100" s="1"/>
      <c r="L100" s="1">
        <v>0.15463099999999999</v>
      </c>
      <c r="M100" s="1"/>
      <c r="N100" s="1"/>
      <c r="O100">
        <v>17</v>
      </c>
      <c r="P100" s="1"/>
    </row>
    <row r="101" spans="1:16" x14ac:dyDescent="0.4">
      <c r="A101">
        <v>100</v>
      </c>
      <c r="B101" s="1" t="s">
        <v>117</v>
      </c>
      <c r="C101" s="1">
        <v>52</v>
      </c>
      <c r="D101" s="1"/>
      <c r="E101" s="1" t="s">
        <v>117</v>
      </c>
      <c r="F101" s="1">
        <v>0.72879700000000003</v>
      </c>
      <c r="I101" s="1" t="s">
        <v>70</v>
      </c>
      <c r="J101" s="1">
        <v>13</v>
      </c>
      <c r="K101" s="1"/>
      <c r="L101" s="1">
        <v>0.172539</v>
      </c>
      <c r="M101" s="1"/>
      <c r="N101" s="1"/>
      <c r="O101">
        <v>15</v>
      </c>
      <c r="P101" s="1"/>
    </row>
    <row r="102" spans="1:16" x14ac:dyDescent="0.4">
      <c r="A102">
        <v>101</v>
      </c>
      <c r="B102" s="1" t="s">
        <v>68</v>
      </c>
      <c r="C102">
        <f>VLOOKUP(B102,$I$1:$L$135,2,0)</f>
        <v>82</v>
      </c>
      <c r="E102" s="1" t="s">
        <v>68</v>
      </c>
      <c r="F102">
        <f>VLOOKUP(B102,$I$1:$L$135,4,0)</f>
        <v>0.72490200000000005</v>
      </c>
      <c r="I102" s="1">
        <v>6</v>
      </c>
      <c r="J102" s="1">
        <v>13</v>
      </c>
      <c r="K102" s="1"/>
      <c r="L102" s="1">
        <v>9.7658999999999996E-2</v>
      </c>
      <c r="M102" s="1"/>
      <c r="N102" s="1"/>
      <c r="O102">
        <v>57</v>
      </c>
      <c r="P102" s="1"/>
    </row>
    <row r="103" spans="1:16" x14ac:dyDescent="0.4">
      <c r="A103">
        <v>102</v>
      </c>
      <c r="B103" s="1" t="s">
        <v>118</v>
      </c>
      <c r="C103" s="1">
        <v>46</v>
      </c>
      <c r="D103" s="1"/>
      <c r="E103" s="1" t="s">
        <v>118</v>
      </c>
      <c r="F103" s="1">
        <v>0.84877599999999997</v>
      </c>
      <c r="I103" s="1" t="s">
        <v>97</v>
      </c>
      <c r="J103" s="1">
        <v>12</v>
      </c>
      <c r="K103" s="1"/>
      <c r="L103" s="1">
        <v>0.21940599999999999</v>
      </c>
      <c r="M103" s="1"/>
      <c r="N103" s="1"/>
      <c r="O103">
        <v>25</v>
      </c>
      <c r="P103" s="1"/>
    </row>
    <row r="104" spans="1:16" x14ac:dyDescent="0.4">
      <c r="A104">
        <v>103</v>
      </c>
      <c r="B104" s="1" t="s">
        <v>119</v>
      </c>
      <c r="C104" s="1">
        <v>36</v>
      </c>
      <c r="D104" s="1"/>
      <c r="E104" s="1" t="s">
        <v>119</v>
      </c>
      <c r="F104" s="1">
        <v>0.53283800000000003</v>
      </c>
      <c r="I104" s="1" t="s">
        <v>58</v>
      </c>
      <c r="J104" s="1">
        <v>12</v>
      </c>
      <c r="K104" s="1"/>
      <c r="L104" s="1">
        <v>9.8695000000000005E-2</v>
      </c>
      <c r="M104" s="1"/>
      <c r="N104" s="1"/>
      <c r="O104">
        <v>14</v>
      </c>
      <c r="P104" s="1"/>
    </row>
    <row r="105" spans="1:16" x14ac:dyDescent="0.4">
      <c r="A105">
        <v>104</v>
      </c>
      <c r="B105" s="1" t="s">
        <v>120</v>
      </c>
      <c r="C105" s="1">
        <v>46</v>
      </c>
      <c r="D105" s="1"/>
      <c r="E105" s="1" t="s">
        <v>120</v>
      </c>
      <c r="F105" s="1">
        <v>0.66326499999999999</v>
      </c>
      <c r="I105" s="1" t="s">
        <v>28</v>
      </c>
      <c r="J105" s="1">
        <v>12</v>
      </c>
      <c r="K105" s="1"/>
      <c r="L105" s="1">
        <v>9.7993999999999998E-2</v>
      </c>
      <c r="M105" s="1"/>
      <c r="N105" s="1"/>
      <c r="O105">
        <v>38</v>
      </c>
      <c r="P105" s="1"/>
    </row>
    <row r="106" spans="1:16" x14ac:dyDescent="0.4">
      <c r="A106">
        <v>105</v>
      </c>
      <c r="B106" s="1" t="s">
        <v>121</v>
      </c>
      <c r="C106" s="1">
        <v>63</v>
      </c>
      <c r="D106" s="1"/>
      <c r="E106" s="1" t="s">
        <v>121</v>
      </c>
      <c r="F106" s="1">
        <v>0.73818499999999998</v>
      </c>
      <c r="I106" s="1" t="s">
        <v>100</v>
      </c>
      <c r="J106" s="1">
        <v>11</v>
      </c>
      <c r="K106" s="1"/>
      <c r="L106" s="1">
        <v>0.15198700000000001</v>
      </c>
      <c r="M106" s="1"/>
      <c r="N106" s="1"/>
      <c r="O106">
        <v>25</v>
      </c>
      <c r="P106" s="1"/>
    </row>
    <row r="107" spans="1:16" x14ac:dyDescent="0.4">
      <c r="A107">
        <v>106</v>
      </c>
      <c r="B107" s="1" t="s">
        <v>122</v>
      </c>
      <c r="C107" s="1">
        <v>11</v>
      </c>
      <c r="D107" s="1"/>
      <c r="E107" s="1" t="s">
        <v>122</v>
      </c>
      <c r="F107" s="1">
        <v>0.31927499999999998</v>
      </c>
      <c r="I107" s="1" t="s">
        <v>157</v>
      </c>
      <c r="J107" s="1">
        <v>11</v>
      </c>
      <c r="K107" s="1"/>
      <c r="L107" s="1">
        <v>0.31927499999999998</v>
      </c>
      <c r="M107" s="1"/>
      <c r="N107" s="1"/>
      <c r="O107">
        <v>5</v>
      </c>
      <c r="P107" s="1"/>
    </row>
    <row r="108" spans="1:16" x14ac:dyDescent="0.4">
      <c r="A108">
        <v>107</v>
      </c>
      <c r="B108" s="1" t="s">
        <v>123</v>
      </c>
      <c r="C108" s="1">
        <v>26</v>
      </c>
      <c r="D108" s="1"/>
      <c r="E108" s="1" t="s">
        <v>123</v>
      </c>
      <c r="F108" s="1">
        <v>0.310917</v>
      </c>
      <c r="I108" s="1" t="s">
        <v>165</v>
      </c>
      <c r="J108" s="1">
        <v>11</v>
      </c>
      <c r="K108" s="1"/>
      <c r="L108" s="1">
        <v>9.7004000000000007E-2</v>
      </c>
      <c r="M108" s="1"/>
      <c r="N108" s="1"/>
      <c r="O108">
        <v>7</v>
      </c>
      <c r="P108" s="1"/>
    </row>
    <row r="109" spans="1:16" x14ac:dyDescent="0.4">
      <c r="A109">
        <v>108</v>
      </c>
      <c r="B109" s="1" t="s">
        <v>124</v>
      </c>
      <c r="C109" s="1">
        <v>11</v>
      </c>
      <c r="D109" s="1"/>
      <c r="E109" s="1" t="s">
        <v>124</v>
      </c>
      <c r="F109" s="1">
        <v>9.7004000000000007E-2</v>
      </c>
      <c r="I109" s="1" t="s">
        <v>80</v>
      </c>
      <c r="J109" s="1">
        <v>11</v>
      </c>
      <c r="K109" s="1"/>
      <c r="L109" s="1">
        <v>9.1824000000000003E-2</v>
      </c>
      <c r="O109">
        <v>9</v>
      </c>
    </row>
    <row r="110" spans="1:16" x14ac:dyDescent="0.4">
      <c r="A110">
        <v>109</v>
      </c>
      <c r="B110" s="1" t="s">
        <v>125</v>
      </c>
      <c r="C110" s="1">
        <v>52</v>
      </c>
      <c r="D110" s="1"/>
      <c r="E110" s="1" t="s">
        <v>125</v>
      </c>
      <c r="F110" s="1">
        <v>0.69159599999999999</v>
      </c>
      <c r="I110" s="1" t="s">
        <v>46</v>
      </c>
      <c r="J110" s="1">
        <v>11</v>
      </c>
      <c r="K110" s="1"/>
      <c r="L110" s="1">
        <v>9.1824000000000003E-2</v>
      </c>
      <c r="O110">
        <v>17</v>
      </c>
    </row>
    <row r="111" spans="1:16" x14ac:dyDescent="0.4">
      <c r="A111">
        <v>110</v>
      </c>
      <c r="B111" s="1" t="s">
        <v>126</v>
      </c>
      <c r="C111" s="1">
        <v>17</v>
      </c>
      <c r="D111" s="1"/>
      <c r="E111" s="1" t="s">
        <v>126</v>
      </c>
      <c r="F111" s="1">
        <v>9.4326999999999994E-2</v>
      </c>
      <c r="I111" s="1" t="s">
        <v>54</v>
      </c>
      <c r="J111" s="1">
        <v>11</v>
      </c>
      <c r="K111" s="1"/>
      <c r="L111" s="1">
        <v>0.25792100000000001</v>
      </c>
      <c r="O111">
        <v>13</v>
      </c>
    </row>
    <row r="112" spans="1:16" x14ac:dyDescent="0.4">
      <c r="A112">
        <v>111</v>
      </c>
      <c r="B112" s="1" t="s">
        <v>69</v>
      </c>
      <c r="C112">
        <f>VLOOKUP(B112,$I$1:$L$135,2,0)</f>
        <v>7</v>
      </c>
      <c r="E112" s="1" t="s">
        <v>69</v>
      </c>
      <c r="F112">
        <f>VLOOKUP(B112,$I$1:$L$135,4,0)</f>
        <v>0.82926100000000003</v>
      </c>
      <c r="I112" s="1">
        <v>0</v>
      </c>
      <c r="J112" s="1">
        <v>11</v>
      </c>
      <c r="K112" s="1"/>
      <c r="L112" s="1">
        <v>0.104088</v>
      </c>
      <c r="O112">
        <v>2</v>
      </c>
    </row>
    <row r="113" spans="1:15" x14ac:dyDescent="0.4">
      <c r="A113">
        <v>112</v>
      </c>
      <c r="B113" s="1" t="s">
        <v>70</v>
      </c>
      <c r="C113">
        <f>VLOOKUP(B113,$I$1:$L$135,2,0)</f>
        <v>13</v>
      </c>
      <c r="E113" s="1" t="s">
        <v>70</v>
      </c>
      <c r="F113">
        <f>VLOOKUP(B113,$I$1:$L$135,4,0)</f>
        <v>0.172539</v>
      </c>
      <c r="I113" s="1" t="s">
        <v>136</v>
      </c>
      <c r="J113" s="1">
        <v>11</v>
      </c>
      <c r="K113" s="1"/>
      <c r="L113" s="1">
        <v>8.9829999999999993E-2</v>
      </c>
      <c r="O113">
        <v>5</v>
      </c>
    </row>
    <row r="114" spans="1:15" x14ac:dyDescent="0.4">
      <c r="A114">
        <v>113</v>
      </c>
      <c r="B114" s="1" t="s">
        <v>127</v>
      </c>
      <c r="C114" s="1">
        <v>17</v>
      </c>
      <c r="D114" s="1"/>
      <c r="E114" s="1" t="s">
        <v>127</v>
      </c>
      <c r="F114" s="1">
        <v>0.17904999999999999</v>
      </c>
      <c r="I114" s="1" t="s">
        <v>62</v>
      </c>
      <c r="J114" s="1">
        <v>10</v>
      </c>
      <c r="K114" s="1"/>
      <c r="L114" s="1">
        <v>0.180141</v>
      </c>
      <c r="O114">
        <v>4</v>
      </c>
    </row>
    <row r="115" spans="1:15" x14ac:dyDescent="0.4">
      <c r="A115">
        <v>114</v>
      </c>
      <c r="B115" s="1" t="s">
        <v>104</v>
      </c>
      <c r="C115">
        <f>VLOOKUP(B115,$I$1:$L$135,2,0)</f>
        <v>23</v>
      </c>
      <c r="E115" s="1" t="s">
        <v>104</v>
      </c>
      <c r="F115">
        <f>VLOOKUP(B115,$I$1:$L$135,4,0)</f>
        <v>0.243285</v>
      </c>
      <c r="I115" s="1">
        <v>2</v>
      </c>
      <c r="J115" s="1">
        <v>7</v>
      </c>
      <c r="K115" s="1"/>
      <c r="L115" s="1">
        <v>7.5358999999999995E-2</v>
      </c>
      <c r="O115">
        <v>22</v>
      </c>
    </row>
    <row r="116" spans="1:15" x14ac:dyDescent="0.4">
      <c r="A116">
        <v>115</v>
      </c>
      <c r="B116" s="1" t="s">
        <v>71</v>
      </c>
      <c r="C116">
        <f>VLOOKUP(B116,$I$1:$L$135,2,0)</f>
        <v>36</v>
      </c>
      <c r="E116" s="1" t="s">
        <v>71</v>
      </c>
      <c r="F116">
        <f>VLOOKUP(B116,$I$1:$L$135,4,0)</f>
        <v>0.24143100000000001</v>
      </c>
      <c r="I116" s="1" t="s">
        <v>162</v>
      </c>
      <c r="J116" s="1">
        <v>7</v>
      </c>
      <c r="K116" s="1"/>
      <c r="L116" s="1">
        <v>6.5806000000000003E-2</v>
      </c>
      <c r="O116">
        <v>7</v>
      </c>
    </row>
    <row r="117" spans="1:15" x14ac:dyDescent="0.4">
      <c r="A117">
        <v>116</v>
      </c>
      <c r="B117" s="1" t="s">
        <v>72</v>
      </c>
      <c r="C117">
        <f>VLOOKUP(B117,$I$1:$L$135,2,0)</f>
        <v>54</v>
      </c>
      <c r="E117" s="1" t="s">
        <v>72</v>
      </c>
      <c r="F117">
        <f>VLOOKUP(B117,$I$1:$L$135,4,0)</f>
        <v>0.91911399999999999</v>
      </c>
      <c r="I117" s="1" t="s">
        <v>44</v>
      </c>
      <c r="J117" s="1">
        <v>7</v>
      </c>
      <c r="K117" s="1"/>
      <c r="L117" s="1">
        <v>0.156387</v>
      </c>
      <c r="O117">
        <v>22</v>
      </c>
    </row>
    <row r="118" spans="1:15" x14ac:dyDescent="0.4">
      <c r="A118">
        <v>117</v>
      </c>
      <c r="B118" s="1" t="s">
        <v>73</v>
      </c>
      <c r="C118">
        <f>VLOOKUP(B118,$I$1:$L$135,2,0)</f>
        <v>39</v>
      </c>
      <c r="E118" s="1" t="s">
        <v>73</v>
      </c>
      <c r="F118">
        <f>VLOOKUP(B118,$I$1:$L$135,4,0)</f>
        <v>0.55307499999999998</v>
      </c>
      <c r="I118" s="1" t="s">
        <v>91</v>
      </c>
      <c r="J118" s="1">
        <v>7</v>
      </c>
      <c r="K118" s="1"/>
      <c r="L118" s="1">
        <v>0.153392</v>
      </c>
      <c r="O118">
        <v>16</v>
      </c>
    </row>
    <row r="119" spans="1:15" x14ac:dyDescent="0.4">
      <c r="A119">
        <v>118</v>
      </c>
      <c r="B119" s="1" t="s">
        <v>74</v>
      </c>
      <c r="C119">
        <f>VLOOKUP(B119,$I$1:$L$135,2,0)</f>
        <v>77</v>
      </c>
      <c r="E119" s="1" t="s">
        <v>74</v>
      </c>
      <c r="F119">
        <f>VLOOKUP(B119,$I$1:$L$135,4,0)</f>
        <v>0.64938300000000004</v>
      </c>
      <c r="I119" s="1" t="s">
        <v>69</v>
      </c>
      <c r="J119" s="1">
        <v>7</v>
      </c>
      <c r="K119" s="1"/>
      <c r="L119" s="1">
        <v>0.82926100000000003</v>
      </c>
      <c r="O119">
        <v>47</v>
      </c>
    </row>
    <row r="120" spans="1:15" x14ac:dyDescent="0.4">
      <c r="A120">
        <v>119</v>
      </c>
      <c r="B120" s="1" t="s">
        <v>75</v>
      </c>
      <c r="C120">
        <f>VLOOKUP(B120,$I$1:$L$135,2,0)</f>
        <v>62</v>
      </c>
      <c r="E120" s="1" t="s">
        <v>75</v>
      </c>
      <c r="F120">
        <f>VLOOKUP(B120,$I$1:$L$135,4,0)</f>
        <v>0.73609599999999997</v>
      </c>
      <c r="I120" s="1" t="s">
        <v>166</v>
      </c>
      <c r="J120" s="1">
        <v>7</v>
      </c>
      <c r="K120" s="1"/>
      <c r="L120" s="1">
        <v>0.104821</v>
      </c>
      <c r="O120">
        <v>27</v>
      </c>
    </row>
    <row r="121" spans="1:15" x14ac:dyDescent="0.4">
      <c r="A121">
        <v>120</v>
      </c>
      <c r="B121" s="1" t="s">
        <v>76</v>
      </c>
      <c r="C121">
        <f>VLOOKUP(B121,$I$1:$L$135,2,0)</f>
        <v>28</v>
      </c>
      <c r="E121" s="1" t="s">
        <v>76</v>
      </c>
      <c r="F121">
        <f>VLOOKUP(B121,$I$1:$L$135,4,0)</f>
        <v>0.34335599999999999</v>
      </c>
      <c r="I121" s="1" t="s">
        <v>99</v>
      </c>
      <c r="J121" s="1">
        <v>7</v>
      </c>
      <c r="K121" s="1"/>
      <c r="L121" s="1">
        <v>8.9324000000000001E-2</v>
      </c>
      <c r="O121">
        <v>15</v>
      </c>
    </row>
    <row r="122" spans="1:15" x14ac:dyDescent="0.4">
      <c r="A122">
        <v>121</v>
      </c>
      <c r="B122" s="1" t="s">
        <v>77</v>
      </c>
      <c r="C122">
        <f>VLOOKUP(B122,$I$1:$L$135,2,0)</f>
        <v>15</v>
      </c>
      <c r="E122" s="1" t="s">
        <v>77</v>
      </c>
      <c r="F122">
        <f>VLOOKUP(B122,$I$1:$L$135,4,0)</f>
        <v>9.4326999999999994E-2</v>
      </c>
      <c r="I122" s="1" t="s">
        <v>92</v>
      </c>
      <c r="J122" s="1">
        <v>7</v>
      </c>
      <c r="K122" s="1"/>
      <c r="L122" s="1">
        <v>0.15299299999999999</v>
      </c>
      <c r="O122">
        <v>5</v>
      </c>
    </row>
    <row r="123" spans="1:15" x14ac:dyDescent="0.4">
      <c r="A123">
        <v>122</v>
      </c>
      <c r="B123" s="1" t="s">
        <v>78</v>
      </c>
      <c r="C123">
        <f>VLOOKUP(B123,$I$1:$L$135,2,0)</f>
        <v>28</v>
      </c>
      <c r="E123" s="1" t="s">
        <v>78</v>
      </c>
      <c r="F123">
        <f>VLOOKUP(B123,$I$1:$L$135,4,0)</f>
        <v>0.55454899999999996</v>
      </c>
      <c r="I123" s="1" t="s">
        <v>168</v>
      </c>
      <c r="J123" s="1">
        <v>7</v>
      </c>
      <c r="K123" s="1"/>
      <c r="L123" s="1">
        <v>0.175062</v>
      </c>
      <c r="O123">
        <v>6</v>
      </c>
    </row>
    <row r="124" spans="1:15" x14ac:dyDescent="0.4">
      <c r="A124">
        <v>123</v>
      </c>
      <c r="B124" s="1" t="s">
        <v>79</v>
      </c>
      <c r="C124">
        <f>VLOOKUP(B124,$I$1:$L$135,2,0)</f>
        <v>68</v>
      </c>
      <c r="E124" s="1" t="s">
        <v>79</v>
      </c>
      <c r="F124">
        <f>VLOOKUP(B124,$I$1:$L$135,4,0)</f>
        <v>0.70451399999999997</v>
      </c>
      <c r="I124" s="1" t="s">
        <v>50</v>
      </c>
      <c r="J124" s="1">
        <v>7</v>
      </c>
      <c r="K124" s="1"/>
      <c r="L124" s="1">
        <v>0.24789600000000001</v>
      </c>
      <c r="O124">
        <v>43</v>
      </c>
    </row>
    <row r="125" spans="1:15" x14ac:dyDescent="0.4">
      <c r="A125">
        <v>124</v>
      </c>
      <c r="B125" s="1" t="s">
        <v>80</v>
      </c>
      <c r="C125">
        <f>VLOOKUP(B125,$I$1:$L$135,2,0)</f>
        <v>11</v>
      </c>
      <c r="E125" s="1" t="s">
        <v>80</v>
      </c>
      <c r="F125">
        <f>VLOOKUP(B125,$I$1:$L$135,4,0)</f>
        <v>9.1824000000000003E-2</v>
      </c>
      <c r="I125" s="1" t="s">
        <v>94</v>
      </c>
      <c r="J125" s="1">
        <v>7</v>
      </c>
      <c r="K125" s="1"/>
      <c r="L125" s="1">
        <v>0.105346</v>
      </c>
      <c r="O125">
        <v>12</v>
      </c>
    </row>
    <row r="126" spans="1:15" x14ac:dyDescent="0.4">
      <c r="A126">
        <v>125</v>
      </c>
      <c r="B126" s="1" t="s">
        <v>81</v>
      </c>
      <c r="C126">
        <f>VLOOKUP(B126,$I$1:$L$135,2,0)</f>
        <v>39</v>
      </c>
      <c r="E126" s="1" t="s">
        <v>81</v>
      </c>
      <c r="F126">
        <f>VLOOKUP(B126,$I$1:$L$135,4,0)</f>
        <v>0.327179</v>
      </c>
      <c r="I126" s="1" t="s">
        <v>67</v>
      </c>
      <c r="J126" s="1">
        <v>7</v>
      </c>
      <c r="K126" s="1"/>
      <c r="L126" s="1">
        <v>0.58782400000000001</v>
      </c>
      <c r="O126">
        <v>19</v>
      </c>
    </row>
    <row r="127" spans="1:15" x14ac:dyDescent="0.4">
      <c r="A127">
        <v>126</v>
      </c>
      <c r="B127" s="1" t="s">
        <v>82</v>
      </c>
      <c r="C127">
        <f>VLOOKUP(B127,$I$1:$L$135,2,0)</f>
        <v>25</v>
      </c>
      <c r="E127" s="1" t="s">
        <v>82</v>
      </c>
      <c r="F127">
        <f>VLOOKUP(B127,$I$1:$L$135,4,0)</f>
        <v>0.914219</v>
      </c>
      <c r="I127" s="1" t="s">
        <v>45</v>
      </c>
      <c r="J127" s="1">
        <v>7</v>
      </c>
      <c r="K127" s="1"/>
      <c r="L127" s="1">
        <v>0.100701</v>
      </c>
      <c r="O127">
        <v>6</v>
      </c>
    </row>
    <row r="128" spans="1:15" x14ac:dyDescent="0.4">
      <c r="A128">
        <v>127</v>
      </c>
      <c r="B128" s="1" t="s">
        <v>83</v>
      </c>
      <c r="C128">
        <f>VLOOKUP(B128,$I$1:$L$135,2,0)</f>
        <v>24</v>
      </c>
      <c r="E128" s="1" t="s">
        <v>83</v>
      </c>
      <c r="F128">
        <f>VLOOKUP(B128,$I$1:$L$135,4,0)</f>
        <v>0.51248000000000005</v>
      </c>
      <c r="I128" s="1">
        <v>5</v>
      </c>
      <c r="J128" s="1">
        <v>7</v>
      </c>
      <c r="K128" s="1"/>
      <c r="L128" s="1">
        <v>0.65352500000000002</v>
      </c>
      <c r="O128">
        <v>13</v>
      </c>
    </row>
    <row r="129" spans="1:15" x14ac:dyDescent="0.4">
      <c r="A129">
        <v>128</v>
      </c>
      <c r="B129" s="1" t="s">
        <v>84</v>
      </c>
      <c r="C129">
        <f>VLOOKUP(B129,$I$1:$L$135,2,0)</f>
        <v>39</v>
      </c>
      <c r="E129" s="1" t="s">
        <v>84</v>
      </c>
      <c r="F129">
        <f>VLOOKUP(B129,$I$1:$L$135,4,0)</f>
        <v>0.29412300000000002</v>
      </c>
      <c r="I129" s="1" t="s">
        <v>169</v>
      </c>
      <c r="J129" s="1">
        <v>7</v>
      </c>
      <c r="K129" s="1"/>
      <c r="L129" s="1">
        <v>0.16573499999999999</v>
      </c>
      <c r="O129">
        <v>8</v>
      </c>
    </row>
    <row r="130" spans="1:15" x14ac:dyDescent="0.4">
      <c r="A130">
        <v>129</v>
      </c>
      <c r="B130" s="1" t="s">
        <v>85</v>
      </c>
      <c r="C130">
        <f>VLOOKUP(B130,$I$1:$L$135,2,0)</f>
        <v>28</v>
      </c>
      <c r="E130" s="1" t="s">
        <v>85</v>
      </c>
      <c r="F130">
        <f>VLOOKUP(B130,$I$1:$L$135,4,0)</f>
        <v>0.31153399999999998</v>
      </c>
      <c r="I130" s="1" t="s">
        <v>61</v>
      </c>
      <c r="J130" s="1">
        <v>7</v>
      </c>
      <c r="K130" s="1"/>
      <c r="L130" s="1">
        <v>0.14904400000000001</v>
      </c>
      <c r="O130">
        <v>11</v>
      </c>
    </row>
    <row r="131" spans="1:15" x14ac:dyDescent="0.4">
      <c r="A131">
        <v>130</v>
      </c>
      <c r="B131" s="1" t="s">
        <v>86</v>
      </c>
      <c r="C131">
        <f>VLOOKUP(B131,$I$1:$L$135,2,0)</f>
        <v>17</v>
      </c>
      <c r="E131" s="1" t="s">
        <v>86</v>
      </c>
      <c r="F131">
        <f>VLOOKUP(B131,$I$1:$L$135,4,0)</f>
        <v>0.22283500000000001</v>
      </c>
      <c r="I131" s="1" t="s">
        <v>170</v>
      </c>
      <c r="J131" s="1">
        <v>7</v>
      </c>
      <c r="K131" s="1"/>
      <c r="L131" s="1">
        <v>9.7567000000000001E-2</v>
      </c>
      <c r="O131">
        <v>4</v>
      </c>
    </row>
    <row r="132" spans="1:15" x14ac:dyDescent="0.4">
      <c r="A132">
        <v>131</v>
      </c>
      <c r="B132" s="1" t="s">
        <v>87</v>
      </c>
      <c r="C132">
        <f>VLOOKUP(B132,$I$1:$L$135,2,0)</f>
        <v>21</v>
      </c>
      <c r="E132" s="1" t="s">
        <v>87</v>
      </c>
      <c r="F132">
        <f>VLOOKUP(B132,$I$1:$L$135,4,0)</f>
        <v>0.11004</v>
      </c>
      <c r="I132" s="1" t="s">
        <v>89</v>
      </c>
      <c r="J132" s="1">
        <v>7</v>
      </c>
      <c r="K132" s="1"/>
      <c r="L132" s="1">
        <v>0.564554</v>
      </c>
      <c r="O132">
        <v>4</v>
      </c>
    </row>
    <row r="133" spans="1:15" x14ac:dyDescent="0.4">
      <c r="A133">
        <v>132</v>
      </c>
      <c r="B133" s="1" t="s">
        <v>88</v>
      </c>
      <c r="C133">
        <f>VLOOKUP(B133,$I$1:$L$135,2,0)</f>
        <v>24</v>
      </c>
      <c r="E133" s="1" t="s">
        <v>88</v>
      </c>
      <c r="F133">
        <f>VLOOKUP(B133,$I$1:$L$135,4,0)</f>
        <v>0.64576100000000003</v>
      </c>
      <c r="I133" s="1" t="s">
        <v>12</v>
      </c>
      <c r="J133" s="1">
        <v>6</v>
      </c>
      <c r="K133" s="1"/>
      <c r="L133" s="1">
        <v>9.647E-2</v>
      </c>
      <c r="O133">
        <v>8</v>
      </c>
    </row>
    <row r="134" spans="1:15" x14ac:dyDescent="0.4">
      <c r="A134">
        <v>133</v>
      </c>
      <c r="B134" s="1" t="s">
        <v>89</v>
      </c>
      <c r="C134">
        <f>VLOOKUP(B134,$I$1:$L$135,2,0)</f>
        <v>7</v>
      </c>
      <c r="E134" s="1" t="s">
        <v>89</v>
      </c>
      <c r="F134">
        <f>VLOOKUP(B134,$I$1:$L$135,4,0)</f>
        <v>0.564554</v>
      </c>
      <c r="I134" s="1" t="s">
        <v>96</v>
      </c>
      <c r="J134" s="1">
        <v>6</v>
      </c>
      <c r="K134" s="1"/>
      <c r="L134" s="1">
        <v>0.14432</v>
      </c>
      <c r="O134">
        <v>2</v>
      </c>
    </row>
    <row r="135" spans="1:15" x14ac:dyDescent="0.4">
      <c r="A135">
        <v>134</v>
      </c>
      <c r="B135" s="1" t="s">
        <v>90</v>
      </c>
      <c r="C135">
        <f>VLOOKUP(B135,$I$1:$L$135,2,0)</f>
        <v>23</v>
      </c>
      <c r="E135" s="1" t="s">
        <v>90</v>
      </c>
      <c r="F135">
        <f>VLOOKUP(B135,$I$1:$L$135,4,0)</f>
        <v>9.6971000000000002E-2</v>
      </c>
      <c r="I135" s="1" t="s">
        <v>63</v>
      </c>
      <c r="J135" s="1">
        <v>6</v>
      </c>
      <c r="K135" s="1"/>
      <c r="L135" s="1">
        <v>0.14432</v>
      </c>
      <c r="O135">
        <v>6</v>
      </c>
    </row>
    <row r="136" spans="1:15" x14ac:dyDescent="0.4">
      <c r="A136">
        <v>135</v>
      </c>
      <c r="B136" s="1" t="s">
        <v>91</v>
      </c>
      <c r="C136">
        <f>VLOOKUP(B136,$I$1:$L$135,2,0)</f>
        <v>7</v>
      </c>
      <c r="E136" s="1" t="s">
        <v>91</v>
      </c>
      <c r="F136">
        <f>VLOOKUP(B136,$I$1:$L$135,4,0)</f>
        <v>0.153392</v>
      </c>
      <c r="O136">
        <v>3</v>
      </c>
    </row>
    <row r="137" spans="1:15" x14ac:dyDescent="0.4">
      <c r="A137">
        <v>136</v>
      </c>
      <c r="B137" s="1" t="s">
        <v>92</v>
      </c>
      <c r="C137">
        <f>VLOOKUP(B137,$I$1:$L$135,2,0)</f>
        <v>7</v>
      </c>
      <c r="E137" s="1" t="s">
        <v>92</v>
      </c>
      <c r="F137">
        <f>VLOOKUP(B137,$I$1:$L$135,4,0)</f>
        <v>0.15299299999999999</v>
      </c>
      <c r="O137">
        <v>5</v>
      </c>
    </row>
    <row r="138" spans="1:15" x14ac:dyDescent="0.4">
      <c r="A138">
        <v>137</v>
      </c>
      <c r="B138" s="1" t="s">
        <v>93</v>
      </c>
      <c r="C138">
        <f>VLOOKUP(B138,$I$1:$L$135,2,0)</f>
        <v>17</v>
      </c>
      <c r="E138" s="1" t="s">
        <v>93</v>
      </c>
      <c r="F138">
        <f>VLOOKUP(B138,$I$1:$L$135,4,0)</f>
        <v>0.32784099999999999</v>
      </c>
      <c r="O138">
        <v>4</v>
      </c>
    </row>
    <row r="139" spans="1:15" x14ac:dyDescent="0.4">
      <c r="A139">
        <v>138</v>
      </c>
      <c r="B139" s="1" t="s">
        <v>94</v>
      </c>
      <c r="C139">
        <f>VLOOKUP(B139,$I$1:$L$135,2,0)</f>
        <v>7</v>
      </c>
      <c r="E139" s="1" t="s">
        <v>94</v>
      </c>
      <c r="F139">
        <f>VLOOKUP(B139,$I$1:$L$135,4,0)</f>
        <v>0.105346</v>
      </c>
      <c r="O139">
        <v>2</v>
      </c>
    </row>
    <row r="140" spans="1:15" x14ac:dyDescent="0.4">
      <c r="A140">
        <v>139</v>
      </c>
      <c r="B140" s="1" t="s">
        <v>95</v>
      </c>
      <c r="C140">
        <f>VLOOKUP(B140,$I$1:$L$135,2,0)</f>
        <v>17</v>
      </c>
      <c r="E140" s="1" t="s">
        <v>95</v>
      </c>
      <c r="F140">
        <f>VLOOKUP(B140,$I$1:$L$135,4,0)</f>
        <v>0.332507</v>
      </c>
      <c r="O140">
        <v>4</v>
      </c>
    </row>
    <row r="141" spans="1:15" x14ac:dyDescent="0.4">
      <c r="A141">
        <v>140</v>
      </c>
      <c r="B141" s="1" t="s">
        <v>96</v>
      </c>
      <c r="C141">
        <f>VLOOKUP(B141,$I$1:$L$135,2,0)</f>
        <v>6</v>
      </c>
      <c r="E141" s="1" t="s">
        <v>96</v>
      </c>
      <c r="F141">
        <f>VLOOKUP(B141,$I$1:$L$135,4,0)</f>
        <v>0.14432</v>
      </c>
      <c r="O141">
        <v>1</v>
      </c>
    </row>
    <row r="142" spans="1:15" x14ac:dyDescent="0.4">
      <c r="A142">
        <v>141</v>
      </c>
      <c r="B142" s="1" t="s">
        <v>97</v>
      </c>
      <c r="C142">
        <f>VLOOKUP(B142,$I$1:$L$135,2,0)</f>
        <v>12</v>
      </c>
      <c r="E142" s="1" t="s">
        <v>97</v>
      </c>
      <c r="F142">
        <f>VLOOKUP(B142,$I$1:$L$135,4,0)</f>
        <v>0.21940599999999999</v>
      </c>
      <c r="O142">
        <v>1</v>
      </c>
    </row>
    <row r="143" spans="1:15" x14ac:dyDescent="0.4">
      <c r="A143">
        <v>142</v>
      </c>
      <c r="B143" s="1" t="s">
        <v>98</v>
      </c>
      <c r="C143" s="1">
        <v>2</v>
      </c>
      <c r="D143" s="1"/>
      <c r="E143" s="1" t="s">
        <v>98</v>
      </c>
      <c r="F143" s="1">
        <v>5.2457999999999998E-2</v>
      </c>
      <c r="O143">
        <v>2</v>
      </c>
    </row>
    <row r="144" spans="1:15" x14ac:dyDescent="0.4">
      <c r="A144">
        <v>143</v>
      </c>
      <c r="B144" s="1" t="s">
        <v>99</v>
      </c>
      <c r="C144">
        <f>VLOOKUP(B144,$I$1:$L$135,2,0)</f>
        <v>7</v>
      </c>
      <c r="E144" s="1" t="s">
        <v>99</v>
      </c>
      <c r="F144">
        <f>VLOOKUP(B144,$I$1:$L$135,4,0)</f>
        <v>8.9324000000000001E-2</v>
      </c>
      <c r="O144">
        <v>1</v>
      </c>
    </row>
    <row r="145" spans="1:15" x14ac:dyDescent="0.4">
      <c r="A145">
        <v>144</v>
      </c>
      <c r="B145" s="1" t="s">
        <v>100</v>
      </c>
      <c r="C145">
        <f>VLOOKUP(B145,$I$1:$L$135,2,0)</f>
        <v>11</v>
      </c>
      <c r="E145" s="1" t="s">
        <v>100</v>
      </c>
      <c r="F145">
        <f>VLOOKUP(B145,$I$1:$L$135,4,0)</f>
        <v>0.15198700000000001</v>
      </c>
      <c r="O145">
        <v>1</v>
      </c>
    </row>
    <row r="146" spans="1:15" x14ac:dyDescent="0.4">
      <c r="A146">
        <v>145</v>
      </c>
      <c r="B146" s="1" t="s">
        <v>101</v>
      </c>
      <c r="C146" s="1">
        <v>1</v>
      </c>
      <c r="D146" s="1"/>
      <c r="E146" s="1" t="s">
        <v>101</v>
      </c>
      <c r="F146" s="1">
        <v>5.6524999999999999E-2</v>
      </c>
      <c r="O146">
        <v>1</v>
      </c>
    </row>
    <row r="147" spans="1:15" x14ac:dyDescent="0.4">
      <c r="A147">
        <v>146</v>
      </c>
      <c r="B147" s="1" t="s">
        <v>102</v>
      </c>
      <c r="C147">
        <f>VLOOKUP(B147,$I$1:$L$135,2,0)</f>
        <v>19</v>
      </c>
      <c r="E147" s="1" t="s">
        <v>102</v>
      </c>
      <c r="F147">
        <f>VLOOKUP(B147,$I$1:$L$135,4,0)</f>
        <v>0.300398</v>
      </c>
      <c r="O147">
        <v>1</v>
      </c>
    </row>
    <row r="148" spans="1:15" x14ac:dyDescent="0.4">
      <c r="A148">
        <v>147</v>
      </c>
      <c r="B148" s="1" t="s">
        <v>103</v>
      </c>
      <c r="C148" s="1">
        <v>1</v>
      </c>
      <c r="D148" s="1"/>
      <c r="E148" s="1" t="s">
        <v>103</v>
      </c>
      <c r="F148" s="1">
        <v>2.7181E-2</v>
      </c>
      <c r="O148">
        <v>1</v>
      </c>
    </row>
    <row r="149" spans="1:15" x14ac:dyDescent="0.4">
      <c r="A149" s="1">
        <v>186</v>
      </c>
      <c r="B149" s="1" t="s">
        <v>130</v>
      </c>
      <c r="C149" s="1">
        <v>66</v>
      </c>
      <c r="D149" s="1"/>
      <c r="E149" s="1" t="s">
        <v>130</v>
      </c>
      <c r="F149" s="1">
        <v>0.66001900000000002</v>
      </c>
      <c r="O149">
        <v>64</v>
      </c>
    </row>
    <row r="150" spans="1:15" x14ac:dyDescent="0.4">
      <c r="A150" s="1">
        <v>187</v>
      </c>
      <c r="B150" s="1" t="s">
        <v>131</v>
      </c>
      <c r="C150">
        <f>VLOOKUP(B150,$I$1:$L$135,2,0)</f>
        <v>110</v>
      </c>
      <c r="E150" s="1" t="s">
        <v>131</v>
      </c>
      <c r="F150">
        <f>VLOOKUP(B150,$I$1:$L$135,4,0)</f>
        <v>0.64237200000000005</v>
      </c>
      <c r="O150">
        <v>115</v>
      </c>
    </row>
    <row r="151" spans="1:15" x14ac:dyDescent="0.4">
      <c r="A151" s="1">
        <v>188</v>
      </c>
      <c r="B151" s="1" t="s">
        <v>132</v>
      </c>
      <c r="C151" s="1">
        <v>84</v>
      </c>
      <c r="D151" s="1"/>
      <c r="E151" s="1" t="s">
        <v>132</v>
      </c>
      <c r="F151" s="1">
        <v>0.623336</v>
      </c>
      <c r="O151">
        <v>69</v>
      </c>
    </row>
    <row r="152" spans="1:15" x14ac:dyDescent="0.4">
      <c r="A152" s="1">
        <v>189</v>
      </c>
      <c r="B152" s="1" t="s">
        <v>133</v>
      </c>
      <c r="C152" s="1">
        <v>51</v>
      </c>
      <c r="D152" s="1"/>
      <c r="E152" s="1" t="s">
        <v>133</v>
      </c>
      <c r="F152" s="1">
        <v>0.46691500000000002</v>
      </c>
      <c r="O152">
        <v>18</v>
      </c>
    </row>
    <row r="153" spans="1:15" x14ac:dyDescent="0.4">
      <c r="A153" s="1">
        <v>190</v>
      </c>
      <c r="B153" s="1" t="s">
        <v>134</v>
      </c>
      <c r="C153" s="1">
        <v>59</v>
      </c>
      <c r="D153" s="1"/>
      <c r="E153" s="1" t="s">
        <v>134</v>
      </c>
      <c r="F153" s="1">
        <v>0.24013100000000001</v>
      </c>
      <c r="O153">
        <v>35</v>
      </c>
    </row>
    <row r="154" spans="1:15" x14ac:dyDescent="0.4">
      <c r="A154" s="1">
        <v>191</v>
      </c>
      <c r="B154" s="1" t="s">
        <v>135</v>
      </c>
      <c r="C154">
        <f>VLOOKUP(B154,$I$1:$L$135,2,0)</f>
        <v>48</v>
      </c>
      <c r="E154" s="1" t="s">
        <v>135</v>
      </c>
      <c r="F154">
        <f>VLOOKUP(B154,$I$1:$L$135,4,0)</f>
        <v>0.271955</v>
      </c>
      <c r="O154">
        <v>27</v>
      </c>
    </row>
    <row r="155" spans="1:15" x14ac:dyDescent="0.4">
      <c r="A155" s="1">
        <v>192</v>
      </c>
      <c r="B155" s="1" t="s">
        <v>136</v>
      </c>
      <c r="C155">
        <f>VLOOKUP(B155,$I$1:$L$135,2,0)</f>
        <v>11</v>
      </c>
      <c r="E155" s="1" t="s">
        <v>136</v>
      </c>
      <c r="F155">
        <f>VLOOKUP(B155,$I$1:$L$135,4,0)</f>
        <v>8.9829999999999993E-2</v>
      </c>
      <c r="O155">
        <v>2</v>
      </c>
    </row>
  </sheetData>
  <sortState xmlns:xlrd2="http://schemas.microsoft.com/office/spreadsheetml/2017/richdata2" ref="I2:J135">
    <sortCondition descending="1" ref="J1:J135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키위양</dc:creator>
  <cp:lastModifiedBy>키위양</cp:lastModifiedBy>
  <dcterms:created xsi:type="dcterms:W3CDTF">2015-06-05T18:19:34Z</dcterms:created>
  <dcterms:modified xsi:type="dcterms:W3CDTF">2021-12-09T10:40:26Z</dcterms:modified>
</cp:coreProperties>
</file>