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CanWrite\KaStarERP\doc\"/>
    </mc:Choice>
  </mc:AlternateContent>
  <xr:revisionPtr revIDLastSave="0" documentId="13_ncr:1_{C6F63E98-878D-4F05-BEF7-E045EC5C9981}" xr6:coauthVersionLast="43" xr6:coauthVersionMax="43" xr10:uidLastSave="{00000000-0000-0000-0000-000000000000}"/>
  <bookViews>
    <workbookView xWindow="-5895" yWindow="360" windowWidth="15000" windowHeight="14670" activeTab="1" xr2:uid="{00000000-000D-0000-FFFF-FFFF00000000}"/>
  </bookViews>
  <sheets>
    <sheet name="数据结构" sheetId="2" r:id="rId1"/>
    <sheet name="Create" sheetId="4" r:id="rId2"/>
    <sheet name="索引" sheetId="5" r:id="rId3"/>
    <sheet name="业务数据关联" sheetId="3" r:id="rId4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5" l="1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4" i="4"/>
  <c r="O3" i="4"/>
  <c r="O5" i="4"/>
  <c r="F144" i="5"/>
  <c r="F145" i="5"/>
  <c r="D14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2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3" i="4"/>
  <c r="N142" i="4"/>
  <c r="N141" i="4"/>
  <c r="H161" i="2" l="1"/>
  <c r="H162" i="2"/>
</calcChain>
</file>

<file path=xl/sharedStrings.xml><?xml version="1.0" encoding="utf-8"?>
<sst xmlns="http://schemas.openxmlformats.org/spreadsheetml/2006/main" count="2660" uniqueCount="482">
  <si>
    <r>
      <rPr>
        <b/>
        <sz val="12"/>
        <color indexed="8"/>
        <rFont val="宋体"/>
        <family val="3"/>
        <charset val="134"/>
      </rPr>
      <t>数据表名</t>
    </r>
  </si>
  <si>
    <r>
      <rPr>
        <b/>
        <sz val="12"/>
        <color indexed="8"/>
        <rFont val="宋体"/>
        <family val="3"/>
        <charset val="134"/>
      </rPr>
      <t>字段名</t>
    </r>
  </si>
  <si>
    <r>
      <rPr>
        <b/>
        <sz val="12"/>
        <color indexed="8"/>
        <rFont val="宋体"/>
        <family val="3"/>
        <charset val="134"/>
      </rPr>
      <t>类型</t>
    </r>
  </si>
  <si>
    <r>
      <rPr>
        <b/>
        <sz val="12"/>
        <color indexed="8"/>
        <rFont val="宋体"/>
        <family val="3"/>
        <charset val="134"/>
      </rPr>
      <t>长度</t>
    </r>
  </si>
  <si>
    <r>
      <rPr>
        <b/>
        <sz val="12"/>
        <color indexed="8"/>
        <rFont val="宋体"/>
        <family val="3"/>
        <charset val="134"/>
      </rPr>
      <t>属性</t>
    </r>
  </si>
  <si>
    <r>
      <rPr>
        <b/>
        <sz val="12"/>
        <color indexed="8"/>
        <rFont val="宋体"/>
        <family val="3"/>
        <charset val="134"/>
      </rPr>
      <t>说明</t>
    </r>
  </si>
  <si>
    <r>
      <rPr>
        <b/>
        <sz val="12"/>
        <color indexed="8"/>
        <rFont val="宋体"/>
        <family val="3"/>
        <charset val="134"/>
      </rPr>
      <t>取值</t>
    </r>
  </si>
  <si>
    <r>
      <rPr>
        <b/>
        <sz val="12"/>
        <color indexed="8"/>
        <rFont val="宋体"/>
        <family val="3"/>
        <charset val="134"/>
      </rPr>
      <t>备注</t>
    </r>
  </si>
  <si>
    <t>数据库</t>
    <phoneticPr fontId="1" type="noConversion"/>
  </si>
  <si>
    <t>Id</t>
    <phoneticPr fontId="1" type="noConversion"/>
  </si>
  <si>
    <t>自增</t>
    <phoneticPr fontId="1" type="noConversion"/>
  </si>
  <si>
    <t>索引</t>
    <phoneticPr fontId="1" type="noConversion"/>
  </si>
  <si>
    <t>INT</t>
    <phoneticPr fontId="1" type="noConversion"/>
  </si>
  <si>
    <t>DATETIME</t>
    <phoneticPr fontId="1" type="noConversion"/>
  </si>
  <si>
    <t>索引类型</t>
    <phoneticPr fontId="1" type="noConversion"/>
  </si>
  <si>
    <t>VARCHAR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</si>
  <si>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RIMARY_KEY</t>
    </r>
    <phoneticPr fontId="1" type="noConversion"/>
  </si>
  <si>
    <t>INT</t>
    <phoneticPr fontId="9" type="noConversion"/>
  </si>
  <si>
    <t>VARCHAR</t>
    <phoneticPr fontId="9" type="noConversion"/>
  </si>
  <si>
    <t>User</t>
    <phoneticPr fontId="1" type="noConversion"/>
  </si>
  <si>
    <t>非空</t>
    <phoneticPr fontId="1" type="noConversion"/>
  </si>
  <si>
    <t>名称</t>
    <phoneticPr fontId="1" type="noConversion"/>
  </si>
  <si>
    <t>联系方式</t>
    <phoneticPr fontId="1" type="noConversion"/>
  </si>
  <si>
    <t>VARCHAR</t>
    <phoneticPr fontId="1" type="noConversion"/>
  </si>
  <si>
    <t>非空</t>
    <phoneticPr fontId="1" type="noConversion"/>
  </si>
  <si>
    <t>CreateDate</t>
    <phoneticPr fontId="1" type="noConversion"/>
  </si>
  <si>
    <t>DATETIME</t>
    <phoneticPr fontId="1" type="noConversion"/>
  </si>
  <si>
    <t>创建时间</t>
    <phoneticPr fontId="1" type="noConversion"/>
  </si>
  <si>
    <t>Id</t>
    <phoneticPr fontId="9" type="noConversion"/>
  </si>
  <si>
    <t>库存</t>
    <phoneticPr fontId="1" type="noConversion"/>
  </si>
  <si>
    <t>进出账</t>
    <phoneticPr fontId="1" type="noConversion"/>
  </si>
  <si>
    <t>Name</t>
    <phoneticPr fontId="1" type="noConversion"/>
  </si>
  <si>
    <t>非空</t>
    <phoneticPr fontId="1" type="noConversion"/>
  </si>
  <si>
    <t>联系方式</t>
    <phoneticPr fontId="1" type="noConversion"/>
  </si>
  <si>
    <t>State</t>
    <phoneticPr fontId="1" type="noConversion"/>
  </si>
  <si>
    <t>状态</t>
    <phoneticPr fontId="1" type="noConversion"/>
  </si>
  <si>
    <t>Remark</t>
    <phoneticPr fontId="1" type="noConversion"/>
  </si>
  <si>
    <t>备注</t>
    <phoneticPr fontId="1" type="noConversion"/>
  </si>
  <si>
    <t>自增</t>
    <phoneticPr fontId="9" type="noConversion"/>
  </si>
  <si>
    <t>UnitPrice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</si>
  <si>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.正常 1.停用 2.删除</t>
    </r>
    <phoneticPr fontId="1" type="noConversion"/>
  </si>
  <si>
    <t>Tel</t>
    <phoneticPr fontId="1" type="noConversion"/>
  </si>
  <si>
    <t>Password</t>
    <phoneticPr fontId="1" type="noConversion"/>
  </si>
  <si>
    <t>登录密码</t>
    <phoneticPr fontId="1" type="noConversion"/>
  </si>
  <si>
    <t>Unique</t>
    <phoneticPr fontId="1" type="noConversion"/>
  </si>
  <si>
    <t>Amount</t>
    <phoneticPr fontId="1" type="noConversion"/>
  </si>
  <si>
    <t>Date</t>
    <phoneticPr fontId="1" type="noConversion"/>
  </si>
  <si>
    <t>Type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</si>
  <si>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</si>
  <si>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进出账类型</t>
    <phoneticPr fontId="1" type="noConversion"/>
  </si>
  <si>
    <t>序号</t>
    <phoneticPr fontId="1" type="noConversion"/>
  </si>
  <si>
    <t>InOut</t>
    <phoneticPr fontId="1" type="noConversion"/>
  </si>
  <si>
    <t>INT</t>
    <phoneticPr fontId="1" type="noConversion"/>
  </si>
  <si>
    <t>进出类型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</si>
  <si>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.进账 1.出账</t>
    </r>
    <phoneticPr fontId="1" type="noConversion"/>
  </si>
  <si>
    <t>VARCHAR</t>
    <phoneticPr fontId="1" type="noConversion"/>
  </si>
  <si>
    <t>进出账说明(描述)</t>
    <phoneticPr fontId="1" type="noConversion"/>
  </si>
  <si>
    <t>金额</t>
    <phoneticPr fontId="1" type="noConversion"/>
  </si>
  <si>
    <t>AccountInOut</t>
    <phoneticPr fontId="1" type="noConversion"/>
  </si>
  <si>
    <t>ModifyDate</t>
    <phoneticPr fontId="1" type="noConversion"/>
  </si>
  <si>
    <t>最后修改日期</t>
    <phoneticPr fontId="1" type="noConversion"/>
  </si>
  <si>
    <t>Inventory</t>
    <phoneticPr fontId="1" type="noConversion"/>
  </si>
  <si>
    <t>非空</t>
    <phoneticPr fontId="1" type="noConversion"/>
  </si>
  <si>
    <t>单价</t>
    <phoneticPr fontId="1" type="noConversion"/>
  </si>
  <si>
    <t>Remark</t>
    <phoneticPr fontId="1" type="noConversion"/>
  </si>
  <si>
    <t>备注</t>
    <phoneticPr fontId="1" type="noConversion"/>
  </si>
  <si>
    <t>CashType</t>
    <phoneticPr fontId="1" type="noConversion"/>
  </si>
  <si>
    <t>结账方式</t>
    <phoneticPr fontId="1" type="noConversion"/>
  </si>
  <si>
    <t>Deposit</t>
  </si>
  <si>
    <t>方法名</t>
    <phoneticPr fontId="12" type="noConversion"/>
  </si>
  <si>
    <t>方法说明</t>
    <phoneticPr fontId="12" type="noConversion"/>
  </si>
  <si>
    <t>备注</t>
    <phoneticPr fontId="12" type="noConversion"/>
  </si>
  <si>
    <r>
      <t>G</t>
    </r>
    <r>
      <rPr>
        <sz val="11"/>
        <color theme="1"/>
        <rFont val="宋体"/>
        <family val="3"/>
        <charset val="134"/>
        <scheme val="minor"/>
      </rPr>
      <t>etAccountDict</t>
    </r>
    <phoneticPr fontId="12" type="noConversion"/>
  </si>
  <si>
    <t>获取字典数据</t>
    <phoneticPr fontId="12" type="noConversion"/>
  </si>
  <si>
    <t>获取结果</t>
    <phoneticPr fontId="12" type="noConversion"/>
  </si>
  <si>
    <t>dict&lt;UserName,UserId&gt;</t>
    <phoneticPr fontId="12" type="noConversion"/>
  </si>
  <si>
    <r>
      <t>d</t>
    </r>
    <r>
      <rPr>
        <sz val="11"/>
        <color theme="1"/>
        <rFont val="宋体"/>
        <family val="3"/>
        <charset val="134"/>
        <scheme val="minor"/>
      </rPr>
      <t>ict&lt;CustomName,CustomId&gt;</t>
    </r>
    <phoneticPr fontId="12" type="noConversion"/>
  </si>
  <si>
    <t>dict&lt;SupplierName,SupplierId&gt;</t>
    <phoneticPr fontId="12" type="noConversion"/>
  </si>
  <si>
    <t>dict&lt;CustomName,dict&lt;SupplierName,SellPrice&gt;&gt;</t>
    <phoneticPr fontId="12" type="noConversion"/>
  </si>
  <si>
    <t>User</t>
    <phoneticPr fontId="12" type="noConversion"/>
  </si>
  <si>
    <t>Custom</t>
  </si>
  <si>
    <t>Supplier</t>
  </si>
  <si>
    <r>
      <t>C</t>
    </r>
    <r>
      <rPr>
        <sz val="11"/>
        <color theme="1"/>
        <rFont val="宋体"/>
        <family val="3"/>
        <charset val="134"/>
        <scheme val="minor"/>
      </rPr>
      <t>ustom</t>
    </r>
    <phoneticPr fontId="12" type="noConversion"/>
  </si>
  <si>
    <t>SellPrice</t>
    <phoneticPr fontId="12" type="noConversion"/>
  </si>
  <si>
    <t>Supplier</t>
    <phoneticPr fontId="12" type="noConversion"/>
  </si>
  <si>
    <r>
      <t>C</t>
    </r>
    <r>
      <rPr>
        <sz val="11"/>
        <color theme="1"/>
        <rFont val="宋体"/>
        <family val="3"/>
        <charset val="134"/>
        <scheme val="minor"/>
      </rPr>
      <t>reateAccount</t>
    </r>
    <phoneticPr fontId="12" type="noConversion"/>
  </si>
  <si>
    <t>做账</t>
    <phoneticPr fontId="12" type="noConversion"/>
  </si>
  <si>
    <t>void</t>
    <phoneticPr fontId="12" type="noConversion"/>
  </si>
  <si>
    <t>操作数据表</t>
    <phoneticPr fontId="12" type="noConversion"/>
  </si>
  <si>
    <r>
      <t>D</t>
    </r>
    <r>
      <rPr>
        <sz val="11"/>
        <color theme="1"/>
        <rFont val="宋体"/>
        <family val="3"/>
        <charset val="134"/>
        <scheme val="minor"/>
      </rPr>
      <t>eposit</t>
    </r>
    <phoneticPr fontId="12" type="noConversion"/>
  </si>
  <si>
    <t>Deposit</t>
    <phoneticPr fontId="12" type="noConversion"/>
  </si>
  <si>
    <t>操作</t>
    <phoneticPr fontId="12" type="noConversion"/>
  </si>
  <si>
    <r>
      <t>O</t>
    </r>
    <r>
      <rPr>
        <sz val="11"/>
        <color theme="1"/>
        <rFont val="宋体"/>
        <family val="3"/>
        <charset val="134"/>
        <scheme val="minor"/>
      </rPr>
      <t>we</t>
    </r>
    <phoneticPr fontId="12" type="noConversion"/>
  </si>
  <si>
    <t>Owe</t>
    <phoneticPr fontId="12" type="noConversion"/>
  </si>
  <si>
    <t>OweBackRecord</t>
    <phoneticPr fontId="12" type="noConversion"/>
  </si>
  <si>
    <t>AccountRecord</t>
  </si>
  <si>
    <t>Insert</t>
    <phoneticPr fontId="12" type="noConversion"/>
  </si>
  <si>
    <t>Inventory</t>
  </si>
  <si>
    <t>Update</t>
    <phoneticPr fontId="12" type="noConversion"/>
  </si>
  <si>
    <t>InvoicingRecord</t>
  </si>
  <si>
    <t>AccountInOut</t>
  </si>
  <si>
    <t>网络汇款时</t>
    <phoneticPr fontId="12" type="noConversion"/>
  </si>
  <si>
    <t>Ticket</t>
  </si>
  <si>
    <t>TicketSellRecord</t>
  </si>
  <si>
    <t>Select</t>
  </si>
  <si>
    <t>Select</t>
    <phoneticPr fontId="12" type="noConversion"/>
  </si>
  <si>
    <t>Select、Update</t>
    <phoneticPr fontId="12" type="noConversion"/>
  </si>
  <si>
    <t>付款方式为水票时判断水票是否为可用状态，如果可用Update</t>
    <phoneticPr fontId="12" type="noConversion"/>
  </si>
  <si>
    <t>GetDeposit</t>
  </si>
  <si>
    <t>获取押金列表</t>
    <phoneticPr fontId="12" type="noConversion"/>
  </si>
  <si>
    <r>
      <t>S</t>
    </r>
    <r>
      <rPr>
        <sz val="11"/>
        <color theme="1"/>
        <rFont val="宋体"/>
        <family val="3"/>
        <charset val="134"/>
        <scheme val="minor"/>
      </rPr>
      <t>elect</t>
    </r>
    <phoneticPr fontId="12" type="noConversion"/>
  </si>
  <si>
    <t>Select、（Update、Insert）</t>
    <phoneticPr fontId="12" type="noConversion"/>
  </si>
  <si>
    <t>记录存在则Update，不存在则Insert</t>
    <phoneticPr fontId="12" type="noConversion"/>
  </si>
  <si>
    <r>
      <t>D</t>
    </r>
    <r>
      <rPr>
        <sz val="11"/>
        <color theme="1"/>
        <rFont val="宋体"/>
        <family val="3"/>
        <charset val="134"/>
        <scheme val="minor"/>
      </rPr>
      <t>epositToSupplier</t>
    </r>
    <phoneticPr fontId="12" type="noConversion"/>
  </si>
  <si>
    <t>付押金给供应商</t>
    <phoneticPr fontId="12" type="noConversion"/>
  </si>
  <si>
    <t>欠桶数</t>
    <phoneticPr fontId="12" type="noConversion"/>
  </si>
  <si>
    <t>BackDeposit</t>
  </si>
  <si>
    <t>退押金</t>
    <phoneticPr fontId="12" type="noConversion"/>
  </si>
  <si>
    <t>如果有欠桶，则不退押金</t>
    <phoneticPr fontId="12" type="noConversion"/>
  </si>
  <si>
    <t>GetInventory</t>
    <phoneticPr fontId="12" type="noConversion"/>
  </si>
  <si>
    <t>获取货存列表</t>
    <phoneticPr fontId="12" type="noConversion"/>
  </si>
  <si>
    <t>Inventory</t>
    <phoneticPr fontId="12" type="noConversion"/>
  </si>
  <si>
    <t>Select</t>
    <phoneticPr fontId="12" type="noConversion"/>
  </si>
  <si>
    <t>InventoryIn</t>
  </si>
  <si>
    <t>进货</t>
    <phoneticPr fontId="12" type="noConversion"/>
  </si>
  <si>
    <t>Update</t>
    <phoneticPr fontId="12" type="noConversion"/>
  </si>
  <si>
    <t>获取进出账列表</t>
    <phoneticPr fontId="12" type="noConversion"/>
  </si>
  <si>
    <r>
      <t>S</t>
    </r>
    <r>
      <rPr>
        <sz val="11"/>
        <color theme="1"/>
        <rFont val="宋体"/>
        <family val="3"/>
        <charset val="134"/>
        <scheme val="minor"/>
      </rPr>
      <t>elect</t>
    </r>
    <phoneticPr fontId="12" type="noConversion"/>
  </si>
  <si>
    <t>AccountIn</t>
  </si>
  <si>
    <t>进账</t>
    <phoneticPr fontId="1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</si>
  <si>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nsert</t>
    </r>
    <phoneticPr fontId="12" type="noConversion"/>
  </si>
  <si>
    <r>
      <t>Account</t>
    </r>
    <r>
      <rPr>
        <sz val="11"/>
        <color theme="1"/>
        <rFont val="宋体"/>
        <family val="3"/>
        <charset val="134"/>
        <scheme val="minor"/>
      </rPr>
      <t>Out</t>
    </r>
    <phoneticPr fontId="12" type="noConversion"/>
  </si>
  <si>
    <t>出账</t>
    <phoneticPr fontId="12" type="noConversion"/>
  </si>
  <si>
    <t>GetTickets</t>
  </si>
  <si>
    <t>获取水票列表</t>
    <phoneticPr fontId="12" type="noConversion"/>
  </si>
  <si>
    <r>
      <t>T</t>
    </r>
    <r>
      <rPr>
        <sz val="11"/>
        <color theme="1"/>
        <rFont val="宋体"/>
        <family val="3"/>
        <charset val="134"/>
        <scheme val="minor"/>
      </rPr>
      <t>icket</t>
    </r>
    <phoneticPr fontId="12" type="noConversion"/>
  </si>
  <si>
    <t>SellTicket</t>
  </si>
  <si>
    <t>售出水票</t>
    <phoneticPr fontId="12" type="noConversion"/>
  </si>
  <si>
    <t>Ticket</t>
    <phoneticPr fontId="12" type="noConversion"/>
  </si>
  <si>
    <r>
      <t>U</t>
    </r>
    <r>
      <rPr>
        <sz val="11"/>
        <color theme="1"/>
        <rFont val="宋体"/>
        <family val="3"/>
        <charset val="134"/>
        <scheme val="minor"/>
      </rPr>
      <t>pdate</t>
    </r>
    <phoneticPr fontId="12" type="noConversion"/>
  </si>
  <si>
    <t>Insert</t>
    <phoneticPr fontId="12" type="noConversion"/>
  </si>
  <si>
    <t>AddTicket</t>
  </si>
  <si>
    <t>添加水票</t>
    <phoneticPr fontId="12" type="noConversion"/>
  </si>
  <si>
    <t>UpdateTicket</t>
  </si>
  <si>
    <t>修改水票</t>
    <phoneticPr fontId="12" type="noConversion"/>
  </si>
  <si>
    <t>DeleteTickets</t>
  </si>
  <si>
    <t>删除水票</t>
    <phoneticPr fontId="12" type="noConversion"/>
  </si>
  <si>
    <t>Delete</t>
    <phoneticPr fontId="12" type="noConversion"/>
  </si>
  <si>
    <t>判断是否已经存在</t>
    <phoneticPr fontId="12" type="noConversion"/>
  </si>
  <si>
    <t>获取客户列表</t>
    <phoneticPr fontId="12" type="noConversion"/>
  </si>
  <si>
    <r>
      <t>C</t>
    </r>
    <r>
      <rPr>
        <sz val="11"/>
        <color theme="1"/>
        <rFont val="宋体"/>
        <family val="3"/>
        <charset val="134"/>
        <scheme val="minor"/>
      </rPr>
      <t>ustom</t>
    </r>
    <phoneticPr fontId="12" type="noConversion"/>
  </si>
  <si>
    <t>Custom</t>
    <phoneticPr fontId="12" type="noConversion"/>
  </si>
  <si>
    <t>AddCustom</t>
  </si>
  <si>
    <t>添加客户</t>
    <phoneticPr fontId="12" type="noConversion"/>
  </si>
  <si>
    <t>Custom</t>
    <phoneticPr fontId="12" type="noConversion"/>
  </si>
  <si>
    <r>
      <t>U</t>
    </r>
    <r>
      <rPr>
        <sz val="11"/>
        <color theme="1"/>
        <rFont val="宋体"/>
        <family val="3"/>
        <charset val="134"/>
        <scheme val="minor"/>
      </rPr>
      <t>pdateCustom</t>
    </r>
    <phoneticPr fontId="12" type="noConversion"/>
  </si>
  <si>
    <t>修改客户资料</t>
    <phoneticPr fontId="12" type="noConversion"/>
  </si>
  <si>
    <t>DeleteCustom</t>
    <phoneticPr fontId="12" type="noConversion"/>
  </si>
  <si>
    <t>删除客户</t>
    <phoneticPr fontId="12" type="noConversion"/>
  </si>
  <si>
    <t>GetSuppliers</t>
  </si>
  <si>
    <t>获取供应商列表</t>
    <phoneticPr fontId="12" type="noConversion"/>
  </si>
  <si>
    <t>Supplier</t>
    <phoneticPr fontId="12" type="noConversion"/>
  </si>
  <si>
    <t>AddSupplier</t>
  </si>
  <si>
    <t>添加供应商</t>
    <phoneticPr fontId="12" type="noConversion"/>
  </si>
  <si>
    <r>
      <t>U</t>
    </r>
    <r>
      <rPr>
        <sz val="11"/>
        <color theme="1"/>
        <rFont val="宋体"/>
        <family val="3"/>
        <charset val="134"/>
        <scheme val="minor"/>
      </rPr>
      <t>pdateSupplier</t>
    </r>
    <phoneticPr fontId="12" type="noConversion"/>
  </si>
  <si>
    <t>Unique</t>
    <phoneticPr fontId="1" type="noConversion"/>
  </si>
  <si>
    <t>修改供应商</t>
    <phoneticPr fontId="12" type="noConversion"/>
  </si>
  <si>
    <t>DeleteSupplier</t>
  </si>
  <si>
    <t>删除供应商</t>
    <phoneticPr fontId="12" type="noConversion"/>
  </si>
  <si>
    <t>GetUsers</t>
  </si>
  <si>
    <t>获取员工用户列表</t>
    <phoneticPr fontId="12" type="noConversion"/>
  </si>
  <si>
    <r>
      <t>U</t>
    </r>
    <r>
      <rPr>
        <sz val="11"/>
        <color theme="1"/>
        <rFont val="宋体"/>
        <family val="3"/>
        <charset val="134"/>
        <scheme val="minor"/>
      </rPr>
      <t>ser</t>
    </r>
    <phoneticPr fontId="12" type="noConversion"/>
  </si>
  <si>
    <t>User</t>
    <phoneticPr fontId="12" type="noConversion"/>
  </si>
  <si>
    <t>AddUser</t>
  </si>
  <si>
    <t>添加员工</t>
    <phoneticPr fontId="12" type="noConversion"/>
  </si>
  <si>
    <r>
      <t>U</t>
    </r>
    <r>
      <rPr>
        <sz val="11"/>
        <color theme="1"/>
        <rFont val="宋体"/>
        <family val="3"/>
        <charset val="134"/>
        <scheme val="minor"/>
      </rPr>
      <t>pdateUser</t>
    </r>
    <phoneticPr fontId="12" type="noConversion"/>
  </si>
  <si>
    <t>修改员工资料</t>
    <phoneticPr fontId="12" type="noConversion"/>
  </si>
  <si>
    <t>DeleteUser</t>
    <phoneticPr fontId="12" type="noConversion"/>
  </si>
  <si>
    <t>删除员工</t>
    <phoneticPr fontId="12" type="noConversion"/>
  </si>
  <si>
    <t>State</t>
    <phoneticPr fontId="1" type="noConversion"/>
  </si>
  <si>
    <t>用户状态</t>
    <phoneticPr fontId="1" type="noConversion"/>
  </si>
  <si>
    <t>GetAccountReport</t>
  </si>
  <si>
    <t>AddSellPrice</t>
    <phoneticPr fontId="12" type="noConversion"/>
  </si>
  <si>
    <t>添加客户订水</t>
    <phoneticPr fontId="12" type="noConversion"/>
  </si>
  <si>
    <t>GetSellPrice</t>
    <phoneticPr fontId="12" type="noConversion"/>
  </si>
  <si>
    <t>获取订水列表</t>
    <phoneticPr fontId="12" type="noConversion"/>
  </si>
  <si>
    <t>SellPrice</t>
    <phoneticPr fontId="12" type="noConversion"/>
  </si>
  <si>
    <t>UpdateSellPrice</t>
    <phoneticPr fontId="12" type="noConversion"/>
  </si>
  <si>
    <t>修改客户订水价钱</t>
    <phoneticPr fontId="12" type="noConversion"/>
  </si>
  <si>
    <t>DeleteSellPrice</t>
    <phoneticPr fontId="12" type="noConversion"/>
  </si>
  <si>
    <t>删除客户订水</t>
    <phoneticPr fontId="12" type="noConversion"/>
  </si>
  <si>
    <t>获取水销售列表</t>
    <phoneticPr fontId="12" type="noConversion"/>
  </si>
  <si>
    <t>UpdateAccountReportRemark</t>
  </si>
  <si>
    <t>修改水销售备注</t>
    <phoneticPr fontId="12" type="noConversion"/>
  </si>
  <si>
    <t>AccountRecord</t>
    <phoneticPr fontId="12" type="noConversion"/>
  </si>
  <si>
    <t>GetTicketSellReport</t>
  </si>
  <si>
    <t>获取水票销售列表</t>
    <phoneticPr fontId="12" type="noConversion"/>
  </si>
  <si>
    <t>UpdateTicketSellReport</t>
  </si>
  <si>
    <t>修改水票销售</t>
    <phoneticPr fontId="12" type="noConversion"/>
  </si>
  <si>
    <t>修改内容：开发票日期、结账日期、备注</t>
    <phoneticPr fontId="12" type="noConversion"/>
  </si>
  <si>
    <t>GetInvoicingReport</t>
  </si>
  <si>
    <t>获取进销存列表</t>
    <phoneticPr fontId="12" type="noConversion"/>
  </si>
  <si>
    <t>Dict&lt;int,string[]&gt;</t>
  </si>
  <si>
    <t>Dict&lt;int,string[]&gt;</t>
    <phoneticPr fontId="12" type="noConversion"/>
  </si>
  <si>
    <t>If Nessesary</t>
    <phoneticPr fontId="12" type="noConversion"/>
  </si>
  <si>
    <t>InvoicingRecord</t>
    <phoneticPr fontId="12" type="noConversion"/>
  </si>
  <si>
    <t>GetOweBucket</t>
  </si>
  <si>
    <t>获取欠还桶统计</t>
    <phoneticPr fontId="12" type="noConversion"/>
  </si>
  <si>
    <t>Owe</t>
    <phoneticPr fontId="12" type="noConversion"/>
  </si>
  <si>
    <t>GetOweBucketDetail</t>
  </si>
  <si>
    <t>获取欠还桶记录</t>
    <phoneticPr fontId="12" type="noConversion"/>
  </si>
  <si>
    <t>OweBackRecord</t>
  </si>
  <si>
    <t>GetOweTicket</t>
  </si>
  <si>
    <t>获取欠还水票统计</t>
    <phoneticPr fontId="12" type="noConversion"/>
  </si>
  <si>
    <t>GetOweTicketDetail</t>
  </si>
  <si>
    <t>获取欠还水票记录</t>
    <phoneticPr fontId="12" type="noConversion"/>
  </si>
  <si>
    <t>GetUserWorkReport</t>
  </si>
  <si>
    <t>获取员工送水统计</t>
    <phoneticPr fontId="12" type="noConversion"/>
  </si>
  <si>
    <t>获取员工送水详细</t>
    <phoneticPr fontId="12" type="noConversion"/>
  </si>
  <si>
    <t>配置</t>
    <phoneticPr fontId="1" type="noConversion"/>
  </si>
  <si>
    <t>Config</t>
    <phoneticPr fontId="1" type="noConversion"/>
  </si>
  <si>
    <t>配置编号</t>
    <phoneticPr fontId="1" type="noConversion"/>
  </si>
  <si>
    <t>SpecialHoliday</t>
    <phoneticPr fontId="1" type="noConversion"/>
  </si>
  <si>
    <t>特殊日期</t>
    <phoneticPr fontId="1" type="noConversion"/>
  </si>
  <si>
    <t>Value</t>
    <phoneticPr fontId="1" type="noConversion"/>
  </si>
  <si>
    <t>配置值</t>
    <phoneticPr fontId="1" type="noConversion"/>
  </si>
  <si>
    <t>Desc</t>
    <phoneticPr fontId="1" type="noConversion"/>
  </si>
  <si>
    <t>描述</t>
    <phoneticPr fontId="1" type="noConversion"/>
  </si>
  <si>
    <t>类型</t>
    <phoneticPr fontId="1" type="noConversion"/>
  </si>
  <si>
    <t>0.工作日调休息日 1.休息日调工作日</t>
    <phoneticPr fontId="1" type="noConversion"/>
  </si>
  <si>
    <t>日期编号</t>
    <phoneticPr fontId="1" type="noConversion"/>
  </si>
  <si>
    <t>自增</t>
    <phoneticPr fontId="1" type="noConversion"/>
  </si>
  <si>
    <t>GetCustoms</t>
    <phoneticPr fontId="12" type="noConversion"/>
  </si>
  <si>
    <r>
      <t>GetUserWork</t>
    </r>
    <r>
      <rPr>
        <sz val="11"/>
        <color theme="1"/>
        <rFont val="宋体"/>
        <family val="3"/>
        <charset val="134"/>
        <scheme val="minor"/>
      </rPr>
      <t>Detail</t>
    </r>
    <phoneticPr fontId="12" type="noConversion"/>
  </si>
  <si>
    <t>收押金</t>
    <phoneticPr fontId="12" type="noConversion"/>
  </si>
  <si>
    <t>AccountInOut</t>
    <phoneticPr fontId="12" type="noConversion"/>
  </si>
  <si>
    <t>Insert</t>
    <phoneticPr fontId="12" type="noConversion"/>
  </si>
  <si>
    <t>Inventory</t>
    <phoneticPr fontId="12" type="noConversion"/>
  </si>
  <si>
    <t>UpdateAccountRemark</t>
  </si>
  <si>
    <t>修改进出账备注</t>
    <phoneticPr fontId="12" type="noConversion"/>
  </si>
  <si>
    <t>Select、(Insert Update)</t>
    <phoneticPr fontId="12" type="noConversion"/>
  </si>
  <si>
    <t>TicketSellRecord</t>
    <phoneticPr fontId="12" type="noConversion"/>
  </si>
  <si>
    <t>Select</t>
    <phoneticPr fontId="12" type="noConversion"/>
  </si>
  <si>
    <t>判断是否已销售</t>
    <phoneticPr fontId="12" type="noConversion"/>
  </si>
  <si>
    <t>GetAccountInOut</t>
    <phoneticPr fontId="12" type="noConversion"/>
  </si>
  <si>
    <t>Update、Delete</t>
    <phoneticPr fontId="12" type="noConversion"/>
  </si>
  <si>
    <t>如果是押出则需修改</t>
    <phoneticPr fontId="12" type="noConversion"/>
  </si>
  <si>
    <t>GetSupplierTicket</t>
  </si>
  <si>
    <t>AccountSupplierTicket</t>
  </si>
  <si>
    <t>获取非自营水票列表</t>
    <phoneticPr fontId="12" type="noConversion"/>
  </si>
  <si>
    <t>获取非自营水票明细</t>
    <phoneticPr fontId="12" type="noConversion"/>
  </si>
  <si>
    <t>供应商结账非自营水票</t>
    <phoneticPr fontId="12" type="noConversion"/>
  </si>
  <si>
    <t>GetSupplierTicketAccountReport</t>
    <phoneticPr fontId="12" type="noConversion"/>
  </si>
  <si>
    <t>DepositRecord</t>
  </si>
  <si>
    <t>DOUBLE</t>
    <phoneticPr fontId="1" type="noConversion"/>
  </si>
  <si>
    <r>
      <t>8</t>
    </r>
    <r>
      <rPr>
        <sz val="11"/>
        <color theme="1"/>
        <rFont val="宋体"/>
        <family val="3"/>
        <charset val="134"/>
        <scheme val="minor"/>
      </rPr>
      <t>,2</t>
    </r>
    <phoneticPr fontId="1" type="noConversion"/>
  </si>
  <si>
    <t>Insert</t>
    <phoneticPr fontId="12" type="noConversion"/>
  </si>
  <si>
    <t>DepositRecord</t>
    <phoneticPr fontId="12" type="noConversion"/>
  </si>
  <si>
    <r>
      <t>GetDeposit</t>
    </r>
    <r>
      <rPr>
        <sz val="11"/>
        <color theme="1"/>
        <rFont val="宋体"/>
        <family val="3"/>
        <charset val="134"/>
        <scheme val="minor"/>
      </rPr>
      <t>Detail</t>
    </r>
    <phoneticPr fontId="12" type="noConversion"/>
  </si>
  <si>
    <t>教师</t>
    <phoneticPr fontId="9" type="noConversion"/>
  </si>
  <si>
    <t>Student</t>
    <phoneticPr fontId="1" type="noConversion"/>
  </si>
  <si>
    <t>Stage</t>
    <phoneticPr fontId="1" type="noConversion"/>
  </si>
  <si>
    <t>阶段</t>
    <phoneticPr fontId="1" type="noConversion"/>
  </si>
  <si>
    <t>多个电话用|隔开</t>
    <phoneticPr fontId="1" type="noConversion"/>
  </si>
  <si>
    <t>INT</t>
    <phoneticPr fontId="1" type="noConversion"/>
  </si>
  <si>
    <t>Teacher</t>
    <phoneticPr fontId="9" type="noConversion"/>
  </si>
  <si>
    <t>Classroom</t>
    <phoneticPr fontId="9" type="noConversion"/>
  </si>
  <si>
    <t>姓名</t>
    <phoneticPr fontId="1" type="noConversion"/>
  </si>
  <si>
    <t>学生编号</t>
    <phoneticPr fontId="1" type="noConversion"/>
  </si>
  <si>
    <t>姓名</t>
    <phoneticPr fontId="1" type="noConversion"/>
  </si>
  <si>
    <t>教师编号</t>
    <phoneticPr fontId="9" type="noConversion"/>
  </si>
  <si>
    <t>教室编号</t>
    <phoneticPr fontId="9" type="noConversion"/>
  </si>
  <si>
    <t>位置</t>
    <phoneticPr fontId="1" type="noConversion"/>
  </si>
  <si>
    <t>学生</t>
    <phoneticPr fontId="1" type="noConversion"/>
  </si>
  <si>
    <t>教室</t>
    <phoneticPr fontId="9" type="noConversion"/>
  </si>
  <si>
    <t>课程</t>
    <phoneticPr fontId="9" type="noConversion"/>
  </si>
  <si>
    <t>Subject</t>
    <phoneticPr fontId="9" type="noConversion"/>
  </si>
  <si>
    <t>课程编号</t>
    <phoneticPr fontId="9" type="noConversion"/>
  </si>
  <si>
    <t>商品</t>
    <phoneticPr fontId="9" type="noConversion"/>
  </si>
  <si>
    <t>用户</t>
    <phoneticPr fontId="1" type="noConversion"/>
  </si>
  <si>
    <t>价目</t>
    <phoneticPr fontId="9" type="noConversion"/>
  </si>
  <si>
    <t>Price</t>
    <phoneticPr fontId="9" type="noConversion"/>
  </si>
  <si>
    <t>价目编号</t>
    <phoneticPr fontId="9" type="noConversion"/>
  </si>
  <si>
    <t>Type</t>
    <phoneticPr fontId="1" type="noConversion"/>
  </si>
  <si>
    <t>非空</t>
    <phoneticPr fontId="1" type="noConversion"/>
  </si>
  <si>
    <t>类型</t>
    <phoneticPr fontId="1" type="noConversion"/>
  </si>
  <si>
    <t>0.课程 1.商品</t>
    <phoneticPr fontId="1" type="noConversion"/>
  </si>
  <si>
    <t>折扣</t>
    <phoneticPr fontId="9" type="noConversion"/>
  </si>
  <si>
    <t>Discount</t>
    <phoneticPr fontId="9" type="noConversion"/>
  </si>
  <si>
    <t>折扣编号</t>
    <phoneticPr fontId="9" type="noConversion"/>
  </si>
  <si>
    <t>PriceId</t>
    <phoneticPr fontId="1" type="noConversion"/>
  </si>
  <si>
    <t>关联价目Id</t>
    <phoneticPr fontId="1" type="noConversion"/>
  </si>
  <si>
    <t>Contact</t>
    <phoneticPr fontId="1" type="noConversion"/>
  </si>
  <si>
    <t>家长姓名</t>
    <phoneticPr fontId="1" type="noConversion"/>
  </si>
  <si>
    <t>Group</t>
    <phoneticPr fontId="1" type="noConversion"/>
  </si>
  <si>
    <t>非空</t>
    <phoneticPr fontId="1" type="noConversion"/>
  </si>
  <si>
    <t>折扣活动分组</t>
    <phoneticPr fontId="1" type="noConversion"/>
  </si>
  <si>
    <t>同组关系为或，非同组关系为且</t>
    <phoneticPr fontId="1" type="noConversion"/>
  </si>
  <si>
    <t>权限</t>
    <phoneticPr fontId="9" type="noConversion"/>
  </si>
  <si>
    <t>权限编号</t>
    <phoneticPr fontId="9" type="noConversion"/>
  </si>
  <si>
    <t>Power</t>
    <phoneticPr fontId="9" type="noConversion"/>
  </si>
  <si>
    <t>角色</t>
    <phoneticPr fontId="9" type="noConversion"/>
  </si>
  <si>
    <t>Role</t>
    <phoneticPr fontId="9" type="noConversion"/>
  </si>
  <si>
    <t>角色编号</t>
    <phoneticPr fontId="9" type="noConversion"/>
  </si>
  <si>
    <t>角色名称</t>
    <phoneticPr fontId="1" type="noConversion"/>
  </si>
  <si>
    <t>PowerId</t>
    <phoneticPr fontId="1" type="noConversion"/>
  </si>
  <si>
    <t>INT</t>
    <phoneticPr fontId="1" type="noConversion"/>
  </si>
  <si>
    <t>权限</t>
    <phoneticPr fontId="1" type="noConversion"/>
  </si>
  <si>
    <t>权限分组</t>
    <phoneticPr fontId="9" type="noConversion"/>
  </si>
  <si>
    <t>PowerGroup</t>
    <phoneticPr fontId="9" type="noConversion"/>
  </si>
  <si>
    <t>权限分组编号</t>
    <phoneticPr fontId="9" type="noConversion"/>
  </si>
  <si>
    <t>GroupId</t>
    <phoneticPr fontId="1" type="noConversion"/>
  </si>
  <si>
    <t>PowerGroup.Id</t>
    <phoneticPr fontId="1" type="noConversion"/>
  </si>
  <si>
    <t>Power.Id</t>
    <phoneticPr fontId="1" type="noConversion"/>
  </si>
  <si>
    <t>课程表</t>
    <phoneticPr fontId="9" type="noConversion"/>
  </si>
  <si>
    <t>ClassSchedule</t>
    <phoneticPr fontId="9" type="noConversion"/>
  </si>
  <si>
    <t>编号</t>
    <phoneticPr fontId="9" type="noConversion"/>
  </si>
  <si>
    <t>自增</t>
    <phoneticPr fontId="1" type="noConversion"/>
  </si>
  <si>
    <t>StudentId</t>
    <phoneticPr fontId="1" type="noConversion"/>
  </si>
  <si>
    <t>0.长期 1.意向 2.体验课
 3.试学阶段 4.过期</t>
    <phoneticPr fontId="1" type="noConversion"/>
  </si>
  <si>
    <t>TimeLength</t>
    <phoneticPr fontId="1" type="noConversion"/>
  </si>
  <si>
    <t>单位：分钟</t>
    <phoneticPr fontId="1" type="noConversion"/>
  </si>
  <si>
    <t>时长</t>
    <phoneticPr fontId="1" type="noConversion"/>
  </si>
  <si>
    <t>TeacherId</t>
    <phoneticPr fontId="1" type="noConversion"/>
  </si>
  <si>
    <t>ClassRoomId</t>
    <phoneticPr fontId="1" type="noConversion"/>
  </si>
  <si>
    <t>SubjectId</t>
    <phoneticPr fontId="1" type="noConversion"/>
  </si>
  <si>
    <t>ScheduleHour</t>
    <phoneticPr fontId="1" type="noConversion"/>
  </si>
  <si>
    <t>ClassLeft</t>
    <phoneticPr fontId="1" type="noConversion"/>
  </si>
  <si>
    <t>报名表</t>
    <phoneticPr fontId="9" type="noConversion"/>
  </si>
  <si>
    <t>SignUp</t>
    <phoneticPr fontId="9" type="noConversion"/>
  </si>
  <si>
    <t>SignUpId</t>
    <phoneticPr fontId="1" type="noConversion"/>
  </si>
  <si>
    <t>CreateDateTime</t>
    <phoneticPr fontId="1" type="noConversion"/>
  </si>
  <si>
    <t>ScheduleStartDateTime</t>
    <phoneticPr fontId="1" type="noConversion"/>
  </si>
  <si>
    <t>开课日期</t>
    <phoneticPr fontId="1" type="noConversion"/>
  </si>
  <si>
    <t>剩余课时</t>
    <phoneticPr fontId="1" type="noConversion"/>
  </si>
  <si>
    <t>Remark</t>
    <phoneticPr fontId="1" type="noConversion"/>
  </si>
  <si>
    <t>备注</t>
    <phoneticPr fontId="1" type="noConversion"/>
  </si>
  <si>
    <t>课表编号</t>
    <phoneticPr fontId="1" type="noConversion"/>
  </si>
  <si>
    <t>报名号</t>
    <phoneticPr fontId="1" type="noConversion"/>
  </si>
  <si>
    <t>分组号</t>
    <phoneticPr fontId="1" type="noConversion"/>
  </si>
  <si>
    <t>教师号</t>
    <phoneticPr fontId="1" type="noConversion"/>
  </si>
  <si>
    <t>教室号</t>
    <phoneticPr fontId="1" type="noConversion"/>
  </si>
  <si>
    <t>DayOfWeek</t>
    <phoneticPr fontId="1" type="noConversion"/>
  </si>
  <si>
    <t>上课日期</t>
    <phoneticPr fontId="1" type="noConversion"/>
  </si>
  <si>
    <t>上课时间</t>
    <phoneticPr fontId="1" type="noConversion"/>
  </si>
  <si>
    <t>学生号</t>
    <phoneticPr fontId="1" type="noConversion"/>
  </si>
  <si>
    <t>课程号</t>
    <phoneticPr fontId="1" type="noConversion"/>
  </si>
  <si>
    <t>报名日期</t>
    <phoneticPr fontId="1" type="noConversion"/>
  </si>
  <si>
    <t>ScheduleId</t>
    <phoneticPr fontId="1" type="noConversion"/>
  </si>
  <si>
    <t>ScheduleDateTime</t>
    <phoneticPr fontId="1" type="noConversion"/>
  </si>
  <si>
    <t>AttendDateTime</t>
    <phoneticPr fontId="1" type="noConversion"/>
  </si>
  <si>
    <t>Type</t>
    <phoneticPr fontId="1" type="noConversion"/>
  </si>
  <si>
    <t>上下课类型</t>
    <phoneticPr fontId="1" type="noConversion"/>
  </si>
  <si>
    <t>0.上课 1.下课</t>
    <phoneticPr fontId="1" type="noConversion"/>
  </si>
  <si>
    <t>时间点，比如8.5为八点半 8.25为8点15</t>
    <phoneticPr fontId="1" type="noConversion"/>
  </si>
  <si>
    <t>考勤编号</t>
    <phoneticPr fontId="1" type="noConversion"/>
  </si>
  <si>
    <t>预定上课日期时间</t>
    <phoneticPr fontId="1" type="noConversion"/>
  </si>
  <si>
    <t>实际打卡日期时间</t>
    <phoneticPr fontId="1" type="noConversion"/>
  </si>
  <si>
    <t>学生考勤</t>
    <phoneticPr fontId="9" type="noConversion"/>
  </si>
  <si>
    <t>AttendanceStudent</t>
    <phoneticPr fontId="9" type="noConversion"/>
  </si>
  <si>
    <t>老师考勤</t>
    <phoneticPr fontId="9" type="noConversion"/>
  </si>
  <si>
    <t>AttendanceTeacher</t>
    <phoneticPr fontId="9" type="noConversion"/>
  </si>
  <si>
    <t>0.上班 1.下班</t>
    <phoneticPr fontId="1" type="noConversion"/>
  </si>
  <si>
    <t>上下班类型</t>
    <phoneticPr fontId="1" type="noConversion"/>
  </si>
  <si>
    <t>老师号</t>
    <phoneticPr fontId="1" type="noConversion"/>
  </si>
  <si>
    <t>请假</t>
    <phoneticPr fontId="9" type="noConversion"/>
  </si>
  <si>
    <t>Leave</t>
    <phoneticPr fontId="9" type="noConversion"/>
  </si>
  <si>
    <t>请假编号</t>
    <phoneticPr fontId="1" type="noConversion"/>
  </si>
  <si>
    <t>0.老师 1.学生</t>
    <phoneticPr fontId="1" type="noConversion"/>
  </si>
  <si>
    <t>RelationId</t>
    <phoneticPr fontId="1" type="noConversion"/>
  </si>
  <si>
    <t>关联Id号</t>
    <phoneticPr fontId="1" type="noConversion"/>
  </si>
  <si>
    <t>Type=0时为TeacherId Type=1时为ScheduleId</t>
    <phoneticPr fontId="1" type="noConversion"/>
  </si>
  <si>
    <t>Reason</t>
    <phoneticPr fontId="1" type="noConversion"/>
  </si>
  <si>
    <t>请假理由</t>
    <phoneticPr fontId="1" type="noConversion"/>
  </si>
  <si>
    <t>0.优惠折扣 1.送赠品 2.抵扣券</t>
    <phoneticPr fontId="1" type="noConversion"/>
  </si>
  <si>
    <t>Price</t>
    <phoneticPr fontId="1" type="noConversion"/>
  </si>
  <si>
    <t>价值</t>
    <phoneticPr fontId="1" type="noConversion"/>
  </si>
  <si>
    <t>TimeLimit</t>
    <phoneticPr fontId="1" type="noConversion"/>
  </si>
  <si>
    <t>StartDate</t>
    <phoneticPr fontId="1" type="noConversion"/>
  </si>
  <si>
    <t>起始日期</t>
    <phoneticPr fontId="1" type="noConversion"/>
  </si>
  <si>
    <t>期限</t>
    <phoneticPr fontId="1" type="noConversion"/>
  </si>
  <si>
    <t>0.长期 1.按开始结束日期</t>
    <phoneticPr fontId="1" type="noConversion"/>
  </si>
  <si>
    <t>EndDate</t>
    <phoneticPr fontId="1" type="noConversion"/>
  </si>
  <si>
    <t>结束日期</t>
    <phoneticPr fontId="1" type="noConversion"/>
  </si>
  <si>
    <t>BarCode</t>
    <phoneticPr fontId="1" type="noConversion"/>
  </si>
  <si>
    <t>条形码</t>
    <phoneticPr fontId="1" type="noConversion"/>
  </si>
  <si>
    <t>库存编号</t>
    <phoneticPr fontId="9" type="noConversion"/>
  </si>
  <si>
    <t>商品号</t>
    <phoneticPr fontId="1" type="noConversion"/>
  </si>
  <si>
    <t>数量</t>
    <phoneticPr fontId="1" type="noConversion"/>
  </si>
  <si>
    <t>NumberCount</t>
    <phoneticPr fontId="1" type="noConversion"/>
  </si>
  <si>
    <t>0.报名预付费 1.报名费 2.商品销售 3.课时结算 4.商品进货 5.活动经费 5.成本支出 6.其他</t>
    <phoneticPr fontId="1" type="noConversion"/>
  </si>
  <si>
    <t>0.对公账号 1.现金 2.转账 3.微信 3.支付宝</t>
    <phoneticPr fontId="1" type="noConversion"/>
  </si>
  <si>
    <t>Status</t>
    <phoneticPr fontId="1" type="noConversion"/>
  </si>
  <si>
    <t>0.正常 1.学生请假 2.老师请假 3.其他异常</t>
    <phoneticPr fontId="1" type="noConversion"/>
  </si>
  <si>
    <t>工资核算</t>
    <phoneticPr fontId="1" type="noConversion"/>
  </si>
  <si>
    <t>WageAccount</t>
    <phoneticPr fontId="1" type="noConversion"/>
  </si>
  <si>
    <t>核算编号</t>
    <phoneticPr fontId="1" type="noConversion"/>
  </si>
  <si>
    <t>AttendanceId</t>
    <phoneticPr fontId="1" type="noConversion"/>
  </si>
  <si>
    <t>考勤号</t>
    <phoneticPr fontId="1" type="noConversion"/>
  </si>
  <si>
    <t>结算状态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</si>
  <si>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.未结算 1.已结算</t>
    </r>
    <phoneticPr fontId="1" type="noConversion"/>
  </si>
  <si>
    <t>CanMakeUp</t>
    <phoneticPr fontId="1" type="noConversion"/>
  </si>
  <si>
    <t>是否可补课</t>
    <phoneticPr fontId="1" type="noConversion"/>
  </si>
  <si>
    <t>0.不可补 1.可补</t>
    <phoneticPr fontId="1" type="noConversion"/>
  </si>
  <si>
    <t>关联Id</t>
    <phoneticPr fontId="1" type="noConversion"/>
  </si>
  <si>
    <t>Goods</t>
    <phoneticPr fontId="9" type="noConversion"/>
  </si>
  <si>
    <t>销售报表</t>
    <phoneticPr fontId="1" type="noConversion"/>
  </si>
  <si>
    <t>SalesRecord</t>
    <phoneticPr fontId="1" type="noConversion"/>
  </si>
  <si>
    <t>GoodsId</t>
    <phoneticPr fontId="1" type="noConversion"/>
  </si>
  <si>
    <t>GoodsName</t>
    <phoneticPr fontId="1" type="noConversion"/>
  </si>
  <si>
    <t>GoodsBarCode</t>
    <phoneticPr fontId="1" type="noConversion"/>
  </si>
  <si>
    <t>SalesCount</t>
    <phoneticPr fontId="1" type="noConversion"/>
  </si>
  <si>
    <t>应收</t>
    <phoneticPr fontId="1" type="noConversion"/>
  </si>
  <si>
    <t>实收</t>
    <phoneticPr fontId="1" type="noConversion"/>
  </si>
  <si>
    <t>经办人</t>
    <phoneticPr fontId="1" type="noConversion"/>
  </si>
  <si>
    <t>UserId</t>
    <phoneticPr fontId="1" type="noConversion"/>
  </si>
  <si>
    <t>Receivables</t>
  </si>
  <si>
    <t>Receipts</t>
    <phoneticPr fontId="1" type="noConversion"/>
  </si>
  <si>
    <t>Discounts</t>
    <phoneticPr fontId="1" type="noConversion"/>
  </si>
  <si>
    <t>商品名称</t>
    <phoneticPr fontId="1" type="noConversion"/>
  </si>
  <si>
    <t>商品条码</t>
    <phoneticPr fontId="1" type="noConversion"/>
  </si>
  <si>
    <t>折扣</t>
    <phoneticPr fontId="1" type="noConversion"/>
  </si>
  <si>
    <t>AccountDt</t>
    <phoneticPr fontId="1" type="noConversion"/>
  </si>
  <si>
    <t>结算日期</t>
    <phoneticPr fontId="1" type="noConversion"/>
  </si>
  <si>
    <t>调课记录</t>
    <phoneticPr fontId="9" type="noConversion"/>
  </si>
  <si>
    <t>ScheduleChangedRecord</t>
    <phoneticPr fontId="9" type="noConversion"/>
  </si>
  <si>
    <t>ChangeColumn</t>
    <phoneticPr fontId="1" type="noConversion"/>
  </si>
  <si>
    <t>0.教师 1.教师 2.日期 3.时间</t>
    <phoneticPr fontId="1" type="noConversion"/>
  </si>
  <si>
    <t>修改字段</t>
    <phoneticPr fontId="1" type="noConversion"/>
  </si>
  <si>
    <t>OprationUser</t>
    <phoneticPr fontId="1" type="noConversion"/>
  </si>
  <si>
    <t xml:space="preserve"> 操作人</t>
    <phoneticPr fontId="1" type="noConversion"/>
  </si>
  <si>
    <t>修改日期</t>
    <phoneticPr fontId="1" type="noConversion"/>
  </si>
  <si>
    <t>ClassCount</t>
    <phoneticPr fontId="1" type="noConversion"/>
  </si>
  <si>
    <t>总课时</t>
    <phoneticPr fontId="1" type="noConversion"/>
  </si>
  <si>
    <t>CountCondition</t>
    <phoneticPr fontId="1" type="noConversion"/>
  </si>
  <si>
    <t>数量条件</t>
    <phoneticPr fontId="1" type="noConversion"/>
  </si>
  <si>
    <t>购买数量≥此字段 时折扣才生效</t>
    <phoneticPr fontId="1" type="noConversion"/>
  </si>
  <si>
    <t>Introduce</t>
    <phoneticPr fontId="1" type="noConversion"/>
  </si>
  <si>
    <t>介绍人</t>
    <phoneticPr fontId="1" type="noConversion"/>
  </si>
  <si>
    <t>报名结算表</t>
    <phoneticPr fontId="9" type="noConversion"/>
  </si>
  <si>
    <t>Settlement</t>
    <phoneticPr fontId="9" type="noConversion"/>
  </si>
  <si>
    <t>DiscountType</t>
    <phoneticPr fontId="1" type="noConversion"/>
  </si>
  <si>
    <t>折扣类型</t>
    <phoneticPr fontId="1" type="noConversion"/>
  </si>
  <si>
    <t>0.琴行活动 1.其他折扣</t>
    <phoneticPr fontId="1" type="noConversion"/>
  </si>
  <si>
    <t>8,2</t>
    <phoneticPr fontId="1" type="noConversion"/>
  </si>
  <si>
    <t>最终折扣</t>
    <phoneticPr fontId="1" type="noConversion"/>
  </si>
  <si>
    <t>琴行活动时为DiscountId,其他折扣为UserId</t>
    <phoneticPr fontId="1" type="noConversion"/>
  </si>
  <si>
    <t>课时费报表</t>
    <phoneticPr fontId="1" type="noConversion"/>
  </si>
  <si>
    <t>ClassAmountRecord</t>
    <phoneticPr fontId="1" type="noConversion"/>
  </si>
  <si>
    <t>FinalDiscounts</t>
    <phoneticPr fontId="1" type="noConversion"/>
  </si>
  <si>
    <t>修改时间</t>
    <phoneticPr fontId="1" type="noConversion"/>
  </si>
  <si>
    <t>意向课程</t>
    <phoneticPr fontId="1" type="noConversion"/>
  </si>
  <si>
    <t>Sex</t>
    <phoneticPr fontId="1" type="noConversion"/>
  </si>
  <si>
    <t>性别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</si>
  <si>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.男 1.女 2.其他 3.未知</t>
    </r>
    <phoneticPr fontId="1" type="noConversion"/>
  </si>
  <si>
    <t>Position</t>
    <phoneticPr fontId="1" type="noConversion"/>
  </si>
  <si>
    <t>RoleId</t>
    <phoneticPr fontId="1" type="noConversion"/>
  </si>
  <si>
    <t>角色</t>
    <phoneticPr fontId="1" type="noConversion"/>
  </si>
  <si>
    <t>KaStarERP</t>
    <phoneticPr fontId="1" type="noConversion"/>
  </si>
  <si>
    <t>代金券结束码</t>
    <phoneticPr fontId="1" type="noConversion"/>
  </si>
  <si>
    <t>代金券起始码</t>
    <phoneticPr fontId="1" type="noConversion"/>
  </si>
  <si>
    <t>代金券号码</t>
    <phoneticPr fontId="1" type="noConversion"/>
  </si>
  <si>
    <t>CouponCode</t>
    <phoneticPr fontId="1" type="noConversion"/>
  </si>
  <si>
    <t>CouponCodeStart</t>
    <phoneticPr fontId="1" type="noConversion"/>
  </si>
  <si>
    <t>CouponCodeEnd</t>
    <phoneticPr fontId="1" type="noConversion"/>
  </si>
  <si>
    <t>如果是代金券</t>
    <phoneticPr fontId="1" type="noConversion"/>
  </si>
  <si>
    <t>CREATE TABLE `</t>
    <phoneticPr fontId="1" type="noConversion"/>
  </si>
  <si>
    <t>CREATE TABLE `</t>
    <phoneticPr fontId="9" type="noConversion"/>
  </si>
  <si>
    <t>(</t>
    <phoneticPr fontId="12" type="noConversion"/>
  </si>
  <si>
    <t>`</t>
    <phoneticPr fontId="12" type="noConversion"/>
  </si>
  <si>
    <t>` (</t>
    <phoneticPr fontId="12" type="noConversion"/>
  </si>
  <si>
    <t>int</t>
  </si>
  <si>
    <t>varchar</t>
  </si>
  <si>
    <t>datetime</t>
  </si>
  <si>
    <t>double</t>
  </si>
  <si>
    <t>10,2</t>
  </si>
  <si>
    <t>)</t>
    <phoneticPr fontId="12" type="noConversion"/>
  </si>
  <si>
    <t xml:space="preserve"> NOT NULL AUTO_INCREMENT COMMENT '</t>
  </si>
  <si>
    <t xml:space="preserve"> NOT NULL COMMENT '</t>
  </si>
  <si>
    <t xml:space="preserve"> NULL COMMENT '</t>
  </si>
  <si>
    <t xml:space="preserve"> NOT NULL AUTO_INCREMENT COMMENT '</t>
    <phoneticPr fontId="12" type="noConversion"/>
  </si>
  <si>
    <t xml:space="preserve">`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</si>
</sst>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</cellStyleXfs>
  <cellXfs count="114">
    <xf numFmtId="0" fontId="0" fillId="0" borderId="0" xfId="0">
      <alignment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1" xfId="6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6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3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</cellXfs>
  <cellStyles count="7">
    <cellStyle name="常规" xfId="0" builtinId="0"/>
    <cellStyle name="常规 2" xfId="1" xr:uid="{00000000-0005-0000-0000-000001000000}"/>
    <cellStyle name="常规 2 3" xfId="2" xr:uid="{00000000-0005-0000-0000-000002000000}"/>
    <cellStyle name="常规 2 4" xfId="3" xr:uid="{00000000-0005-0000-0000-000003000000}"/>
    <cellStyle name="常规 3" xfId="4" xr:uid="{00000000-0005-0000-0000-000004000000}"/>
    <cellStyle name="常规 4" xfId="5" xr:uid="{00000000-0005-0000-0000-000005000000}"/>
    <cellStyle name="常规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showGridLines="0" zoomScale="85" zoomScaleNormal="85" workbookViewId="0">
      <pane xSplit="4" ySplit="1" topLeftCell="E47" activePane="bottomRight" state="frozenSplit"/>
      <selection pane="topRight" activeCell="D1" sqref="D1"/>
      <selection pane="bottomLeft" activeCell="A10" sqref="A10"/>
      <selection pane="bottomRight" activeCell="F94" sqref="F94"/>
    </sheetView>
  </sheetViews>
  <sheetFormatPr defaultRowHeight="13.5" x14ac:dyDescent="0.15"/>
  <cols>
    <col min="1" max="1" width="15.5" style="3" customWidth="1"/>
    <col min="2" max="2" width="17.125" style="3" customWidth="1"/>
    <col min="3" max="3" width="18.5" style="3" customWidth="1"/>
    <col min="4" max="4" width="20.5" style="3" bestFit="1" customWidth="1"/>
    <col min="5" max="5" width="9.5" style="3" bestFit="1" customWidth="1"/>
    <col min="6" max="7" width="9" style="3"/>
    <col min="8" max="8" width="15.25" style="3" customWidth="1"/>
    <col min="9" max="9" width="36.5" style="3" customWidth="1"/>
    <col min="10" max="10" width="13.875" style="3" customWidth="1"/>
    <col min="11" max="11" width="8.375" style="3" customWidth="1"/>
    <col min="12" max="16384" width="9" style="3"/>
  </cols>
  <sheetData>
    <row r="1" spans="1:12" ht="23.25" customHeight="1" x14ac:dyDescent="0.15">
      <c r="A1" s="2" t="s">
        <v>8</v>
      </c>
      <c r="B1" s="16" t="s">
        <v>21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3" t="s">
        <v>14</v>
      </c>
    </row>
    <row r="2" spans="1:12" x14ac:dyDescent="0.15">
      <c r="A2" s="88" t="s">
        <v>458</v>
      </c>
      <c r="B2" s="96" t="s">
        <v>273</v>
      </c>
      <c r="C2" s="99" t="s">
        <v>260</v>
      </c>
      <c r="D2" s="15" t="s">
        <v>9</v>
      </c>
      <c r="E2" s="4" t="s">
        <v>12</v>
      </c>
      <c r="F2" s="4">
        <v>11</v>
      </c>
      <c r="G2" s="4" t="s">
        <v>10</v>
      </c>
      <c r="H2" s="57" t="s">
        <v>268</v>
      </c>
      <c r="I2" s="4"/>
      <c r="J2" s="5" t="s">
        <v>16</v>
      </c>
      <c r="K2" s="13"/>
      <c r="L2" s="14"/>
    </row>
    <row r="3" spans="1:12" x14ac:dyDescent="0.15">
      <c r="A3" s="89"/>
      <c r="B3" s="97"/>
      <c r="C3" s="100"/>
      <c r="D3" s="41" t="s">
        <v>31</v>
      </c>
      <c r="E3" s="22" t="s">
        <v>18</v>
      </c>
      <c r="F3" s="22">
        <v>255</v>
      </c>
      <c r="G3" s="22" t="s">
        <v>32</v>
      </c>
      <c r="H3" s="57" t="s">
        <v>269</v>
      </c>
      <c r="I3" s="22"/>
      <c r="J3" s="23"/>
      <c r="K3" s="49" t="s">
        <v>165</v>
      </c>
      <c r="L3" s="14"/>
    </row>
    <row r="4" spans="1:12" x14ac:dyDescent="0.15">
      <c r="A4" s="89"/>
      <c r="B4" s="97"/>
      <c r="C4" s="100"/>
      <c r="D4" s="78" t="s">
        <v>452</v>
      </c>
      <c r="E4" s="76" t="s">
        <v>12</v>
      </c>
      <c r="F4" s="77">
        <v>11</v>
      </c>
      <c r="G4" s="76" t="s">
        <v>20</v>
      </c>
      <c r="H4" s="76" t="s">
        <v>453</v>
      </c>
      <c r="I4" s="76" t="s">
        <v>454</v>
      </c>
      <c r="J4" s="23"/>
      <c r="K4" s="59"/>
      <c r="L4" s="14"/>
    </row>
    <row r="5" spans="1:12" x14ac:dyDescent="0.15">
      <c r="A5" s="89"/>
      <c r="B5" s="97"/>
      <c r="C5" s="100"/>
      <c r="D5" s="41" t="s">
        <v>292</v>
      </c>
      <c r="E5" s="63" t="s">
        <v>18</v>
      </c>
      <c r="F5" s="63">
        <v>128</v>
      </c>
      <c r="G5" s="63" t="s">
        <v>20</v>
      </c>
      <c r="H5" s="62" t="s">
        <v>293</v>
      </c>
      <c r="I5" s="63"/>
      <c r="J5" s="23"/>
      <c r="K5" s="59"/>
      <c r="L5" s="14"/>
    </row>
    <row r="6" spans="1:12" x14ac:dyDescent="0.15">
      <c r="A6" s="89"/>
      <c r="B6" s="97"/>
      <c r="C6" s="100"/>
      <c r="D6" s="41" t="s">
        <v>41</v>
      </c>
      <c r="E6" s="42" t="s">
        <v>18</v>
      </c>
      <c r="F6" s="15">
        <v>110</v>
      </c>
      <c r="G6" s="42" t="s">
        <v>32</v>
      </c>
      <c r="H6" s="59" t="s">
        <v>22</v>
      </c>
      <c r="I6" s="60" t="s">
        <v>263</v>
      </c>
      <c r="J6" s="17"/>
      <c r="K6" s="25"/>
    </row>
    <row r="7" spans="1:12" ht="27" x14ac:dyDescent="0.15">
      <c r="A7" s="89"/>
      <c r="B7" s="97"/>
      <c r="C7" s="100"/>
      <c r="D7" s="41" t="s">
        <v>261</v>
      </c>
      <c r="E7" s="59" t="s">
        <v>264</v>
      </c>
      <c r="F7" s="60">
        <v>11</v>
      </c>
      <c r="G7" s="59" t="s">
        <v>20</v>
      </c>
      <c r="H7" s="59" t="s">
        <v>262</v>
      </c>
      <c r="I7" s="67" t="s">
        <v>319</v>
      </c>
      <c r="J7" s="58"/>
      <c r="K7" s="57"/>
    </row>
    <row r="8" spans="1:12" x14ac:dyDescent="0.15">
      <c r="A8" s="89"/>
      <c r="B8" s="97"/>
      <c r="C8" s="100"/>
      <c r="D8" s="41" t="s">
        <v>325</v>
      </c>
      <c r="E8" s="59" t="s">
        <v>12</v>
      </c>
      <c r="F8" s="60">
        <v>11</v>
      </c>
      <c r="G8" s="59"/>
      <c r="H8" s="59" t="s">
        <v>451</v>
      </c>
      <c r="I8" s="67"/>
      <c r="J8" s="77"/>
      <c r="K8" s="76"/>
    </row>
    <row r="9" spans="1:12" x14ac:dyDescent="0.15">
      <c r="A9" s="89"/>
      <c r="B9" s="97"/>
      <c r="C9" s="100"/>
      <c r="D9" s="41" t="s">
        <v>34</v>
      </c>
      <c r="E9" s="42" t="s">
        <v>12</v>
      </c>
      <c r="F9" s="15">
        <v>11</v>
      </c>
      <c r="G9" s="42" t="s">
        <v>32</v>
      </c>
      <c r="H9" s="42" t="s">
        <v>35</v>
      </c>
      <c r="I9" s="42" t="s">
        <v>40</v>
      </c>
      <c r="J9" s="24"/>
      <c r="K9" s="25"/>
    </row>
    <row r="10" spans="1:12" x14ac:dyDescent="0.15">
      <c r="A10" s="89"/>
      <c r="B10" s="97"/>
      <c r="C10" s="100"/>
      <c r="D10" s="41" t="s">
        <v>437</v>
      </c>
      <c r="E10" s="59" t="s">
        <v>18</v>
      </c>
      <c r="F10" s="60">
        <v>255</v>
      </c>
      <c r="G10" s="59"/>
      <c r="H10" s="59" t="s">
        <v>438</v>
      </c>
      <c r="I10" s="59"/>
      <c r="J10" s="77"/>
      <c r="K10" s="76"/>
    </row>
    <row r="11" spans="1:12" x14ac:dyDescent="0.15">
      <c r="A11" s="89"/>
      <c r="B11" s="97"/>
      <c r="C11" s="100"/>
      <c r="D11" s="78" t="s">
        <v>36</v>
      </c>
      <c r="E11" s="59" t="s">
        <v>18</v>
      </c>
      <c r="F11" s="60">
        <v>255</v>
      </c>
      <c r="G11" s="59"/>
      <c r="H11" s="59" t="s">
        <v>37</v>
      </c>
      <c r="I11" s="59"/>
      <c r="J11" s="77"/>
      <c r="K11" s="76"/>
    </row>
    <row r="12" spans="1:12" x14ac:dyDescent="0.15">
      <c r="A12" s="89"/>
      <c r="B12" s="98"/>
      <c r="C12" s="101"/>
      <c r="D12" s="8" t="s">
        <v>25</v>
      </c>
      <c r="E12" s="57" t="s">
        <v>13</v>
      </c>
      <c r="F12" s="58">
        <v>19</v>
      </c>
      <c r="G12" s="57" t="s">
        <v>20</v>
      </c>
      <c r="H12" s="57" t="s">
        <v>27</v>
      </c>
      <c r="I12" s="7"/>
      <c r="J12" s="58"/>
      <c r="K12" s="57"/>
    </row>
    <row r="13" spans="1:12" x14ac:dyDescent="0.15">
      <c r="A13" s="89"/>
      <c r="B13" s="43"/>
      <c r="C13" s="43"/>
      <c r="D13" s="44"/>
      <c r="E13" s="43"/>
      <c r="F13" s="43"/>
      <c r="G13" s="43"/>
      <c r="H13" s="43"/>
      <c r="I13" s="45"/>
    </row>
    <row r="14" spans="1:12" s="10" customFormat="1" x14ac:dyDescent="0.15">
      <c r="A14" s="89"/>
      <c r="B14" s="95" t="s">
        <v>259</v>
      </c>
      <c r="C14" s="95" t="s">
        <v>265</v>
      </c>
      <c r="D14" s="18" t="s">
        <v>28</v>
      </c>
      <c r="E14" s="34" t="s">
        <v>17</v>
      </c>
      <c r="F14" s="31">
        <v>11</v>
      </c>
      <c r="G14" s="31" t="s">
        <v>38</v>
      </c>
      <c r="H14" s="61" t="s">
        <v>270</v>
      </c>
      <c r="I14" s="31"/>
      <c r="J14" s="5" t="s">
        <v>16</v>
      </c>
      <c r="K14" s="11"/>
      <c r="L14" s="9"/>
    </row>
    <row r="15" spans="1:12" s="10" customFormat="1" x14ac:dyDescent="0.15">
      <c r="A15" s="89"/>
      <c r="B15" s="95"/>
      <c r="C15" s="95"/>
      <c r="D15" s="30" t="s">
        <v>31</v>
      </c>
      <c r="E15" s="34" t="s">
        <v>18</v>
      </c>
      <c r="F15" s="31">
        <v>255</v>
      </c>
      <c r="G15" s="51" t="s">
        <v>20</v>
      </c>
      <c r="H15" s="61" t="s">
        <v>267</v>
      </c>
      <c r="I15" s="31"/>
      <c r="J15" s="23"/>
      <c r="K15" s="51" t="s">
        <v>165</v>
      </c>
      <c r="L15" s="9"/>
    </row>
    <row r="16" spans="1:12" x14ac:dyDescent="0.15">
      <c r="A16" s="89"/>
      <c r="B16" s="95"/>
      <c r="C16" s="95"/>
      <c r="D16" s="78" t="s">
        <v>452</v>
      </c>
      <c r="E16" s="76" t="s">
        <v>12</v>
      </c>
      <c r="F16" s="77">
        <v>11</v>
      </c>
      <c r="G16" s="76" t="s">
        <v>20</v>
      </c>
      <c r="H16" s="76" t="s">
        <v>453</v>
      </c>
      <c r="I16" s="76" t="s">
        <v>454</v>
      </c>
      <c r="J16" s="23"/>
      <c r="K16" s="59"/>
      <c r="L16" s="14"/>
    </row>
    <row r="17" spans="1:12" s="10" customFormat="1" x14ac:dyDescent="0.15">
      <c r="A17" s="89"/>
      <c r="B17" s="95"/>
      <c r="C17" s="95"/>
      <c r="D17" s="41" t="s">
        <v>41</v>
      </c>
      <c r="E17" s="25" t="s">
        <v>18</v>
      </c>
      <c r="F17" s="24">
        <v>100</v>
      </c>
      <c r="G17" s="25" t="s">
        <v>32</v>
      </c>
      <c r="H17" s="25" t="s">
        <v>33</v>
      </c>
      <c r="I17" s="26"/>
      <c r="J17" s="23"/>
      <c r="K17" s="25"/>
      <c r="L17" s="9"/>
    </row>
    <row r="18" spans="1:12" s="10" customFormat="1" x14ac:dyDescent="0.15">
      <c r="A18" s="89"/>
      <c r="B18" s="95"/>
      <c r="C18" s="95"/>
      <c r="D18" s="41" t="s">
        <v>34</v>
      </c>
      <c r="E18" s="25" t="s">
        <v>12</v>
      </c>
      <c r="F18" s="24">
        <v>11</v>
      </c>
      <c r="G18" s="25" t="s">
        <v>32</v>
      </c>
      <c r="H18" s="25" t="s">
        <v>35</v>
      </c>
      <c r="I18" s="25" t="s">
        <v>40</v>
      </c>
      <c r="J18" s="11"/>
      <c r="K18" s="25"/>
      <c r="L18" s="9"/>
    </row>
    <row r="19" spans="1:12" s="10" customFormat="1" x14ac:dyDescent="0.15">
      <c r="A19" s="89"/>
      <c r="B19" s="95"/>
      <c r="C19" s="95"/>
      <c r="D19" s="42" t="s">
        <v>36</v>
      </c>
      <c r="E19" s="25" t="s">
        <v>18</v>
      </c>
      <c r="F19" s="24">
        <v>1024</v>
      </c>
      <c r="G19" s="25"/>
      <c r="H19" s="25" t="s">
        <v>37</v>
      </c>
      <c r="I19" s="11"/>
      <c r="J19" s="11"/>
      <c r="K19" s="11"/>
      <c r="L19" s="9"/>
    </row>
    <row r="20" spans="1:12" x14ac:dyDescent="0.15">
      <c r="A20" s="89"/>
      <c r="B20" s="95"/>
      <c r="C20" s="95"/>
      <c r="D20" s="8" t="s">
        <v>25</v>
      </c>
      <c r="E20" s="57" t="s">
        <v>13</v>
      </c>
      <c r="F20" s="58">
        <v>19</v>
      </c>
      <c r="G20" s="57" t="s">
        <v>20</v>
      </c>
      <c r="H20" s="57" t="s">
        <v>27</v>
      </c>
      <c r="I20" s="7"/>
      <c r="J20" s="58"/>
      <c r="K20" s="57"/>
    </row>
    <row r="21" spans="1:12" x14ac:dyDescent="0.15">
      <c r="A21" s="89"/>
    </row>
    <row r="22" spans="1:12" s="10" customFormat="1" x14ac:dyDescent="0.15">
      <c r="A22" s="89"/>
      <c r="B22" s="95" t="s">
        <v>274</v>
      </c>
      <c r="C22" s="95" t="s">
        <v>266</v>
      </c>
      <c r="D22" s="18" t="s">
        <v>28</v>
      </c>
      <c r="E22" s="61" t="s">
        <v>17</v>
      </c>
      <c r="F22" s="61">
        <v>11</v>
      </c>
      <c r="G22" s="61" t="s">
        <v>38</v>
      </c>
      <c r="H22" s="61" t="s">
        <v>271</v>
      </c>
      <c r="I22" s="61"/>
      <c r="J22" s="23" t="s">
        <v>16</v>
      </c>
      <c r="K22" s="61"/>
      <c r="L22" s="9"/>
    </row>
    <row r="23" spans="1:12" s="10" customFormat="1" x14ac:dyDescent="0.15">
      <c r="A23" s="89"/>
      <c r="B23" s="95"/>
      <c r="C23" s="95"/>
      <c r="D23" s="30" t="s">
        <v>31</v>
      </c>
      <c r="E23" s="61" t="s">
        <v>18</v>
      </c>
      <c r="F23" s="61">
        <v>255</v>
      </c>
      <c r="G23" s="61" t="s">
        <v>20</v>
      </c>
      <c r="H23" s="61" t="s">
        <v>21</v>
      </c>
      <c r="I23" s="61"/>
      <c r="J23" s="23"/>
      <c r="K23" s="61" t="s">
        <v>44</v>
      </c>
      <c r="L23" s="9"/>
    </row>
    <row r="24" spans="1:12" s="10" customFormat="1" x14ac:dyDescent="0.15">
      <c r="A24" s="89"/>
      <c r="B24" s="95"/>
      <c r="C24" s="95"/>
      <c r="D24" s="41" t="s">
        <v>455</v>
      </c>
      <c r="E24" s="57" t="s">
        <v>18</v>
      </c>
      <c r="F24" s="58">
        <v>100</v>
      </c>
      <c r="G24" s="57"/>
      <c r="H24" s="57" t="s">
        <v>272</v>
      </c>
      <c r="I24" s="61"/>
      <c r="J24" s="23"/>
      <c r="K24" s="57"/>
      <c r="L24" s="9"/>
    </row>
    <row r="25" spans="1:12" s="10" customFormat="1" x14ac:dyDescent="0.15">
      <c r="A25" s="89"/>
      <c r="B25" s="95"/>
      <c r="C25" s="95"/>
      <c r="D25" s="41" t="s">
        <v>34</v>
      </c>
      <c r="E25" s="57" t="s">
        <v>12</v>
      </c>
      <c r="F25" s="58">
        <v>11</v>
      </c>
      <c r="G25" s="57" t="s">
        <v>20</v>
      </c>
      <c r="H25" s="57" t="s">
        <v>35</v>
      </c>
      <c r="I25" s="57" t="s">
        <v>40</v>
      </c>
      <c r="J25" s="61"/>
      <c r="K25" s="57"/>
      <c r="L25" s="9"/>
    </row>
    <row r="26" spans="1:12" s="10" customFormat="1" x14ac:dyDescent="0.15">
      <c r="A26" s="89"/>
      <c r="B26" s="95"/>
      <c r="C26" s="95"/>
      <c r="D26" s="59" t="s">
        <v>36</v>
      </c>
      <c r="E26" s="57" t="s">
        <v>18</v>
      </c>
      <c r="F26" s="58">
        <v>1024</v>
      </c>
      <c r="G26" s="57"/>
      <c r="H26" s="57" t="s">
        <v>37</v>
      </c>
      <c r="I26" s="61"/>
      <c r="J26" s="61"/>
      <c r="K26" s="61"/>
      <c r="L26" s="9"/>
    </row>
    <row r="27" spans="1:12" x14ac:dyDescent="0.15">
      <c r="A27" s="89"/>
    </row>
    <row r="28" spans="1:12" s="10" customFormat="1" x14ac:dyDescent="0.15">
      <c r="A28" s="89"/>
      <c r="B28" s="95" t="s">
        <v>275</v>
      </c>
      <c r="C28" s="95" t="s">
        <v>276</v>
      </c>
      <c r="D28" s="18" t="s">
        <v>28</v>
      </c>
      <c r="E28" s="61" t="s">
        <v>17</v>
      </c>
      <c r="F28" s="61">
        <v>11</v>
      </c>
      <c r="G28" s="61" t="s">
        <v>38</v>
      </c>
      <c r="H28" s="61" t="s">
        <v>277</v>
      </c>
      <c r="I28" s="61"/>
      <c r="J28" s="23" t="s">
        <v>16</v>
      </c>
      <c r="K28" s="61"/>
      <c r="L28" s="9"/>
    </row>
    <row r="29" spans="1:12" s="10" customFormat="1" x14ac:dyDescent="0.15">
      <c r="A29" s="89"/>
      <c r="B29" s="95"/>
      <c r="C29" s="95"/>
      <c r="D29" s="30" t="s">
        <v>31</v>
      </c>
      <c r="E29" s="61" t="s">
        <v>18</v>
      </c>
      <c r="F29" s="61">
        <v>255</v>
      </c>
      <c r="G29" s="61" t="s">
        <v>20</v>
      </c>
      <c r="H29" s="61" t="s">
        <v>21</v>
      </c>
      <c r="I29" s="61"/>
      <c r="J29" s="23"/>
      <c r="K29" s="61" t="s">
        <v>44</v>
      </c>
      <c r="L29" s="9"/>
    </row>
    <row r="30" spans="1:12" s="10" customFormat="1" x14ac:dyDescent="0.15">
      <c r="A30" s="89"/>
      <c r="B30" s="95"/>
      <c r="C30" s="95"/>
      <c r="D30" s="30" t="s">
        <v>320</v>
      </c>
      <c r="E30" s="64" t="s">
        <v>12</v>
      </c>
      <c r="F30" s="64">
        <v>11</v>
      </c>
      <c r="G30" s="64" t="s">
        <v>295</v>
      </c>
      <c r="H30" s="64" t="s">
        <v>322</v>
      </c>
      <c r="I30" s="64" t="s">
        <v>321</v>
      </c>
      <c r="J30" s="23"/>
      <c r="K30" s="64"/>
      <c r="L30" s="9"/>
    </row>
    <row r="31" spans="1:12" s="10" customFormat="1" x14ac:dyDescent="0.15">
      <c r="A31" s="89"/>
      <c r="B31" s="95"/>
      <c r="C31" s="95"/>
      <c r="D31" s="41" t="s">
        <v>34</v>
      </c>
      <c r="E31" s="57" t="s">
        <v>12</v>
      </c>
      <c r="F31" s="58">
        <v>11</v>
      </c>
      <c r="G31" s="57" t="s">
        <v>20</v>
      </c>
      <c r="H31" s="57" t="s">
        <v>35</v>
      </c>
      <c r="I31" s="57" t="s">
        <v>40</v>
      </c>
      <c r="J31" s="61"/>
      <c r="K31" s="57"/>
      <c r="L31" s="9"/>
    </row>
    <row r="32" spans="1:12" s="10" customFormat="1" x14ac:dyDescent="0.15">
      <c r="A32" s="89"/>
      <c r="B32" s="95"/>
      <c r="C32" s="95"/>
      <c r="D32" s="59" t="s">
        <v>36</v>
      </c>
      <c r="E32" s="57" t="s">
        <v>18</v>
      </c>
      <c r="F32" s="58">
        <v>1024</v>
      </c>
      <c r="G32" s="57"/>
      <c r="H32" s="57" t="s">
        <v>37</v>
      </c>
      <c r="I32" s="61"/>
      <c r="J32" s="61"/>
      <c r="K32" s="61"/>
      <c r="L32" s="9"/>
    </row>
    <row r="33" spans="1:12" x14ac:dyDescent="0.15">
      <c r="A33" s="89"/>
    </row>
    <row r="34" spans="1:12" s="10" customFormat="1" x14ac:dyDescent="0.15">
      <c r="A34" s="89"/>
      <c r="B34" s="95" t="s">
        <v>278</v>
      </c>
      <c r="C34" s="95" t="s">
        <v>405</v>
      </c>
      <c r="D34" s="18" t="s">
        <v>28</v>
      </c>
      <c r="E34" s="61" t="s">
        <v>17</v>
      </c>
      <c r="F34" s="61">
        <v>11</v>
      </c>
      <c r="G34" s="61" t="s">
        <v>38</v>
      </c>
      <c r="H34" s="61" t="s">
        <v>277</v>
      </c>
      <c r="I34" s="61"/>
      <c r="J34" s="23" t="s">
        <v>16</v>
      </c>
      <c r="K34" s="61"/>
      <c r="L34" s="9"/>
    </row>
    <row r="35" spans="1:12" s="10" customFormat="1" x14ac:dyDescent="0.15">
      <c r="A35" s="89"/>
      <c r="B35" s="95"/>
      <c r="C35" s="95"/>
      <c r="D35" s="30" t="s">
        <v>31</v>
      </c>
      <c r="E35" s="61" t="s">
        <v>18</v>
      </c>
      <c r="F35" s="61">
        <v>255</v>
      </c>
      <c r="G35" s="61" t="s">
        <v>20</v>
      </c>
      <c r="H35" s="61" t="s">
        <v>21</v>
      </c>
      <c r="I35" s="61"/>
      <c r="J35" s="23"/>
      <c r="K35" s="61" t="s">
        <v>44</v>
      </c>
      <c r="L35" s="9"/>
    </row>
    <row r="36" spans="1:12" s="10" customFormat="1" x14ac:dyDescent="0.15">
      <c r="A36" s="89"/>
      <c r="B36" s="95"/>
      <c r="C36" s="95"/>
      <c r="D36" s="30" t="s">
        <v>384</v>
      </c>
      <c r="E36" s="68" t="s">
        <v>18</v>
      </c>
      <c r="F36" s="68">
        <v>64</v>
      </c>
      <c r="G36" s="68"/>
      <c r="H36" s="68" t="s">
        <v>385</v>
      </c>
      <c r="I36" s="68"/>
      <c r="J36" s="23"/>
      <c r="K36" s="68"/>
      <c r="L36" s="9"/>
    </row>
    <row r="37" spans="1:12" s="10" customFormat="1" x14ac:dyDescent="0.15">
      <c r="A37" s="89"/>
      <c r="B37" s="95"/>
      <c r="C37" s="95"/>
      <c r="D37" s="41" t="s">
        <v>34</v>
      </c>
      <c r="E37" s="57" t="s">
        <v>12</v>
      </c>
      <c r="F37" s="58">
        <v>11</v>
      </c>
      <c r="G37" s="57" t="s">
        <v>20</v>
      </c>
      <c r="H37" s="57" t="s">
        <v>35</v>
      </c>
      <c r="I37" s="57" t="s">
        <v>40</v>
      </c>
      <c r="J37" s="61"/>
      <c r="K37" s="57"/>
      <c r="L37" s="9"/>
    </row>
    <row r="38" spans="1:12" s="10" customFormat="1" x14ac:dyDescent="0.15">
      <c r="A38" s="89"/>
      <c r="B38" s="95"/>
      <c r="C38" s="95"/>
      <c r="D38" s="59" t="s">
        <v>36</v>
      </c>
      <c r="E38" s="57" t="s">
        <v>18</v>
      </c>
      <c r="F38" s="58">
        <v>1024</v>
      </c>
      <c r="G38" s="57"/>
      <c r="H38" s="57" t="s">
        <v>37</v>
      </c>
      <c r="I38" s="61"/>
      <c r="J38" s="61"/>
      <c r="K38" s="61"/>
      <c r="L38" s="9"/>
    </row>
    <row r="39" spans="1:12" x14ac:dyDescent="0.15">
      <c r="A39" s="89"/>
    </row>
    <row r="40" spans="1:12" s="10" customFormat="1" x14ac:dyDescent="0.15">
      <c r="A40" s="89"/>
      <c r="B40" s="95" t="s">
        <v>280</v>
      </c>
      <c r="C40" s="95" t="s">
        <v>281</v>
      </c>
      <c r="D40" s="18" t="s">
        <v>28</v>
      </c>
      <c r="E40" s="61" t="s">
        <v>17</v>
      </c>
      <c r="F40" s="61">
        <v>11</v>
      </c>
      <c r="G40" s="61" t="s">
        <v>38</v>
      </c>
      <c r="H40" s="61" t="s">
        <v>282</v>
      </c>
      <c r="I40" s="61"/>
      <c r="J40" s="23" t="s">
        <v>16</v>
      </c>
      <c r="K40" s="61"/>
      <c r="L40" s="9"/>
    </row>
    <row r="41" spans="1:12" s="10" customFormat="1" x14ac:dyDescent="0.15">
      <c r="A41" s="89"/>
      <c r="B41" s="95"/>
      <c r="C41" s="95"/>
      <c r="D41" s="30" t="s">
        <v>283</v>
      </c>
      <c r="E41" s="61" t="s">
        <v>12</v>
      </c>
      <c r="F41" s="61">
        <v>11</v>
      </c>
      <c r="G41" s="61" t="s">
        <v>284</v>
      </c>
      <c r="H41" s="61" t="s">
        <v>285</v>
      </c>
      <c r="I41" s="61" t="s">
        <v>286</v>
      </c>
      <c r="J41" s="23"/>
      <c r="K41" s="61"/>
      <c r="L41" s="9"/>
    </row>
    <row r="42" spans="1:12" s="10" customFormat="1" x14ac:dyDescent="0.15">
      <c r="A42" s="89"/>
      <c r="B42" s="95"/>
      <c r="C42" s="95"/>
      <c r="D42" s="30" t="s">
        <v>369</v>
      </c>
      <c r="E42" s="71" t="s">
        <v>12</v>
      </c>
      <c r="F42" s="71">
        <v>11</v>
      </c>
      <c r="G42" s="71" t="s">
        <v>20</v>
      </c>
      <c r="H42" s="71" t="s">
        <v>404</v>
      </c>
      <c r="I42" s="71"/>
      <c r="J42" s="23"/>
      <c r="K42" s="71"/>
      <c r="L42" s="9"/>
    </row>
    <row r="43" spans="1:12" s="10" customFormat="1" x14ac:dyDescent="0.15">
      <c r="A43" s="89"/>
      <c r="B43" s="95"/>
      <c r="C43" s="95"/>
      <c r="D43" s="30" t="s">
        <v>39</v>
      </c>
      <c r="E43" s="61" t="s">
        <v>254</v>
      </c>
      <c r="F43" s="61">
        <v>10.199999999999999</v>
      </c>
      <c r="G43" s="61" t="s">
        <v>20</v>
      </c>
      <c r="H43" s="61" t="s">
        <v>63</v>
      </c>
      <c r="I43" s="61"/>
      <c r="J43" s="23"/>
      <c r="K43" s="61"/>
      <c r="L43" s="9"/>
    </row>
    <row r="44" spans="1:12" s="10" customFormat="1" x14ac:dyDescent="0.15">
      <c r="A44" s="89"/>
      <c r="B44" s="95"/>
      <c r="C44" s="95"/>
      <c r="D44" s="59" t="s">
        <v>36</v>
      </c>
      <c r="E44" s="57" t="s">
        <v>18</v>
      </c>
      <c r="F44" s="58">
        <v>1024</v>
      </c>
      <c r="G44" s="57"/>
      <c r="H44" s="57" t="s">
        <v>37</v>
      </c>
      <c r="I44" s="61"/>
      <c r="J44" s="61"/>
      <c r="K44" s="61"/>
      <c r="L44" s="9"/>
    </row>
    <row r="45" spans="1:12" x14ac:dyDescent="0.15">
      <c r="A45" s="89"/>
    </row>
    <row r="46" spans="1:12" s="10" customFormat="1" x14ac:dyDescent="0.15">
      <c r="A46" s="89"/>
      <c r="B46" s="95" t="s">
        <v>287</v>
      </c>
      <c r="C46" s="95" t="s">
        <v>288</v>
      </c>
      <c r="D46" s="18" t="s">
        <v>28</v>
      </c>
      <c r="E46" s="61" t="s">
        <v>17</v>
      </c>
      <c r="F46" s="61">
        <v>11</v>
      </c>
      <c r="G46" s="61" t="s">
        <v>38</v>
      </c>
      <c r="H46" s="61" t="s">
        <v>289</v>
      </c>
      <c r="I46" s="61"/>
      <c r="J46" s="23" t="s">
        <v>16</v>
      </c>
      <c r="K46" s="61"/>
      <c r="L46" s="9"/>
    </row>
    <row r="47" spans="1:12" s="10" customFormat="1" x14ac:dyDescent="0.15">
      <c r="A47" s="89"/>
      <c r="B47" s="95"/>
      <c r="C47" s="95"/>
      <c r="D47" s="30" t="s">
        <v>294</v>
      </c>
      <c r="E47" s="64" t="s">
        <v>12</v>
      </c>
      <c r="F47" s="64">
        <v>11</v>
      </c>
      <c r="G47" s="64" t="s">
        <v>295</v>
      </c>
      <c r="H47" s="64" t="s">
        <v>296</v>
      </c>
      <c r="I47" s="64" t="s">
        <v>297</v>
      </c>
      <c r="J47" s="23"/>
      <c r="K47" s="64"/>
      <c r="L47" s="9"/>
    </row>
    <row r="48" spans="1:12" s="10" customFormat="1" x14ac:dyDescent="0.15">
      <c r="A48" s="89"/>
      <c r="B48" s="95"/>
      <c r="C48" s="95"/>
      <c r="D48" s="30" t="s">
        <v>283</v>
      </c>
      <c r="E48" s="61" t="s">
        <v>12</v>
      </c>
      <c r="F48" s="61">
        <v>11</v>
      </c>
      <c r="G48" s="61" t="s">
        <v>284</v>
      </c>
      <c r="H48" s="61" t="s">
        <v>285</v>
      </c>
      <c r="I48" s="61" t="s">
        <v>374</v>
      </c>
      <c r="J48" s="23"/>
      <c r="K48" s="61"/>
      <c r="L48" s="9"/>
    </row>
    <row r="49" spans="1:12" s="10" customFormat="1" x14ac:dyDescent="0.15">
      <c r="A49" s="89"/>
      <c r="B49" s="95"/>
      <c r="C49" s="95"/>
      <c r="D49" s="30" t="s">
        <v>290</v>
      </c>
      <c r="E49" s="61" t="s">
        <v>12</v>
      </c>
      <c r="F49" s="61">
        <v>11</v>
      </c>
      <c r="G49" s="61" t="s">
        <v>284</v>
      </c>
      <c r="H49" s="61" t="s">
        <v>291</v>
      </c>
      <c r="I49" s="61"/>
      <c r="J49" s="23"/>
      <c r="K49" s="61"/>
      <c r="L49" s="9"/>
    </row>
    <row r="50" spans="1:12" s="10" customFormat="1" x14ac:dyDescent="0.15">
      <c r="A50" s="89"/>
      <c r="B50" s="95"/>
      <c r="C50" s="95"/>
      <c r="D50" s="30" t="s">
        <v>434</v>
      </c>
      <c r="E50" s="78" t="s">
        <v>12</v>
      </c>
      <c r="F50" s="78">
        <v>11</v>
      </c>
      <c r="G50" s="78" t="s">
        <v>20</v>
      </c>
      <c r="H50" s="78" t="s">
        <v>435</v>
      </c>
      <c r="I50" s="78" t="s">
        <v>436</v>
      </c>
      <c r="J50" s="23"/>
      <c r="K50" s="78"/>
      <c r="L50" s="9"/>
    </row>
    <row r="51" spans="1:12" s="10" customFormat="1" x14ac:dyDescent="0.15">
      <c r="A51" s="89"/>
      <c r="B51" s="95"/>
      <c r="C51" s="95"/>
      <c r="D51" s="30" t="s">
        <v>375</v>
      </c>
      <c r="E51" s="61" t="s">
        <v>254</v>
      </c>
      <c r="F51" s="61">
        <v>10.199999999999999</v>
      </c>
      <c r="G51" s="61" t="s">
        <v>20</v>
      </c>
      <c r="H51" s="61" t="s">
        <v>376</v>
      </c>
      <c r="I51" s="61"/>
      <c r="J51" s="23"/>
      <c r="K51" s="61"/>
      <c r="L51" s="9"/>
    </row>
    <row r="52" spans="1:12" s="10" customFormat="1" x14ac:dyDescent="0.15">
      <c r="A52" s="89"/>
      <c r="B52" s="95"/>
      <c r="C52" s="95"/>
      <c r="D52" s="30" t="s">
        <v>377</v>
      </c>
      <c r="E52" s="68" t="s">
        <v>12</v>
      </c>
      <c r="F52" s="68">
        <v>11</v>
      </c>
      <c r="G52" s="68" t="s">
        <v>20</v>
      </c>
      <c r="H52" s="68" t="s">
        <v>380</v>
      </c>
      <c r="I52" s="68" t="s">
        <v>381</v>
      </c>
      <c r="J52" s="23"/>
      <c r="K52" s="68"/>
      <c r="L52" s="9"/>
    </row>
    <row r="53" spans="1:12" s="10" customFormat="1" x14ac:dyDescent="0.15">
      <c r="A53" s="89"/>
      <c r="B53" s="95"/>
      <c r="C53" s="95"/>
      <c r="D53" s="30" t="s">
        <v>378</v>
      </c>
      <c r="E53" s="68" t="s">
        <v>13</v>
      </c>
      <c r="F53" s="68">
        <v>19</v>
      </c>
      <c r="G53" s="68" t="s">
        <v>20</v>
      </c>
      <c r="H53" s="68" t="s">
        <v>379</v>
      </c>
      <c r="I53" s="68"/>
      <c r="J53" s="23"/>
      <c r="K53" s="68"/>
      <c r="L53" s="9"/>
    </row>
    <row r="54" spans="1:12" s="10" customFormat="1" x14ac:dyDescent="0.15">
      <c r="A54" s="89"/>
      <c r="B54" s="95"/>
      <c r="C54" s="95"/>
      <c r="D54" s="30" t="s">
        <v>463</v>
      </c>
      <c r="E54" s="79" t="s">
        <v>12</v>
      </c>
      <c r="F54" s="79">
        <v>11</v>
      </c>
      <c r="G54" s="79"/>
      <c r="H54" s="79" t="s">
        <v>460</v>
      </c>
      <c r="I54" s="79"/>
      <c r="J54" s="23"/>
      <c r="K54" s="79"/>
      <c r="L54" s="9"/>
    </row>
    <row r="55" spans="1:12" s="10" customFormat="1" x14ac:dyDescent="0.15">
      <c r="A55" s="89"/>
      <c r="B55" s="95"/>
      <c r="C55" s="95"/>
      <c r="D55" s="30" t="s">
        <v>464</v>
      </c>
      <c r="E55" s="79" t="s">
        <v>12</v>
      </c>
      <c r="F55" s="79">
        <v>11</v>
      </c>
      <c r="G55" s="79"/>
      <c r="H55" s="79" t="s">
        <v>459</v>
      </c>
      <c r="I55" s="79"/>
      <c r="J55" s="23"/>
      <c r="K55" s="79"/>
      <c r="L55" s="9"/>
    </row>
    <row r="56" spans="1:12" s="10" customFormat="1" x14ac:dyDescent="0.15">
      <c r="A56" s="89"/>
      <c r="B56" s="95"/>
      <c r="C56" s="95"/>
      <c r="D56" s="30" t="s">
        <v>382</v>
      </c>
      <c r="E56" s="68" t="s">
        <v>13</v>
      </c>
      <c r="F56" s="68">
        <v>19</v>
      </c>
      <c r="G56" s="68"/>
      <c r="H56" s="68" t="s">
        <v>383</v>
      </c>
      <c r="I56" s="68"/>
      <c r="J56" s="23"/>
      <c r="K56" s="68"/>
      <c r="L56" s="9"/>
    </row>
    <row r="57" spans="1:12" s="10" customFormat="1" x14ac:dyDescent="0.15">
      <c r="A57" s="89"/>
      <c r="B57" s="95"/>
      <c r="C57" s="95"/>
      <c r="D57" s="59" t="s">
        <v>36</v>
      </c>
      <c r="E57" s="57" t="s">
        <v>18</v>
      </c>
      <c r="F57" s="58">
        <v>1024</v>
      </c>
      <c r="G57" s="57"/>
      <c r="H57" s="57" t="s">
        <v>37</v>
      </c>
      <c r="I57" s="61"/>
      <c r="J57" s="61"/>
      <c r="K57" s="61"/>
      <c r="L57" s="9"/>
    </row>
    <row r="58" spans="1:12" x14ac:dyDescent="0.15">
      <c r="A58" s="89"/>
    </row>
    <row r="59" spans="1:12" s="10" customFormat="1" x14ac:dyDescent="0.15">
      <c r="A59" s="89"/>
      <c r="B59" s="92" t="s">
        <v>279</v>
      </c>
      <c r="C59" s="91" t="s">
        <v>19</v>
      </c>
      <c r="D59" s="18" t="s">
        <v>28</v>
      </c>
      <c r="E59" s="61" t="s">
        <v>17</v>
      </c>
      <c r="F59" s="61">
        <v>11</v>
      </c>
      <c r="G59" s="61" t="s">
        <v>38</v>
      </c>
      <c r="H59" s="61" t="s">
        <v>282</v>
      </c>
      <c r="I59" s="61"/>
      <c r="J59" s="23" t="s">
        <v>16</v>
      </c>
      <c r="K59" s="61"/>
      <c r="L59" s="9"/>
    </row>
    <row r="60" spans="1:12" x14ac:dyDescent="0.15">
      <c r="A60" s="89"/>
      <c r="B60" s="93"/>
      <c r="C60" s="91"/>
      <c r="D60" s="6" t="s">
        <v>42</v>
      </c>
      <c r="E60" s="19" t="s">
        <v>23</v>
      </c>
      <c r="F60" s="20">
        <v>255</v>
      </c>
      <c r="G60" s="20"/>
      <c r="H60" s="19" t="s">
        <v>43</v>
      </c>
      <c r="I60" s="7"/>
      <c r="J60" s="20"/>
      <c r="K60" s="19"/>
      <c r="L60" s="1"/>
    </row>
    <row r="61" spans="1:12" x14ac:dyDescent="0.15">
      <c r="A61" s="89"/>
      <c r="B61" s="93"/>
      <c r="C61" s="91"/>
      <c r="D61" s="30" t="s">
        <v>456</v>
      </c>
      <c r="E61" s="49" t="s">
        <v>12</v>
      </c>
      <c r="F61" s="50">
        <v>11</v>
      </c>
      <c r="G61" s="49" t="s">
        <v>20</v>
      </c>
      <c r="H61" s="49" t="s">
        <v>457</v>
      </c>
      <c r="I61" s="35"/>
      <c r="J61" s="20"/>
      <c r="K61" s="19"/>
      <c r="L61" s="14"/>
    </row>
    <row r="62" spans="1:12" x14ac:dyDescent="0.15">
      <c r="A62" s="89"/>
      <c r="B62" s="93"/>
      <c r="C62" s="91"/>
      <c r="D62" s="30" t="s">
        <v>179</v>
      </c>
      <c r="E62" s="49" t="s">
        <v>12</v>
      </c>
      <c r="F62" s="50">
        <v>11</v>
      </c>
      <c r="G62" s="49" t="s">
        <v>20</v>
      </c>
      <c r="H62" s="49" t="s">
        <v>180</v>
      </c>
      <c r="I62" s="49" t="s">
        <v>40</v>
      </c>
      <c r="J62" s="33"/>
      <c r="K62" s="32"/>
      <c r="L62" s="14"/>
    </row>
    <row r="63" spans="1:12" x14ac:dyDescent="0.15">
      <c r="A63" s="89"/>
      <c r="B63" s="93"/>
      <c r="C63" s="91"/>
      <c r="D63" s="18" t="s">
        <v>36</v>
      </c>
      <c r="E63" s="59" t="s">
        <v>18</v>
      </c>
      <c r="F63" s="60">
        <v>512</v>
      </c>
      <c r="G63" s="59"/>
      <c r="H63" s="59" t="s">
        <v>37</v>
      </c>
      <c r="I63" s="59"/>
      <c r="J63" s="73"/>
      <c r="K63" s="72"/>
      <c r="L63" s="14"/>
    </row>
    <row r="64" spans="1:12" x14ac:dyDescent="0.15">
      <c r="A64" s="89"/>
      <c r="B64" s="93"/>
      <c r="C64" s="91"/>
      <c r="D64" s="8" t="s">
        <v>25</v>
      </c>
      <c r="E64" s="19" t="s">
        <v>26</v>
      </c>
      <c r="F64" s="20">
        <v>19</v>
      </c>
      <c r="G64" s="19" t="s">
        <v>24</v>
      </c>
      <c r="H64" s="19" t="s">
        <v>27</v>
      </c>
      <c r="I64" s="7"/>
      <c r="J64" s="20"/>
      <c r="K64" s="25"/>
    </row>
    <row r="65" spans="1:12" x14ac:dyDescent="0.15">
      <c r="A65" s="89"/>
    </row>
    <row r="66" spans="1:12" s="10" customFormat="1" x14ac:dyDescent="0.15">
      <c r="A66" s="89"/>
      <c r="B66" s="95" t="s">
        <v>298</v>
      </c>
      <c r="C66" s="95" t="s">
        <v>300</v>
      </c>
      <c r="D66" s="18" t="s">
        <v>28</v>
      </c>
      <c r="E66" s="64" t="s">
        <v>17</v>
      </c>
      <c r="F66" s="64">
        <v>11</v>
      </c>
      <c r="G66" s="64" t="s">
        <v>20</v>
      </c>
      <c r="H66" s="64" t="s">
        <v>299</v>
      </c>
      <c r="I66" s="64"/>
      <c r="J66" s="23" t="s">
        <v>16</v>
      </c>
      <c r="K66" s="78" t="s">
        <v>44</v>
      </c>
      <c r="L66" s="9"/>
    </row>
    <row r="67" spans="1:12" s="10" customFormat="1" x14ac:dyDescent="0.15">
      <c r="A67" s="89"/>
      <c r="B67" s="95"/>
      <c r="C67" s="95"/>
      <c r="D67" s="30" t="s">
        <v>311</v>
      </c>
      <c r="E67" s="64" t="s">
        <v>12</v>
      </c>
      <c r="F67" s="64">
        <v>11</v>
      </c>
      <c r="G67" s="64" t="s">
        <v>295</v>
      </c>
      <c r="H67" s="64" t="s">
        <v>339</v>
      </c>
      <c r="I67" s="64" t="s">
        <v>312</v>
      </c>
      <c r="J67" s="23"/>
      <c r="K67" s="64"/>
      <c r="L67" s="9"/>
    </row>
    <row r="68" spans="1:12" s="10" customFormat="1" x14ac:dyDescent="0.15">
      <c r="A68" s="89"/>
      <c r="B68" s="95"/>
      <c r="C68" s="95"/>
      <c r="D68" s="30" t="s">
        <v>31</v>
      </c>
      <c r="E68" s="64" t="s">
        <v>12</v>
      </c>
      <c r="F68" s="64">
        <v>11</v>
      </c>
      <c r="G68" s="64" t="s">
        <v>20</v>
      </c>
      <c r="H68" s="64" t="s">
        <v>21</v>
      </c>
      <c r="I68" s="64"/>
      <c r="J68" s="23"/>
      <c r="K68" s="64"/>
      <c r="L68" s="9"/>
    </row>
    <row r="69" spans="1:12" s="10" customFormat="1" x14ac:dyDescent="0.15">
      <c r="A69" s="89"/>
      <c r="B69" s="95"/>
      <c r="C69" s="95"/>
      <c r="D69" s="59" t="s">
        <v>36</v>
      </c>
      <c r="E69" s="62" t="s">
        <v>18</v>
      </c>
      <c r="F69" s="63">
        <v>1024</v>
      </c>
      <c r="G69" s="62"/>
      <c r="H69" s="62" t="s">
        <v>37</v>
      </c>
      <c r="I69" s="64"/>
      <c r="J69" s="64"/>
      <c r="K69" s="64"/>
      <c r="L69" s="9"/>
    </row>
    <row r="70" spans="1:12" x14ac:dyDescent="0.15">
      <c r="A70" s="89"/>
    </row>
    <row r="71" spans="1:12" s="10" customFormat="1" x14ac:dyDescent="0.15">
      <c r="A71" s="89"/>
      <c r="B71" s="95" t="s">
        <v>308</v>
      </c>
      <c r="C71" s="95" t="s">
        <v>309</v>
      </c>
      <c r="D71" s="18" t="s">
        <v>28</v>
      </c>
      <c r="E71" s="64" t="s">
        <v>17</v>
      </c>
      <c r="F71" s="64">
        <v>11</v>
      </c>
      <c r="G71" s="64" t="s">
        <v>38</v>
      </c>
      <c r="H71" s="64" t="s">
        <v>310</v>
      </c>
      <c r="I71" s="64"/>
      <c r="J71" s="23" t="s">
        <v>16</v>
      </c>
      <c r="K71" s="64"/>
      <c r="L71" s="9"/>
    </row>
    <row r="72" spans="1:12" s="10" customFormat="1" x14ac:dyDescent="0.15">
      <c r="A72" s="89"/>
      <c r="B72" s="95"/>
      <c r="C72" s="95"/>
      <c r="D72" s="30" t="s">
        <v>31</v>
      </c>
      <c r="E72" s="64" t="s">
        <v>12</v>
      </c>
      <c r="F72" s="64">
        <v>11</v>
      </c>
      <c r="G72" s="64" t="s">
        <v>20</v>
      </c>
      <c r="H72" s="64" t="s">
        <v>21</v>
      </c>
      <c r="I72" s="64"/>
      <c r="J72" s="23"/>
      <c r="K72" s="78" t="s">
        <v>44</v>
      </c>
      <c r="L72" s="9"/>
    </row>
    <row r="73" spans="1:12" s="10" customFormat="1" x14ac:dyDescent="0.15">
      <c r="A73" s="89"/>
      <c r="B73" s="95"/>
      <c r="C73" s="95"/>
      <c r="D73" s="59" t="s">
        <v>36</v>
      </c>
      <c r="E73" s="62" t="s">
        <v>18</v>
      </c>
      <c r="F73" s="63">
        <v>1024</v>
      </c>
      <c r="G73" s="62"/>
      <c r="H73" s="62" t="s">
        <v>37</v>
      </c>
      <c r="I73" s="64"/>
      <c r="J73" s="64"/>
      <c r="K73" s="64"/>
      <c r="L73" s="9"/>
    </row>
    <row r="74" spans="1:12" x14ac:dyDescent="0.15">
      <c r="A74" s="89"/>
    </row>
    <row r="75" spans="1:12" s="10" customFormat="1" x14ac:dyDescent="0.15">
      <c r="A75" s="89"/>
      <c r="B75" s="95" t="s">
        <v>301</v>
      </c>
      <c r="C75" s="95" t="s">
        <v>302</v>
      </c>
      <c r="D75" s="18" t="s">
        <v>28</v>
      </c>
      <c r="E75" s="64" t="s">
        <v>17</v>
      </c>
      <c r="F75" s="64">
        <v>11</v>
      </c>
      <c r="G75" s="64" t="s">
        <v>10</v>
      </c>
      <c r="H75" s="64" t="s">
        <v>303</v>
      </c>
      <c r="I75" s="64"/>
      <c r="J75" s="23" t="s">
        <v>16</v>
      </c>
      <c r="K75" s="64"/>
      <c r="L75" s="9"/>
    </row>
    <row r="76" spans="1:12" s="10" customFormat="1" x14ac:dyDescent="0.15">
      <c r="A76" s="89"/>
      <c r="B76" s="95"/>
      <c r="C76" s="95"/>
      <c r="D76" s="30" t="s">
        <v>31</v>
      </c>
      <c r="E76" s="64" t="s">
        <v>12</v>
      </c>
      <c r="F76" s="64">
        <v>11</v>
      </c>
      <c r="G76" s="64" t="s">
        <v>20</v>
      </c>
      <c r="H76" s="64" t="s">
        <v>304</v>
      </c>
      <c r="I76" s="64"/>
      <c r="J76" s="23"/>
      <c r="K76" s="64"/>
      <c r="L76" s="9"/>
    </row>
    <row r="77" spans="1:12" s="10" customFormat="1" x14ac:dyDescent="0.15">
      <c r="A77" s="89"/>
      <c r="B77" s="95"/>
      <c r="C77" s="95"/>
      <c r="D77" s="30" t="s">
        <v>305</v>
      </c>
      <c r="E77" s="64" t="s">
        <v>306</v>
      </c>
      <c r="F77" s="64">
        <v>11</v>
      </c>
      <c r="G77" s="64" t="s">
        <v>295</v>
      </c>
      <c r="H77" s="64" t="s">
        <v>307</v>
      </c>
      <c r="I77" s="64" t="s">
        <v>313</v>
      </c>
      <c r="J77" s="23"/>
      <c r="K77" s="64"/>
      <c r="L77" s="9"/>
    </row>
    <row r="78" spans="1:12" s="10" customFormat="1" x14ac:dyDescent="0.15">
      <c r="A78" s="89"/>
      <c r="B78" s="95"/>
      <c r="C78" s="95"/>
      <c r="D78" s="59" t="s">
        <v>36</v>
      </c>
      <c r="E78" s="62" t="s">
        <v>18</v>
      </c>
      <c r="F78" s="63">
        <v>1024</v>
      </c>
      <c r="G78" s="62"/>
      <c r="H78" s="62" t="s">
        <v>37</v>
      </c>
      <c r="I78" s="64"/>
      <c r="J78" s="64"/>
      <c r="K78" s="64"/>
      <c r="L78" s="9"/>
    </row>
    <row r="79" spans="1:12" x14ac:dyDescent="0.15">
      <c r="A79" s="89"/>
    </row>
    <row r="80" spans="1:12" s="10" customFormat="1" x14ac:dyDescent="0.15">
      <c r="A80" s="89"/>
      <c r="B80" s="95" t="s">
        <v>328</v>
      </c>
      <c r="C80" s="95" t="s">
        <v>329</v>
      </c>
      <c r="D80" s="18" t="s">
        <v>28</v>
      </c>
      <c r="E80" s="64" t="s">
        <v>17</v>
      </c>
      <c r="F80" s="64">
        <v>11</v>
      </c>
      <c r="G80" s="64" t="s">
        <v>317</v>
      </c>
      <c r="H80" s="64" t="s">
        <v>316</v>
      </c>
      <c r="I80" s="64"/>
      <c r="J80" s="23" t="s">
        <v>16</v>
      </c>
      <c r="K80" s="64"/>
      <c r="L80" s="9"/>
    </row>
    <row r="81" spans="1:12" s="10" customFormat="1" x14ac:dyDescent="0.15">
      <c r="A81" s="89"/>
      <c r="B81" s="95"/>
      <c r="C81" s="95"/>
      <c r="D81" s="30" t="s">
        <v>318</v>
      </c>
      <c r="E81" s="64" t="s">
        <v>12</v>
      </c>
      <c r="F81" s="64">
        <v>11</v>
      </c>
      <c r="G81" s="64" t="s">
        <v>20</v>
      </c>
      <c r="H81" s="64" t="s">
        <v>345</v>
      </c>
      <c r="I81" s="64"/>
      <c r="J81" s="23"/>
      <c r="K81" s="102" t="s">
        <v>44</v>
      </c>
      <c r="L81" s="9"/>
    </row>
    <row r="82" spans="1:12" s="10" customFormat="1" x14ac:dyDescent="0.15">
      <c r="A82" s="89"/>
      <c r="B82" s="95"/>
      <c r="C82" s="95"/>
      <c r="D82" s="30" t="s">
        <v>325</v>
      </c>
      <c r="E82" s="64" t="s">
        <v>12</v>
      </c>
      <c r="F82" s="64">
        <v>11</v>
      </c>
      <c r="G82" s="64" t="s">
        <v>295</v>
      </c>
      <c r="H82" s="64" t="s">
        <v>346</v>
      </c>
      <c r="I82" s="64"/>
      <c r="J82" s="23"/>
      <c r="K82" s="103"/>
      <c r="L82" s="9"/>
    </row>
    <row r="83" spans="1:12" s="10" customFormat="1" x14ac:dyDescent="0.15">
      <c r="A83" s="89"/>
      <c r="B83" s="95"/>
      <c r="C83" s="95"/>
      <c r="D83" s="18" t="s">
        <v>432</v>
      </c>
      <c r="E83" s="78" t="s">
        <v>12</v>
      </c>
      <c r="F83" s="78">
        <v>11</v>
      </c>
      <c r="G83" s="78" t="s">
        <v>20</v>
      </c>
      <c r="H83" s="78" t="s">
        <v>433</v>
      </c>
      <c r="I83" s="78"/>
      <c r="J83" s="23"/>
      <c r="K83" s="78"/>
      <c r="L83" s="9"/>
    </row>
    <row r="84" spans="1:12" s="10" customFormat="1" x14ac:dyDescent="0.15">
      <c r="A84" s="89"/>
      <c r="B84" s="95"/>
      <c r="C84" s="95"/>
      <c r="D84" s="59" t="s">
        <v>327</v>
      </c>
      <c r="E84" s="62" t="s">
        <v>12</v>
      </c>
      <c r="F84" s="64">
        <v>11</v>
      </c>
      <c r="G84" s="64" t="s">
        <v>295</v>
      </c>
      <c r="H84" s="64" t="s">
        <v>334</v>
      </c>
      <c r="I84" s="64"/>
      <c r="J84" s="23"/>
      <c r="K84" s="64"/>
      <c r="L84" s="9"/>
    </row>
    <row r="85" spans="1:12" s="10" customFormat="1" x14ac:dyDescent="0.15">
      <c r="A85" s="89"/>
      <c r="B85" s="95"/>
      <c r="C85" s="95"/>
      <c r="D85" s="59" t="s">
        <v>335</v>
      </c>
      <c r="E85" s="62" t="s">
        <v>18</v>
      </c>
      <c r="F85" s="64">
        <v>1024</v>
      </c>
      <c r="G85" s="64"/>
      <c r="H85" s="64" t="s">
        <v>336</v>
      </c>
      <c r="I85" s="64"/>
      <c r="J85" s="23"/>
      <c r="K85" s="64"/>
      <c r="L85" s="9"/>
    </row>
    <row r="86" spans="1:12" s="10" customFormat="1" x14ac:dyDescent="0.15">
      <c r="A86" s="89"/>
      <c r="B86" s="95"/>
      <c r="C86" s="95"/>
      <c r="D86" s="41" t="s">
        <v>332</v>
      </c>
      <c r="E86" s="62" t="s">
        <v>13</v>
      </c>
      <c r="F86" s="64">
        <v>19</v>
      </c>
      <c r="G86" s="64"/>
      <c r="H86" s="64" t="s">
        <v>333</v>
      </c>
      <c r="I86" s="64"/>
      <c r="J86" s="23"/>
      <c r="K86" s="64"/>
      <c r="L86" s="9"/>
    </row>
    <row r="87" spans="1:12" s="10" customFormat="1" x14ac:dyDescent="0.15">
      <c r="A87" s="89"/>
      <c r="B87" s="95"/>
      <c r="C87" s="95"/>
      <c r="D87" s="41" t="s">
        <v>331</v>
      </c>
      <c r="E87" s="62" t="s">
        <v>13</v>
      </c>
      <c r="F87" s="63">
        <v>19</v>
      </c>
      <c r="G87" s="64" t="s">
        <v>295</v>
      </c>
      <c r="H87" s="62" t="s">
        <v>347</v>
      </c>
      <c r="I87" s="64"/>
      <c r="J87" s="64"/>
      <c r="K87" s="64"/>
      <c r="L87" s="9"/>
    </row>
    <row r="88" spans="1:12" x14ac:dyDescent="0.15">
      <c r="A88" s="89"/>
    </row>
    <row r="89" spans="1:12" s="10" customFormat="1" x14ac:dyDescent="0.15">
      <c r="A89" s="89"/>
      <c r="B89" s="95" t="s">
        <v>439</v>
      </c>
      <c r="C89" s="95" t="s">
        <v>440</v>
      </c>
      <c r="D89" s="18" t="s">
        <v>28</v>
      </c>
      <c r="E89" s="78" t="s">
        <v>17</v>
      </c>
      <c r="F89" s="78">
        <v>11</v>
      </c>
      <c r="G89" s="78" t="s">
        <v>10</v>
      </c>
      <c r="H89" s="78" t="s">
        <v>337</v>
      </c>
      <c r="I89" s="78"/>
      <c r="J89" s="23" t="s">
        <v>16</v>
      </c>
      <c r="K89" s="78"/>
      <c r="L89" s="9"/>
    </row>
    <row r="90" spans="1:12" s="10" customFormat="1" x14ac:dyDescent="0.15">
      <c r="A90" s="89"/>
      <c r="B90" s="95"/>
      <c r="C90" s="95"/>
      <c r="D90" s="30" t="s">
        <v>330</v>
      </c>
      <c r="E90" s="78" t="s">
        <v>12</v>
      </c>
      <c r="F90" s="78">
        <v>11</v>
      </c>
      <c r="G90" s="78" t="s">
        <v>20</v>
      </c>
      <c r="H90" s="78" t="s">
        <v>338</v>
      </c>
      <c r="I90" s="78"/>
      <c r="J90" s="23"/>
      <c r="K90" s="78"/>
      <c r="L90" s="9"/>
    </row>
    <row r="91" spans="1:12" s="10" customFormat="1" x14ac:dyDescent="0.15">
      <c r="A91" s="89"/>
      <c r="B91" s="95"/>
      <c r="C91" s="95"/>
      <c r="D91" s="30" t="s">
        <v>441</v>
      </c>
      <c r="E91" s="78" t="s">
        <v>12</v>
      </c>
      <c r="F91" s="78">
        <v>11</v>
      </c>
      <c r="G91" s="78" t="s">
        <v>20</v>
      </c>
      <c r="H91" s="78" t="s">
        <v>442</v>
      </c>
      <c r="I91" s="78" t="s">
        <v>443</v>
      </c>
      <c r="J91" s="23"/>
      <c r="K91" s="78"/>
      <c r="L91" s="9"/>
    </row>
    <row r="92" spans="1:12" s="10" customFormat="1" x14ac:dyDescent="0.15">
      <c r="A92" s="89"/>
      <c r="B92" s="95"/>
      <c r="C92" s="95"/>
      <c r="D92" s="30" t="s">
        <v>369</v>
      </c>
      <c r="E92" s="79" t="s">
        <v>12</v>
      </c>
      <c r="F92" s="79">
        <v>11</v>
      </c>
      <c r="G92" s="79" t="s">
        <v>20</v>
      </c>
      <c r="H92" s="79" t="s">
        <v>404</v>
      </c>
      <c r="I92" s="79" t="s">
        <v>446</v>
      </c>
      <c r="J92" s="23"/>
      <c r="K92" s="79"/>
      <c r="L92" s="9"/>
    </row>
    <row r="93" spans="1:12" s="10" customFormat="1" x14ac:dyDescent="0.15">
      <c r="A93" s="89"/>
      <c r="B93" s="95"/>
      <c r="C93" s="95"/>
      <c r="D93" s="30" t="s">
        <v>462</v>
      </c>
      <c r="E93" s="78" t="s">
        <v>12</v>
      </c>
      <c r="F93" s="78">
        <v>11</v>
      </c>
      <c r="G93" s="78"/>
      <c r="H93" s="78" t="s">
        <v>461</v>
      </c>
      <c r="I93" s="78" t="s">
        <v>465</v>
      </c>
      <c r="J93" s="23"/>
      <c r="K93" s="78"/>
      <c r="L93" s="9"/>
    </row>
    <row r="94" spans="1:12" x14ac:dyDescent="0.15">
      <c r="A94" s="89"/>
    </row>
    <row r="95" spans="1:12" s="10" customFormat="1" x14ac:dyDescent="0.15">
      <c r="A95" s="89"/>
      <c r="B95" s="95" t="s">
        <v>314</v>
      </c>
      <c r="C95" s="95" t="s">
        <v>315</v>
      </c>
      <c r="D95" s="18" t="s">
        <v>28</v>
      </c>
      <c r="E95" s="64" t="s">
        <v>17</v>
      </c>
      <c r="F95" s="64">
        <v>11</v>
      </c>
      <c r="G95" s="64" t="s">
        <v>317</v>
      </c>
      <c r="H95" s="64" t="s">
        <v>337</v>
      </c>
      <c r="I95" s="64"/>
      <c r="J95" s="23" t="s">
        <v>16</v>
      </c>
      <c r="K95" s="64"/>
      <c r="L95" s="9"/>
    </row>
    <row r="96" spans="1:12" s="10" customFormat="1" x14ac:dyDescent="0.15">
      <c r="A96" s="89"/>
      <c r="B96" s="95"/>
      <c r="C96" s="95"/>
      <c r="D96" s="30" t="s">
        <v>330</v>
      </c>
      <c r="E96" s="64" t="s">
        <v>12</v>
      </c>
      <c r="F96" s="64">
        <v>11</v>
      </c>
      <c r="G96" s="64" t="s">
        <v>20</v>
      </c>
      <c r="H96" s="64" t="s">
        <v>338</v>
      </c>
      <c r="I96" s="64"/>
      <c r="J96" s="23"/>
      <c r="K96" s="64"/>
      <c r="L96" s="9"/>
    </row>
    <row r="97" spans="1:12" s="10" customFormat="1" x14ac:dyDescent="0.15">
      <c r="A97" s="89"/>
      <c r="B97" s="95"/>
      <c r="C97" s="95"/>
      <c r="D97" s="30" t="s">
        <v>323</v>
      </c>
      <c r="E97" s="64" t="s">
        <v>306</v>
      </c>
      <c r="F97" s="64">
        <v>11</v>
      </c>
      <c r="G97" s="64" t="s">
        <v>20</v>
      </c>
      <c r="H97" s="64" t="s">
        <v>340</v>
      </c>
      <c r="I97" s="64"/>
      <c r="J97" s="23"/>
      <c r="K97" s="64"/>
      <c r="L97" s="9"/>
    </row>
    <row r="98" spans="1:12" s="10" customFormat="1" x14ac:dyDescent="0.15">
      <c r="A98" s="89"/>
      <c r="B98" s="95"/>
      <c r="C98" s="95"/>
      <c r="D98" s="30" t="s">
        <v>324</v>
      </c>
      <c r="E98" s="64" t="s">
        <v>12</v>
      </c>
      <c r="F98" s="64">
        <v>11</v>
      </c>
      <c r="G98" s="64" t="s">
        <v>20</v>
      </c>
      <c r="H98" s="64" t="s">
        <v>341</v>
      </c>
      <c r="I98" s="64"/>
      <c r="J98" s="23"/>
      <c r="K98" s="64"/>
      <c r="L98" s="9"/>
    </row>
    <row r="99" spans="1:12" s="10" customFormat="1" x14ac:dyDescent="0.15">
      <c r="A99" s="89"/>
      <c r="B99" s="95"/>
      <c r="C99" s="95"/>
      <c r="D99" s="30" t="s">
        <v>342</v>
      </c>
      <c r="E99" s="64" t="s">
        <v>12</v>
      </c>
      <c r="F99" s="64">
        <v>11</v>
      </c>
      <c r="G99" s="64" t="s">
        <v>20</v>
      </c>
      <c r="H99" s="64" t="s">
        <v>343</v>
      </c>
      <c r="I99" s="64"/>
      <c r="J99" s="23"/>
      <c r="K99" s="64"/>
      <c r="L99" s="9"/>
    </row>
    <row r="100" spans="1:12" s="10" customFormat="1" x14ac:dyDescent="0.15">
      <c r="A100" s="89"/>
      <c r="B100" s="95"/>
      <c r="C100" s="95"/>
      <c r="D100" s="41" t="s">
        <v>326</v>
      </c>
      <c r="E100" s="62" t="s">
        <v>254</v>
      </c>
      <c r="F100" s="64" t="s">
        <v>444</v>
      </c>
      <c r="G100" s="64" t="s">
        <v>20</v>
      </c>
      <c r="H100" s="64" t="s">
        <v>344</v>
      </c>
      <c r="I100" s="64" t="s">
        <v>354</v>
      </c>
      <c r="J100" s="23"/>
      <c r="K100" s="64"/>
      <c r="L100" s="9"/>
    </row>
    <row r="101" spans="1:12" x14ac:dyDescent="0.15">
      <c r="A101" s="89"/>
    </row>
    <row r="102" spans="1:12" s="10" customFormat="1" x14ac:dyDescent="0.15">
      <c r="A102" s="89"/>
      <c r="B102" s="95" t="s">
        <v>358</v>
      </c>
      <c r="C102" s="95" t="s">
        <v>359</v>
      </c>
      <c r="D102" s="18" t="s">
        <v>28</v>
      </c>
      <c r="E102" s="64" t="s">
        <v>17</v>
      </c>
      <c r="F102" s="64">
        <v>11</v>
      </c>
      <c r="G102" s="64" t="s">
        <v>317</v>
      </c>
      <c r="H102" s="64" t="s">
        <v>355</v>
      </c>
      <c r="I102" s="64"/>
      <c r="J102" s="23" t="s">
        <v>16</v>
      </c>
      <c r="K102" s="64"/>
      <c r="L102" s="9"/>
    </row>
    <row r="103" spans="1:12" s="10" customFormat="1" x14ac:dyDescent="0.15">
      <c r="A103" s="89"/>
      <c r="B103" s="95"/>
      <c r="C103" s="95"/>
      <c r="D103" s="30" t="s">
        <v>348</v>
      </c>
      <c r="E103" s="64" t="s">
        <v>12</v>
      </c>
      <c r="F103" s="64">
        <v>11</v>
      </c>
      <c r="G103" s="64" t="s">
        <v>20</v>
      </c>
      <c r="H103" s="64" t="s">
        <v>346</v>
      </c>
      <c r="I103" s="64"/>
      <c r="J103" s="23"/>
      <c r="K103" s="64"/>
      <c r="L103" s="9"/>
    </row>
    <row r="104" spans="1:12" s="10" customFormat="1" x14ac:dyDescent="0.15">
      <c r="A104" s="89"/>
      <c r="B104" s="95"/>
      <c r="C104" s="95"/>
      <c r="D104" s="30" t="s">
        <v>351</v>
      </c>
      <c r="E104" s="64" t="s">
        <v>12</v>
      </c>
      <c r="F104" s="64">
        <v>11</v>
      </c>
      <c r="G104" s="64"/>
      <c r="H104" s="64" t="s">
        <v>352</v>
      </c>
      <c r="I104" s="64" t="s">
        <v>353</v>
      </c>
      <c r="J104" s="23"/>
      <c r="K104" s="64"/>
      <c r="L104" s="9"/>
    </row>
    <row r="105" spans="1:12" s="10" customFormat="1" x14ac:dyDescent="0.15">
      <c r="A105" s="89"/>
      <c r="B105" s="95"/>
      <c r="C105" s="95"/>
      <c r="D105" s="30" t="s">
        <v>349</v>
      </c>
      <c r="E105" s="64" t="s">
        <v>13</v>
      </c>
      <c r="F105" s="64">
        <v>19</v>
      </c>
      <c r="G105" s="64"/>
      <c r="H105" s="64" t="s">
        <v>356</v>
      </c>
      <c r="I105" s="64"/>
      <c r="J105" s="23"/>
      <c r="K105" s="64"/>
      <c r="L105" s="9"/>
    </row>
    <row r="106" spans="1:12" s="10" customFormat="1" x14ac:dyDescent="0.15">
      <c r="A106" s="89"/>
      <c r="B106" s="95"/>
      <c r="C106" s="95"/>
      <c r="D106" s="30" t="s">
        <v>350</v>
      </c>
      <c r="E106" s="64" t="s">
        <v>13</v>
      </c>
      <c r="F106" s="64">
        <v>19</v>
      </c>
      <c r="G106" s="64"/>
      <c r="H106" s="64" t="s">
        <v>357</v>
      </c>
      <c r="I106" s="64"/>
      <c r="J106" s="23"/>
      <c r="K106" s="64"/>
      <c r="L106" s="9"/>
    </row>
    <row r="107" spans="1:12" s="10" customFormat="1" x14ac:dyDescent="0.15">
      <c r="A107" s="89"/>
      <c r="B107" s="95"/>
      <c r="C107" s="95"/>
      <c r="D107" s="30" t="s">
        <v>392</v>
      </c>
      <c r="E107" s="68" t="s">
        <v>12</v>
      </c>
      <c r="F107" s="68">
        <v>11</v>
      </c>
      <c r="G107" s="68" t="s">
        <v>20</v>
      </c>
      <c r="H107" s="68" t="s">
        <v>35</v>
      </c>
      <c r="I107" s="68" t="s">
        <v>393</v>
      </c>
      <c r="J107" s="23"/>
      <c r="K107" s="68"/>
      <c r="L107" s="9"/>
    </row>
    <row r="108" spans="1:12" s="10" customFormat="1" x14ac:dyDescent="0.15">
      <c r="A108" s="89"/>
      <c r="B108" s="95"/>
      <c r="C108" s="95"/>
      <c r="D108" s="30" t="s">
        <v>401</v>
      </c>
      <c r="E108" s="71" t="s">
        <v>12</v>
      </c>
      <c r="F108" s="71">
        <v>11</v>
      </c>
      <c r="G108" s="71"/>
      <c r="H108" s="71" t="s">
        <v>402</v>
      </c>
      <c r="I108" s="71" t="s">
        <v>403</v>
      </c>
      <c r="J108" s="23"/>
      <c r="K108" s="71"/>
      <c r="L108" s="9"/>
    </row>
    <row r="109" spans="1:12" s="10" customFormat="1" x14ac:dyDescent="0.15">
      <c r="A109" s="89"/>
      <c r="B109" s="95"/>
      <c r="C109" s="95"/>
      <c r="D109" s="59" t="s">
        <v>335</v>
      </c>
      <c r="E109" s="62" t="s">
        <v>18</v>
      </c>
      <c r="F109" s="64">
        <v>1024</v>
      </c>
      <c r="G109" s="64"/>
      <c r="H109" s="64" t="s">
        <v>37</v>
      </c>
      <c r="I109" s="64"/>
      <c r="J109" s="23"/>
      <c r="K109" s="64"/>
      <c r="L109" s="9"/>
    </row>
    <row r="110" spans="1:12" x14ac:dyDescent="0.15">
      <c r="A110" s="89"/>
    </row>
    <row r="111" spans="1:12" s="10" customFormat="1" x14ac:dyDescent="0.15">
      <c r="A111" s="89"/>
      <c r="B111" s="95" t="s">
        <v>360</v>
      </c>
      <c r="C111" s="95" t="s">
        <v>361</v>
      </c>
      <c r="D111" s="18" t="s">
        <v>28</v>
      </c>
      <c r="E111" s="65" t="s">
        <v>17</v>
      </c>
      <c r="F111" s="65">
        <v>11</v>
      </c>
      <c r="G111" s="65" t="s">
        <v>10</v>
      </c>
      <c r="H111" s="65" t="s">
        <v>355</v>
      </c>
      <c r="I111" s="65"/>
      <c r="J111" s="23" t="s">
        <v>16</v>
      </c>
      <c r="K111" s="65"/>
      <c r="L111" s="9"/>
    </row>
    <row r="112" spans="1:12" s="10" customFormat="1" x14ac:dyDescent="0.15">
      <c r="A112" s="89"/>
      <c r="B112" s="95"/>
      <c r="C112" s="95"/>
      <c r="D112" s="30" t="s">
        <v>323</v>
      </c>
      <c r="E112" s="65" t="s">
        <v>12</v>
      </c>
      <c r="F112" s="65">
        <v>11</v>
      </c>
      <c r="G112" s="65" t="s">
        <v>20</v>
      </c>
      <c r="H112" s="65" t="s">
        <v>364</v>
      </c>
      <c r="I112" s="65"/>
      <c r="J112" s="23"/>
      <c r="K112" s="65"/>
      <c r="L112" s="9"/>
    </row>
    <row r="113" spans="1:12" s="10" customFormat="1" x14ac:dyDescent="0.15">
      <c r="A113" s="89"/>
      <c r="B113" s="95"/>
      <c r="C113" s="95"/>
      <c r="D113" s="30" t="s">
        <v>47</v>
      </c>
      <c r="E113" s="65" t="s">
        <v>12</v>
      </c>
      <c r="F113" s="65">
        <v>11</v>
      </c>
      <c r="G113" s="65"/>
      <c r="H113" s="65" t="s">
        <v>363</v>
      </c>
      <c r="I113" s="65" t="s">
        <v>362</v>
      </c>
      <c r="J113" s="23"/>
      <c r="K113" s="65"/>
      <c r="L113" s="9"/>
    </row>
    <row r="114" spans="1:12" s="10" customFormat="1" x14ac:dyDescent="0.15">
      <c r="A114" s="89"/>
      <c r="B114" s="95"/>
      <c r="C114" s="95"/>
      <c r="D114" s="59" t="s">
        <v>36</v>
      </c>
      <c r="E114" s="66" t="s">
        <v>18</v>
      </c>
      <c r="F114" s="65">
        <v>1024</v>
      </c>
      <c r="G114" s="65"/>
      <c r="H114" s="65" t="s">
        <v>37</v>
      </c>
      <c r="I114" s="65"/>
      <c r="J114" s="23"/>
      <c r="K114" s="65"/>
      <c r="L114" s="9"/>
    </row>
    <row r="115" spans="1:12" x14ac:dyDescent="0.15">
      <c r="A115" s="89"/>
    </row>
    <row r="116" spans="1:12" s="10" customFormat="1" x14ac:dyDescent="0.15">
      <c r="A116" s="89"/>
      <c r="B116" s="95" t="s">
        <v>365</v>
      </c>
      <c r="C116" s="95" t="s">
        <v>366</v>
      </c>
      <c r="D116" s="18" t="s">
        <v>28</v>
      </c>
      <c r="E116" s="65" t="s">
        <v>17</v>
      </c>
      <c r="F116" s="65">
        <v>11</v>
      </c>
      <c r="G116" s="65" t="s">
        <v>10</v>
      </c>
      <c r="H116" s="65" t="s">
        <v>367</v>
      </c>
      <c r="I116" s="65"/>
      <c r="J116" s="23" t="s">
        <v>16</v>
      </c>
      <c r="K116" s="65"/>
      <c r="L116" s="9"/>
    </row>
    <row r="117" spans="1:12" s="10" customFormat="1" x14ac:dyDescent="0.15">
      <c r="A117" s="89"/>
      <c r="B117" s="95"/>
      <c r="C117" s="95"/>
      <c r="D117" s="30" t="s">
        <v>47</v>
      </c>
      <c r="E117" s="65" t="s">
        <v>12</v>
      </c>
      <c r="F117" s="65">
        <v>11</v>
      </c>
      <c r="G117" s="65" t="s">
        <v>20</v>
      </c>
      <c r="H117" s="65" t="s">
        <v>228</v>
      </c>
      <c r="I117" s="65" t="s">
        <v>368</v>
      </c>
      <c r="J117" s="23"/>
      <c r="K117" s="65"/>
      <c r="L117" s="9"/>
    </row>
    <row r="118" spans="1:12" s="10" customFormat="1" x14ac:dyDescent="0.15">
      <c r="A118" s="89"/>
      <c r="B118" s="95"/>
      <c r="C118" s="95"/>
      <c r="D118" s="30" t="s">
        <v>369</v>
      </c>
      <c r="E118" s="65" t="s">
        <v>12</v>
      </c>
      <c r="F118" s="65">
        <v>11</v>
      </c>
      <c r="G118" s="65"/>
      <c r="H118" s="65" t="s">
        <v>370</v>
      </c>
      <c r="I118" s="65" t="s">
        <v>371</v>
      </c>
      <c r="J118" s="23"/>
      <c r="K118" s="65"/>
      <c r="L118" s="9"/>
    </row>
    <row r="119" spans="1:12" s="10" customFormat="1" x14ac:dyDescent="0.15">
      <c r="A119" s="89"/>
      <c r="B119" s="95"/>
      <c r="C119" s="95"/>
      <c r="D119" s="30" t="s">
        <v>372</v>
      </c>
      <c r="E119" s="65" t="s">
        <v>18</v>
      </c>
      <c r="F119" s="65">
        <v>255</v>
      </c>
      <c r="G119" s="65"/>
      <c r="H119" s="65" t="s">
        <v>373</v>
      </c>
      <c r="I119" s="65"/>
      <c r="J119" s="23"/>
      <c r="K119" s="65"/>
      <c r="L119" s="9"/>
    </row>
    <row r="120" spans="1:12" s="10" customFormat="1" x14ac:dyDescent="0.15">
      <c r="A120" s="89"/>
      <c r="B120" s="95"/>
      <c r="C120" s="95"/>
      <c r="D120" s="59" t="s">
        <v>36</v>
      </c>
      <c r="E120" s="66" t="s">
        <v>18</v>
      </c>
      <c r="F120" s="65">
        <v>1024</v>
      </c>
      <c r="G120" s="65"/>
      <c r="H120" s="65" t="s">
        <v>37</v>
      </c>
      <c r="I120" s="65"/>
      <c r="J120" s="23"/>
      <c r="K120" s="65"/>
      <c r="L120" s="9"/>
    </row>
    <row r="121" spans="1:12" x14ac:dyDescent="0.15">
      <c r="A121" s="89"/>
    </row>
    <row r="122" spans="1:12" s="10" customFormat="1" x14ac:dyDescent="0.15">
      <c r="A122" s="89"/>
      <c r="B122" s="92" t="s">
        <v>29</v>
      </c>
      <c r="C122" s="94" t="s">
        <v>61</v>
      </c>
      <c r="D122" s="18" t="s">
        <v>28</v>
      </c>
      <c r="E122" s="68" t="s">
        <v>17</v>
      </c>
      <c r="F122" s="68">
        <v>11</v>
      </c>
      <c r="G122" s="68" t="s">
        <v>38</v>
      </c>
      <c r="H122" s="68" t="s">
        <v>386</v>
      </c>
      <c r="I122" s="68"/>
      <c r="J122" s="23" t="s">
        <v>16</v>
      </c>
      <c r="K122" s="68"/>
      <c r="L122" s="9"/>
    </row>
    <row r="123" spans="1:12" s="10" customFormat="1" x14ac:dyDescent="0.15">
      <c r="A123" s="89"/>
      <c r="B123" s="93"/>
      <c r="C123" s="91"/>
      <c r="D123" s="30" t="s">
        <v>325</v>
      </c>
      <c r="E123" s="68" t="s">
        <v>12</v>
      </c>
      <c r="F123" s="68">
        <v>11</v>
      </c>
      <c r="G123" s="68" t="s">
        <v>20</v>
      </c>
      <c r="H123" s="68" t="s">
        <v>387</v>
      </c>
      <c r="I123" s="68"/>
      <c r="J123" s="23"/>
      <c r="K123" s="68" t="s">
        <v>44</v>
      </c>
      <c r="L123" s="9"/>
    </row>
    <row r="124" spans="1:12" s="10" customFormat="1" x14ac:dyDescent="0.15">
      <c r="A124" s="89"/>
      <c r="B124" s="93"/>
      <c r="C124" s="91"/>
      <c r="D124" s="41" t="s">
        <v>389</v>
      </c>
      <c r="E124" s="69" t="s">
        <v>17</v>
      </c>
      <c r="F124" s="70">
        <v>11</v>
      </c>
      <c r="G124" s="69"/>
      <c r="H124" s="69" t="s">
        <v>388</v>
      </c>
      <c r="I124" s="68"/>
      <c r="J124" s="68"/>
      <c r="K124" s="68"/>
      <c r="L124" s="9"/>
    </row>
    <row r="125" spans="1:12" x14ac:dyDescent="0.15">
      <c r="A125" s="89"/>
      <c r="B125" s="93"/>
      <c r="C125" s="91"/>
      <c r="D125" s="8" t="s">
        <v>59</v>
      </c>
      <c r="E125" s="69" t="s">
        <v>13</v>
      </c>
      <c r="F125" s="70">
        <v>19</v>
      </c>
      <c r="G125" s="69" t="s">
        <v>20</v>
      </c>
      <c r="H125" s="69" t="s">
        <v>60</v>
      </c>
      <c r="I125" s="7"/>
      <c r="J125" s="70"/>
      <c r="K125" s="69"/>
      <c r="L125" s="1"/>
    </row>
    <row r="126" spans="1:12" x14ac:dyDescent="0.15">
      <c r="A126" s="89"/>
    </row>
    <row r="127" spans="1:12" x14ac:dyDescent="0.15">
      <c r="A127" s="89"/>
      <c r="B127" s="92" t="s">
        <v>30</v>
      </c>
      <c r="C127" s="94" t="s">
        <v>58</v>
      </c>
      <c r="D127" s="6" t="s">
        <v>9</v>
      </c>
      <c r="E127" s="22" t="s">
        <v>12</v>
      </c>
      <c r="F127" s="22">
        <v>11</v>
      </c>
      <c r="G127" s="21" t="s">
        <v>10</v>
      </c>
      <c r="H127" s="25" t="s">
        <v>50</v>
      </c>
      <c r="I127" s="7"/>
      <c r="J127" s="23" t="s">
        <v>16</v>
      </c>
      <c r="K127" s="21"/>
      <c r="L127" s="14"/>
    </row>
    <row r="128" spans="1:12" ht="40.5" x14ac:dyDescent="0.15">
      <c r="A128" s="89"/>
      <c r="B128" s="93"/>
      <c r="C128" s="91"/>
      <c r="D128" s="8" t="s">
        <v>47</v>
      </c>
      <c r="E128" s="25" t="s">
        <v>48</v>
      </c>
      <c r="F128" s="22">
        <v>11</v>
      </c>
      <c r="G128" s="21" t="s">
        <v>62</v>
      </c>
      <c r="H128" s="25" t="s">
        <v>49</v>
      </c>
      <c r="I128" s="12" t="s">
        <v>390</v>
      </c>
      <c r="J128" s="22"/>
      <c r="K128" s="21"/>
      <c r="L128" s="14"/>
    </row>
    <row r="129" spans="1:12" x14ac:dyDescent="0.15">
      <c r="A129" s="89"/>
      <c r="B129" s="93"/>
      <c r="C129" s="91"/>
      <c r="D129" s="8" t="s">
        <v>51</v>
      </c>
      <c r="E129" s="21" t="s">
        <v>52</v>
      </c>
      <c r="F129" s="22">
        <v>11</v>
      </c>
      <c r="G129" s="27" t="s">
        <v>62</v>
      </c>
      <c r="H129" s="21" t="s">
        <v>53</v>
      </c>
      <c r="I129" s="12" t="s">
        <v>54</v>
      </c>
      <c r="J129" s="22"/>
      <c r="K129" s="21"/>
      <c r="L129" s="1"/>
    </row>
    <row r="130" spans="1:12" ht="13.5" customHeight="1" x14ac:dyDescent="0.15">
      <c r="A130" s="89"/>
      <c r="B130" s="93"/>
      <c r="C130" s="91"/>
      <c r="D130" s="8" t="s">
        <v>66</v>
      </c>
      <c r="E130" s="29" t="s">
        <v>12</v>
      </c>
      <c r="F130" s="28">
        <v>11</v>
      </c>
      <c r="G130" s="29" t="s">
        <v>20</v>
      </c>
      <c r="H130" s="29" t="s">
        <v>67</v>
      </c>
      <c r="I130" s="12" t="s">
        <v>391</v>
      </c>
      <c r="J130" s="28"/>
      <c r="K130" s="29"/>
      <c r="L130" s="1"/>
    </row>
    <row r="131" spans="1:12" x14ac:dyDescent="0.15">
      <c r="A131" s="89"/>
      <c r="B131" s="93"/>
      <c r="C131" s="91"/>
      <c r="D131" s="8" t="s">
        <v>31</v>
      </c>
      <c r="E131" s="21" t="s">
        <v>55</v>
      </c>
      <c r="F131" s="22">
        <v>255</v>
      </c>
      <c r="G131" s="27" t="s">
        <v>62</v>
      </c>
      <c r="H131" s="21" t="s">
        <v>56</v>
      </c>
      <c r="I131" s="7"/>
      <c r="J131" s="22"/>
      <c r="K131" s="21"/>
      <c r="L131" s="1"/>
    </row>
    <row r="132" spans="1:12" x14ac:dyDescent="0.15">
      <c r="A132" s="89"/>
      <c r="B132" s="93"/>
      <c r="C132" s="91"/>
      <c r="D132" s="6" t="s">
        <v>45</v>
      </c>
      <c r="E132" s="54" t="s">
        <v>254</v>
      </c>
      <c r="F132" s="54" t="s">
        <v>255</v>
      </c>
      <c r="G132" s="27" t="s">
        <v>62</v>
      </c>
      <c r="H132" s="25" t="s">
        <v>57</v>
      </c>
      <c r="I132" s="7"/>
      <c r="J132" s="22"/>
      <c r="K132" s="21"/>
      <c r="L132" s="14"/>
    </row>
    <row r="133" spans="1:12" x14ac:dyDescent="0.15">
      <c r="A133" s="89"/>
      <c r="B133" s="93"/>
      <c r="C133" s="91"/>
      <c r="D133" s="6" t="s">
        <v>64</v>
      </c>
      <c r="E133" s="29" t="s">
        <v>18</v>
      </c>
      <c r="F133" s="28">
        <v>255</v>
      </c>
      <c r="G133" s="29"/>
      <c r="H133" s="29" t="s">
        <v>65</v>
      </c>
      <c r="I133" s="7"/>
      <c r="J133" s="28"/>
      <c r="K133" s="29"/>
      <c r="L133" s="14"/>
    </row>
    <row r="134" spans="1:12" x14ac:dyDescent="0.15">
      <c r="A134" s="89"/>
      <c r="B134" s="93"/>
      <c r="C134" s="91"/>
      <c r="D134" s="30" t="s">
        <v>25</v>
      </c>
      <c r="E134" s="25" t="s">
        <v>13</v>
      </c>
      <c r="F134" s="24">
        <v>19</v>
      </c>
      <c r="G134" s="25" t="s">
        <v>20</v>
      </c>
      <c r="H134" s="25" t="s">
        <v>27</v>
      </c>
      <c r="I134" s="7"/>
      <c r="J134" s="22"/>
      <c r="K134" s="22"/>
    </row>
    <row r="135" spans="1:12" x14ac:dyDescent="0.15">
      <c r="A135" s="89"/>
    </row>
    <row r="136" spans="1:12" x14ac:dyDescent="0.15">
      <c r="A136" s="89"/>
      <c r="B136" s="92" t="s">
        <v>394</v>
      </c>
      <c r="C136" s="94" t="s">
        <v>395</v>
      </c>
      <c r="D136" s="6" t="s">
        <v>9</v>
      </c>
      <c r="E136" s="69" t="s">
        <v>12</v>
      </c>
      <c r="F136" s="70">
        <v>11</v>
      </c>
      <c r="G136" s="81" t="s">
        <v>10</v>
      </c>
      <c r="H136" s="69" t="s">
        <v>396</v>
      </c>
      <c r="I136" s="7"/>
      <c r="J136" s="23" t="s">
        <v>16</v>
      </c>
      <c r="K136" s="69"/>
      <c r="L136" s="14"/>
    </row>
    <row r="137" spans="1:12" x14ac:dyDescent="0.15">
      <c r="A137" s="89"/>
      <c r="B137" s="93"/>
      <c r="C137" s="91"/>
      <c r="D137" s="8" t="s">
        <v>397</v>
      </c>
      <c r="E137" s="69" t="s">
        <v>12</v>
      </c>
      <c r="F137" s="70">
        <v>11</v>
      </c>
      <c r="G137" s="69" t="s">
        <v>20</v>
      </c>
      <c r="H137" s="69" t="s">
        <v>398</v>
      </c>
      <c r="I137" s="7"/>
      <c r="J137" s="70"/>
      <c r="K137" s="69"/>
      <c r="L137" s="14"/>
    </row>
    <row r="138" spans="1:12" x14ac:dyDescent="0.15">
      <c r="A138" s="89"/>
      <c r="B138" s="93"/>
      <c r="C138" s="91"/>
      <c r="D138" s="8" t="s">
        <v>392</v>
      </c>
      <c r="E138" s="74" t="s">
        <v>12</v>
      </c>
      <c r="F138" s="75">
        <v>11</v>
      </c>
      <c r="G138" s="74" t="s">
        <v>20</v>
      </c>
      <c r="H138" s="74" t="s">
        <v>399</v>
      </c>
      <c r="I138" s="12" t="s">
        <v>400</v>
      </c>
      <c r="J138" s="75"/>
      <c r="K138" s="74"/>
      <c r="L138" s="14"/>
    </row>
    <row r="139" spans="1:12" x14ac:dyDescent="0.15">
      <c r="A139" s="89"/>
      <c r="B139" s="93"/>
      <c r="C139" s="91"/>
      <c r="D139" s="8" t="s">
        <v>422</v>
      </c>
      <c r="E139" s="69" t="s">
        <v>13</v>
      </c>
      <c r="F139" s="70">
        <v>19</v>
      </c>
      <c r="G139" s="69"/>
      <c r="H139" s="69" t="s">
        <v>423</v>
      </c>
      <c r="I139" s="12"/>
      <c r="J139" s="70"/>
      <c r="K139" s="69"/>
      <c r="L139" s="1"/>
    </row>
    <row r="140" spans="1:12" x14ac:dyDescent="0.15">
      <c r="A140" s="89"/>
    </row>
    <row r="141" spans="1:12" x14ac:dyDescent="0.15">
      <c r="A141" s="89"/>
      <c r="B141" s="92" t="s">
        <v>447</v>
      </c>
      <c r="C141" s="94" t="s">
        <v>448</v>
      </c>
      <c r="D141" s="6" t="s">
        <v>9</v>
      </c>
      <c r="E141" s="77" t="s">
        <v>12</v>
      </c>
      <c r="F141" s="77">
        <v>11</v>
      </c>
      <c r="G141" s="76" t="s">
        <v>10</v>
      </c>
      <c r="H141" s="76" t="s">
        <v>50</v>
      </c>
      <c r="I141" s="7"/>
      <c r="J141" s="23" t="s">
        <v>16</v>
      </c>
      <c r="K141" s="76"/>
      <c r="L141" s="14"/>
    </row>
    <row r="142" spans="1:12" x14ac:dyDescent="0.15">
      <c r="A142" s="89"/>
      <c r="B142" s="93"/>
      <c r="C142" s="91"/>
      <c r="D142" s="8" t="s">
        <v>330</v>
      </c>
      <c r="E142" s="76" t="s">
        <v>12</v>
      </c>
      <c r="F142" s="77">
        <v>11</v>
      </c>
      <c r="G142" s="76"/>
      <c r="H142" s="76" t="s">
        <v>387</v>
      </c>
      <c r="I142" s="12"/>
      <c r="J142" s="77"/>
      <c r="K142" s="76"/>
      <c r="L142" s="14"/>
    </row>
    <row r="143" spans="1:12" x14ac:dyDescent="0.15">
      <c r="A143" s="89"/>
      <c r="B143" s="93"/>
      <c r="C143" s="91"/>
      <c r="D143" s="6" t="s">
        <v>449</v>
      </c>
      <c r="E143" s="76" t="s">
        <v>254</v>
      </c>
      <c r="F143" s="76" t="s">
        <v>444</v>
      </c>
      <c r="G143" s="76"/>
      <c r="H143" s="76" t="s">
        <v>445</v>
      </c>
      <c r="I143" s="7"/>
      <c r="J143" s="77"/>
      <c r="K143" s="76"/>
      <c r="L143" s="14"/>
    </row>
    <row r="144" spans="1:12" x14ac:dyDescent="0.15">
      <c r="A144" s="89"/>
      <c r="B144" s="93"/>
      <c r="C144" s="91"/>
      <c r="D144" s="6" t="s">
        <v>416</v>
      </c>
      <c r="E144" s="76" t="s">
        <v>254</v>
      </c>
      <c r="F144" s="76" t="s">
        <v>255</v>
      </c>
      <c r="G144" s="76"/>
      <c r="H144" s="76" t="s">
        <v>412</v>
      </c>
      <c r="I144" s="7"/>
      <c r="J144" s="77"/>
      <c r="K144" s="76"/>
      <c r="L144" s="14"/>
    </row>
    <row r="145" spans="1:12" x14ac:dyDescent="0.15">
      <c r="A145" s="89"/>
      <c r="B145" s="93"/>
      <c r="C145" s="91"/>
      <c r="D145" s="6" t="s">
        <v>417</v>
      </c>
      <c r="E145" s="76" t="s">
        <v>254</v>
      </c>
      <c r="F145" s="76" t="s">
        <v>255</v>
      </c>
      <c r="G145" s="76"/>
      <c r="H145" s="76" t="s">
        <v>413</v>
      </c>
      <c r="I145" s="7"/>
      <c r="J145" s="77"/>
      <c r="K145" s="76"/>
      <c r="L145" s="14"/>
    </row>
    <row r="146" spans="1:12" x14ac:dyDescent="0.15">
      <c r="A146" s="89"/>
      <c r="B146" s="93"/>
      <c r="C146" s="91"/>
      <c r="D146" s="8" t="s">
        <v>415</v>
      </c>
      <c r="E146" s="76" t="s">
        <v>12</v>
      </c>
      <c r="F146" s="77">
        <v>11</v>
      </c>
      <c r="G146" s="76"/>
      <c r="H146" s="76" t="s">
        <v>414</v>
      </c>
      <c r="I146" s="7"/>
      <c r="J146" s="77"/>
      <c r="K146" s="76"/>
      <c r="L146" s="14"/>
    </row>
    <row r="147" spans="1:12" x14ac:dyDescent="0.15">
      <c r="A147" s="89"/>
      <c r="B147" s="93"/>
      <c r="C147" s="91"/>
      <c r="D147" s="18" t="s">
        <v>36</v>
      </c>
      <c r="E147" s="76" t="s">
        <v>18</v>
      </c>
      <c r="F147" s="77">
        <v>1024</v>
      </c>
      <c r="G147" s="76"/>
      <c r="H147" s="76" t="s">
        <v>37</v>
      </c>
      <c r="I147" s="7"/>
      <c r="J147" s="77"/>
      <c r="K147" s="76"/>
      <c r="L147" s="14"/>
    </row>
    <row r="148" spans="1:12" x14ac:dyDescent="0.15">
      <c r="A148" s="89"/>
      <c r="B148" s="93"/>
      <c r="C148" s="91"/>
      <c r="D148" s="30" t="s">
        <v>25</v>
      </c>
      <c r="E148" s="76" t="s">
        <v>13</v>
      </c>
      <c r="F148" s="77">
        <v>19</v>
      </c>
      <c r="G148" s="76" t="s">
        <v>20</v>
      </c>
      <c r="H148" s="76" t="s">
        <v>27</v>
      </c>
      <c r="I148" s="7"/>
      <c r="J148" s="77"/>
      <c r="K148" s="76"/>
      <c r="L148" s="14"/>
    </row>
    <row r="149" spans="1:12" x14ac:dyDescent="0.15">
      <c r="A149" s="89"/>
      <c r="B149" s="93"/>
      <c r="C149" s="91"/>
      <c r="D149" s="30" t="s">
        <v>59</v>
      </c>
      <c r="E149" s="76" t="s">
        <v>13</v>
      </c>
      <c r="F149" s="77">
        <v>19</v>
      </c>
      <c r="G149" s="76"/>
      <c r="H149" s="76" t="s">
        <v>450</v>
      </c>
      <c r="I149" s="7"/>
      <c r="J149" s="77"/>
      <c r="K149" s="77"/>
    </row>
    <row r="150" spans="1:12" x14ac:dyDescent="0.15">
      <c r="A150" s="89"/>
    </row>
    <row r="151" spans="1:12" x14ac:dyDescent="0.15">
      <c r="A151" s="89"/>
      <c r="B151" s="92" t="s">
        <v>406</v>
      </c>
      <c r="C151" s="94" t="s">
        <v>407</v>
      </c>
      <c r="D151" s="6" t="s">
        <v>9</v>
      </c>
      <c r="E151" s="73" t="s">
        <v>12</v>
      </c>
      <c r="F151" s="73">
        <v>11</v>
      </c>
      <c r="G151" s="72" t="s">
        <v>10</v>
      </c>
      <c r="H151" s="72" t="s">
        <v>50</v>
      </c>
      <c r="I151" s="7"/>
      <c r="J151" s="23" t="s">
        <v>16</v>
      </c>
      <c r="K151" s="72"/>
      <c r="L151" s="14"/>
    </row>
    <row r="152" spans="1:12" x14ac:dyDescent="0.15">
      <c r="A152" s="89"/>
      <c r="B152" s="93"/>
      <c r="C152" s="91"/>
      <c r="D152" s="8" t="s">
        <v>408</v>
      </c>
      <c r="E152" s="72" t="s">
        <v>12</v>
      </c>
      <c r="F152" s="73">
        <v>11</v>
      </c>
      <c r="G152" s="72"/>
      <c r="H152" s="72" t="s">
        <v>387</v>
      </c>
      <c r="I152" s="12"/>
      <c r="J152" s="73"/>
      <c r="K152" s="72"/>
      <c r="L152" s="14"/>
    </row>
    <row r="153" spans="1:12" x14ac:dyDescent="0.15">
      <c r="A153" s="89"/>
      <c r="B153" s="93"/>
      <c r="C153" s="91"/>
      <c r="D153" s="8" t="s">
        <v>409</v>
      </c>
      <c r="E153" s="72" t="s">
        <v>12</v>
      </c>
      <c r="F153" s="73">
        <v>11</v>
      </c>
      <c r="G153" s="72"/>
      <c r="H153" s="72" t="s">
        <v>419</v>
      </c>
      <c r="I153" s="12"/>
      <c r="J153" s="73"/>
      <c r="K153" s="72"/>
      <c r="L153" s="1"/>
    </row>
    <row r="154" spans="1:12" ht="13.5" customHeight="1" x14ac:dyDescent="0.15">
      <c r="A154" s="89"/>
      <c r="B154" s="93"/>
      <c r="C154" s="91"/>
      <c r="D154" s="8" t="s">
        <v>410</v>
      </c>
      <c r="E154" s="72" t="s">
        <v>18</v>
      </c>
      <c r="F154" s="73">
        <v>11</v>
      </c>
      <c r="G154" s="72"/>
      <c r="H154" s="72" t="s">
        <v>420</v>
      </c>
      <c r="I154" s="12"/>
      <c r="J154" s="73"/>
      <c r="K154" s="72"/>
      <c r="L154" s="1"/>
    </row>
    <row r="155" spans="1:12" x14ac:dyDescent="0.15">
      <c r="A155" s="89"/>
      <c r="B155" s="93"/>
      <c r="C155" s="91"/>
      <c r="D155" s="6" t="s">
        <v>39</v>
      </c>
      <c r="E155" s="72" t="s">
        <v>254</v>
      </c>
      <c r="F155" s="76" t="s">
        <v>255</v>
      </c>
      <c r="G155" s="72"/>
      <c r="H155" s="72" t="s">
        <v>63</v>
      </c>
      <c r="I155" s="7"/>
      <c r="J155" s="73"/>
      <c r="K155" s="72"/>
      <c r="L155" s="1"/>
    </row>
    <row r="156" spans="1:12" x14ac:dyDescent="0.15">
      <c r="A156" s="89"/>
      <c r="B156" s="93"/>
      <c r="C156" s="91"/>
      <c r="D156" s="6" t="s">
        <v>411</v>
      </c>
      <c r="E156" s="72" t="s">
        <v>12</v>
      </c>
      <c r="F156" s="72">
        <v>11</v>
      </c>
      <c r="G156" s="72"/>
      <c r="H156" s="72" t="s">
        <v>388</v>
      </c>
      <c r="I156" s="7"/>
      <c r="J156" s="73"/>
      <c r="K156" s="72"/>
      <c r="L156" s="14"/>
    </row>
    <row r="157" spans="1:12" x14ac:dyDescent="0.15">
      <c r="A157" s="89"/>
      <c r="B157" s="93"/>
      <c r="C157" s="91"/>
      <c r="D157" s="6" t="s">
        <v>418</v>
      </c>
      <c r="E157" s="72" t="s">
        <v>18</v>
      </c>
      <c r="F157" s="72">
        <v>1024</v>
      </c>
      <c r="G157" s="72"/>
      <c r="H157" s="72" t="s">
        <v>421</v>
      </c>
      <c r="I157" s="7"/>
      <c r="J157" s="73"/>
      <c r="K157" s="72"/>
      <c r="L157" s="14"/>
    </row>
    <row r="158" spans="1:12" x14ac:dyDescent="0.15">
      <c r="A158" s="89"/>
      <c r="B158" s="93"/>
      <c r="C158" s="91"/>
      <c r="D158" s="6" t="s">
        <v>416</v>
      </c>
      <c r="E158" s="72" t="s">
        <v>254</v>
      </c>
      <c r="F158" s="76" t="s">
        <v>255</v>
      </c>
      <c r="G158" s="72"/>
      <c r="H158" s="72" t="s">
        <v>412</v>
      </c>
      <c r="I158" s="7"/>
      <c r="J158" s="73"/>
      <c r="K158" s="72"/>
      <c r="L158" s="14"/>
    </row>
    <row r="159" spans="1:12" x14ac:dyDescent="0.15">
      <c r="A159" s="89"/>
      <c r="B159" s="93"/>
      <c r="C159" s="91"/>
      <c r="D159" s="6" t="s">
        <v>417</v>
      </c>
      <c r="E159" s="72" t="s">
        <v>254</v>
      </c>
      <c r="F159" s="76" t="s">
        <v>255</v>
      </c>
      <c r="G159" s="72"/>
      <c r="H159" s="72" t="s">
        <v>413</v>
      </c>
      <c r="I159" s="7"/>
      <c r="J159" s="73"/>
      <c r="K159" s="72"/>
      <c r="L159" s="14"/>
    </row>
    <row r="160" spans="1:12" x14ac:dyDescent="0.15">
      <c r="A160" s="89"/>
      <c r="B160" s="93"/>
      <c r="C160" s="91"/>
      <c r="D160" s="8" t="s">
        <v>415</v>
      </c>
      <c r="E160" s="72" t="s">
        <v>12</v>
      </c>
      <c r="F160" s="73">
        <v>11</v>
      </c>
      <c r="G160" s="72"/>
      <c r="H160" s="72" t="s">
        <v>414</v>
      </c>
      <c r="I160" s="7"/>
      <c r="J160" s="73"/>
      <c r="K160" s="72"/>
      <c r="L160" s="14"/>
    </row>
    <row r="161" spans="1:12" x14ac:dyDescent="0.15">
      <c r="A161" s="89"/>
      <c r="B161" s="93"/>
      <c r="C161" s="91"/>
      <c r="D161" s="30" t="s">
        <v>25</v>
      </c>
      <c r="E161" s="76" t="s">
        <v>13</v>
      </c>
      <c r="F161" s="77">
        <v>19</v>
      </c>
      <c r="G161" s="76" t="s">
        <v>20</v>
      </c>
      <c r="H161" s="76" t="str">
        <f t="shared" ref="H161:H162" si="0">H148</f>
        <v>创建时间</v>
      </c>
      <c r="I161" s="7"/>
      <c r="J161" s="77"/>
      <c r="K161" s="77"/>
    </row>
    <row r="162" spans="1:12" x14ac:dyDescent="0.15">
      <c r="A162" s="89"/>
      <c r="B162" s="93"/>
      <c r="C162" s="91"/>
      <c r="D162" s="30" t="s">
        <v>59</v>
      </c>
      <c r="E162" s="72" t="s">
        <v>13</v>
      </c>
      <c r="F162" s="73">
        <v>19</v>
      </c>
      <c r="G162" s="72"/>
      <c r="H162" s="72" t="str">
        <f t="shared" si="0"/>
        <v>修改时间</v>
      </c>
      <c r="I162" s="7"/>
      <c r="J162" s="73"/>
      <c r="K162" s="73"/>
    </row>
    <row r="163" spans="1:12" x14ac:dyDescent="0.15">
      <c r="A163" s="89"/>
    </row>
    <row r="164" spans="1:12" s="10" customFormat="1" x14ac:dyDescent="0.15">
      <c r="A164" s="89"/>
      <c r="B164" s="95" t="s">
        <v>424</v>
      </c>
      <c r="C164" s="95" t="s">
        <v>425</v>
      </c>
      <c r="D164" s="18" t="s">
        <v>28</v>
      </c>
      <c r="E164" s="78" t="s">
        <v>17</v>
      </c>
      <c r="F164" s="78">
        <v>11</v>
      </c>
      <c r="G164" s="78" t="s">
        <v>10</v>
      </c>
      <c r="H164" s="78" t="s">
        <v>50</v>
      </c>
      <c r="I164" s="78"/>
      <c r="J164" s="23" t="s">
        <v>16</v>
      </c>
      <c r="K164" s="78"/>
      <c r="L164" s="9"/>
    </row>
    <row r="165" spans="1:12" s="10" customFormat="1" x14ac:dyDescent="0.15">
      <c r="A165" s="89"/>
      <c r="B165" s="95"/>
      <c r="C165" s="95"/>
      <c r="D165" s="30" t="s">
        <v>330</v>
      </c>
      <c r="E165" s="78" t="s">
        <v>12</v>
      </c>
      <c r="F165" s="78">
        <v>11</v>
      </c>
      <c r="G165" s="78" t="s">
        <v>20</v>
      </c>
      <c r="H165" s="78" t="s">
        <v>338</v>
      </c>
      <c r="I165" s="78"/>
      <c r="J165" s="23"/>
      <c r="K165" s="78"/>
      <c r="L165" s="9"/>
    </row>
    <row r="166" spans="1:12" s="10" customFormat="1" x14ac:dyDescent="0.15">
      <c r="A166" s="89"/>
      <c r="B166" s="95"/>
      <c r="C166" s="95"/>
      <c r="D166" s="30" t="s">
        <v>426</v>
      </c>
      <c r="E166" s="78" t="s">
        <v>12</v>
      </c>
      <c r="F166" s="78">
        <v>11</v>
      </c>
      <c r="G166" s="78" t="s">
        <v>20</v>
      </c>
      <c r="H166" s="78" t="s">
        <v>428</v>
      </c>
      <c r="I166" s="78" t="s">
        <v>427</v>
      </c>
      <c r="J166" s="23"/>
      <c r="K166" s="78"/>
      <c r="L166" s="9"/>
    </row>
    <row r="167" spans="1:12" s="10" customFormat="1" x14ac:dyDescent="0.15">
      <c r="A167" s="89"/>
      <c r="B167" s="95"/>
      <c r="C167" s="95"/>
      <c r="D167" s="30" t="s">
        <v>429</v>
      </c>
      <c r="E167" s="78" t="s">
        <v>12</v>
      </c>
      <c r="F167" s="78">
        <v>11</v>
      </c>
      <c r="G167" s="78" t="s">
        <v>20</v>
      </c>
      <c r="H167" s="78" t="s">
        <v>430</v>
      </c>
      <c r="I167" s="78"/>
      <c r="J167" s="23"/>
      <c r="K167" s="78"/>
      <c r="L167" s="9"/>
    </row>
    <row r="168" spans="1:12" s="10" customFormat="1" x14ac:dyDescent="0.15">
      <c r="A168" s="89"/>
      <c r="B168" s="95"/>
      <c r="C168" s="95"/>
      <c r="D168" s="30" t="s">
        <v>331</v>
      </c>
      <c r="E168" s="78" t="s">
        <v>13</v>
      </c>
      <c r="F168" s="78">
        <v>19</v>
      </c>
      <c r="G168" s="78" t="s">
        <v>20</v>
      </c>
      <c r="H168" s="78" t="s">
        <v>431</v>
      </c>
      <c r="I168" s="78"/>
      <c r="J168" s="23"/>
      <c r="K168" s="78"/>
      <c r="L168" s="9"/>
    </row>
    <row r="169" spans="1:12" x14ac:dyDescent="0.15">
      <c r="A169" s="89"/>
    </row>
    <row r="170" spans="1:12" x14ac:dyDescent="0.15">
      <c r="A170" s="89"/>
      <c r="B170" s="92" t="s">
        <v>219</v>
      </c>
      <c r="C170" s="94" t="s">
        <v>220</v>
      </c>
      <c r="D170" s="6" t="s">
        <v>9</v>
      </c>
      <c r="E170" s="32" t="s">
        <v>12</v>
      </c>
      <c r="F170" s="33">
        <v>11</v>
      </c>
      <c r="G170" s="32" t="s">
        <v>20</v>
      </c>
      <c r="H170" s="32" t="s">
        <v>221</v>
      </c>
      <c r="I170" s="7"/>
      <c r="J170" s="23" t="s">
        <v>16</v>
      </c>
      <c r="K170" s="32" t="s">
        <v>44</v>
      </c>
      <c r="L170" s="14"/>
    </row>
    <row r="171" spans="1:12" x14ac:dyDescent="0.15">
      <c r="A171" s="89"/>
      <c r="B171" s="93"/>
      <c r="C171" s="91"/>
      <c r="D171" s="8" t="s">
        <v>224</v>
      </c>
      <c r="E171" s="32" t="s">
        <v>15</v>
      </c>
      <c r="F171" s="33">
        <v>255</v>
      </c>
      <c r="G171" s="32" t="s">
        <v>20</v>
      </c>
      <c r="H171" s="32" t="s">
        <v>225</v>
      </c>
      <c r="I171" s="7"/>
      <c r="J171" s="33"/>
      <c r="K171" s="32"/>
      <c r="L171" s="14"/>
    </row>
    <row r="172" spans="1:12" x14ac:dyDescent="0.15">
      <c r="A172" s="89"/>
      <c r="B172" s="93"/>
      <c r="C172" s="91"/>
      <c r="D172" s="6" t="s">
        <v>226</v>
      </c>
      <c r="E172" s="32" t="s">
        <v>15</v>
      </c>
      <c r="F172" s="33">
        <v>1024</v>
      </c>
      <c r="G172" s="32"/>
      <c r="H172" s="32" t="s">
        <v>227</v>
      </c>
      <c r="I172" s="7"/>
      <c r="J172" s="33"/>
      <c r="K172" s="32"/>
      <c r="L172" s="1"/>
    </row>
    <row r="173" spans="1:12" x14ac:dyDescent="0.15">
      <c r="A173" s="89"/>
    </row>
    <row r="174" spans="1:12" x14ac:dyDescent="0.15">
      <c r="A174" s="89"/>
      <c r="B174" s="92" t="s">
        <v>223</v>
      </c>
      <c r="C174" s="94" t="s">
        <v>222</v>
      </c>
      <c r="D174" s="6" t="s">
        <v>9</v>
      </c>
      <c r="E174" s="32" t="s">
        <v>12</v>
      </c>
      <c r="F174" s="33">
        <v>11</v>
      </c>
      <c r="G174" s="32" t="s">
        <v>231</v>
      </c>
      <c r="H174" s="32" t="s">
        <v>230</v>
      </c>
      <c r="I174" s="7"/>
      <c r="J174" s="23" t="s">
        <v>16</v>
      </c>
      <c r="K174" s="32"/>
      <c r="L174" s="14"/>
    </row>
    <row r="175" spans="1:12" x14ac:dyDescent="0.15">
      <c r="A175" s="89"/>
      <c r="B175" s="93"/>
      <c r="C175" s="91"/>
      <c r="D175" s="8" t="s">
        <v>47</v>
      </c>
      <c r="E175" s="32" t="s">
        <v>12</v>
      </c>
      <c r="F175" s="33">
        <v>11</v>
      </c>
      <c r="G175" s="32" t="s">
        <v>20</v>
      </c>
      <c r="H175" s="32" t="s">
        <v>228</v>
      </c>
      <c r="I175" s="12" t="s">
        <v>229</v>
      </c>
      <c r="J175" s="33"/>
      <c r="K175" s="32"/>
      <c r="L175" s="14"/>
    </row>
    <row r="176" spans="1:12" x14ac:dyDescent="0.15">
      <c r="A176" s="90"/>
      <c r="B176" s="93"/>
      <c r="C176" s="91"/>
      <c r="D176" s="8" t="s">
        <v>46</v>
      </c>
      <c r="E176" s="32" t="s">
        <v>13</v>
      </c>
      <c r="F176" s="33">
        <v>19</v>
      </c>
      <c r="G176" s="32" t="s">
        <v>20</v>
      </c>
      <c r="H176" s="32" t="s">
        <v>223</v>
      </c>
      <c r="I176" s="7"/>
      <c r="J176" s="33"/>
      <c r="K176" s="32"/>
      <c r="L176" s="1"/>
    </row>
  </sheetData>
  <mergeCells count="52">
    <mergeCell ref="K81:K82"/>
    <mergeCell ref="B164:B168"/>
    <mergeCell ref="C164:C168"/>
    <mergeCell ref="B89:B93"/>
    <mergeCell ref="C89:C93"/>
    <mergeCell ref="B141:B149"/>
    <mergeCell ref="C141:C149"/>
    <mergeCell ref="B151:B162"/>
    <mergeCell ref="C151:C162"/>
    <mergeCell ref="B116:B120"/>
    <mergeCell ref="C116:C120"/>
    <mergeCell ref="B102:B109"/>
    <mergeCell ref="C66:C69"/>
    <mergeCell ref="B75:B78"/>
    <mergeCell ref="B2:B12"/>
    <mergeCell ref="C2:C12"/>
    <mergeCell ref="B14:B20"/>
    <mergeCell ref="C14:C20"/>
    <mergeCell ref="B22:B26"/>
    <mergeCell ref="C22:C26"/>
    <mergeCell ref="C71:C73"/>
    <mergeCell ref="B174:B176"/>
    <mergeCell ref="C174:C176"/>
    <mergeCell ref="C28:C32"/>
    <mergeCell ref="B34:B38"/>
    <mergeCell ref="C34:C38"/>
    <mergeCell ref="C136:C139"/>
    <mergeCell ref="B111:B114"/>
    <mergeCell ref="C102:C109"/>
    <mergeCell ref="C122:C125"/>
    <mergeCell ref="B136:B139"/>
    <mergeCell ref="C111:C114"/>
    <mergeCell ref="B80:B87"/>
    <mergeCell ref="C80:C87"/>
    <mergeCell ref="B95:B100"/>
    <mergeCell ref="C95:C100"/>
    <mergeCell ref="A2:A176"/>
    <mergeCell ref="C59:C64"/>
    <mergeCell ref="B127:B134"/>
    <mergeCell ref="C127:C134"/>
    <mergeCell ref="B46:B57"/>
    <mergeCell ref="C46:C57"/>
    <mergeCell ref="B59:B64"/>
    <mergeCell ref="B40:B44"/>
    <mergeCell ref="C40:C44"/>
    <mergeCell ref="B66:B69"/>
    <mergeCell ref="B28:B32"/>
    <mergeCell ref="B122:B125"/>
    <mergeCell ref="B170:B172"/>
    <mergeCell ref="C170:C172"/>
    <mergeCell ref="C75:C78"/>
    <mergeCell ref="B71:B7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1ABB-EA37-4B91-9B64-3E08E52ADA76}">
  <dimension ref="A2:T177"/>
  <sheetViews>
    <sheetView tabSelected="1" topLeftCell="B102" workbookViewId="0">
      <selection activeCell="K118" sqref="K118"/>
    </sheetView>
  </sheetViews>
  <sheetFormatPr defaultRowHeight="13.5" x14ac:dyDescent="0.15"/>
  <cols>
    <col min="3" max="3" width="21.625" customWidth="1"/>
    <col min="13" max="13" width="25.875" customWidth="1"/>
    <col min="15" max="15" width="18.5" customWidth="1"/>
    <col min="16" max="16" width="24.125" customWidth="1"/>
    <col min="17" max="17" width="17" customWidth="1"/>
  </cols>
  <sheetData>
    <row r="2" spans="1:20" ht="28.5" x14ac:dyDescent="0.15">
      <c r="A2" s="2" t="s">
        <v>8</v>
      </c>
      <c r="B2" s="16" t="s">
        <v>21</v>
      </c>
      <c r="C2" s="16"/>
      <c r="D2" s="2" t="s">
        <v>0</v>
      </c>
      <c r="E2" s="2"/>
      <c r="F2" s="2"/>
      <c r="G2" s="2" t="s">
        <v>1</v>
      </c>
      <c r="H2" s="2"/>
      <c r="I2" s="2" t="s">
        <v>2</v>
      </c>
      <c r="J2" s="2"/>
      <c r="K2" s="2" t="s">
        <v>3</v>
      </c>
      <c r="L2" s="2"/>
      <c r="M2" s="2" t="s">
        <v>4</v>
      </c>
      <c r="N2" s="2" t="s">
        <v>5</v>
      </c>
      <c r="O2" s="2"/>
      <c r="P2" s="2" t="s">
        <v>6</v>
      </c>
      <c r="Q2" s="2"/>
      <c r="R2" s="2" t="s">
        <v>7</v>
      </c>
      <c r="S2" s="2" t="s">
        <v>11</v>
      </c>
      <c r="T2" s="3"/>
    </row>
    <row r="3" spans="1:20" x14ac:dyDescent="0.15">
      <c r="A3" s="88" t="s">
        <v>458</v>
      </c>
      <c r="B3" s="96" t="s">
        <v>273</v>
      </c>
      <c r="C3" s="96" t="s">
        <v>466</v>
      </c>
      <c r="D3" s="99" t="s">
        <v>260</v>
      </c>
      <c r="E3" s="84" t="s">
        <v>470</v>
      </c>
      <c r="F3" s="84" t="s">
        <v>469</v>
      </c>
      <c r="G3" s="60" t="s">
        <v>9</v>
      </c>
      <c r="H3" s="84" t="s">
        <v>481</v>
      </c>
      <c r="I3" s="82" t="s">
        <v>471</v>
      </c>
      <c r="J3" s="79" t="s">
        <v>468</v>
      </c>
      <c r="K3" s="82">
        <v>11</v>
      </c>
      <c r="L3" s="81" t="s">
        <v>476</v>
      </c>
      <c r="M3" s="82" t="s">
        <v>477</v>
      </c>
      <c r="N3" s="81" t="s">
        <v>268</v>
      </c>
      <c r="O3" s="81" t="str">
        <f t="shared" ref="O3:O4" si="0">IF(P3&lt;&gt;"","(","' ,")</f>
        <v>' ,</v>
      </c>
      <c r="P3" s="82"/>
      <c r="Q3" s="81" t="str">
        <f>IF(P3&lt;&gt;"",")' ,","")</f>
        <v/>
      </c>
      <c r="R3" s="23" t="s">
        <v>16</v>
      </c>
      <c r="S3" s="81"/>
      <c r="T3" s="14"/>
    </row>
    <row r="4" spans="1:20" x14ac:dyDescent="0.15">
      <c r="A4" s="89"/>
      <c r="B4" s="97"/>
      <c r="C4" s="97"/>
      <c r="D4" s="100"/>
      <c r="E4" s="85"/>
      <c r="F4" s="84" t="s">
        <v>469</v>
      </c>
      <c r="G4" s="41" t="s">
        <v>31</v>
      </c>
      <c r="H4" s="84" t="s">
        <v>481</v>
      </c>
      <c r="I4" s="82" t="s">
        <v>472</v>
      </c>
      <c r="J4" s="79" t="s">
        <v>468</v>
      </c>
      <c r="K4" s="82">
        <v>255</v>
      </c>
      <c r="L4" s="81" t="s">
        <v>476</v>
      </c>
      <c r="M4" s="82" t="s">
        <v>478</v>
      </c>
      <c r="N4" s="81" t="s">
        <v>267</v>
      </c>
      <c r="O4" s="81" t="str">
        <f t="shared" si="0"/>
        <v>' ,</v>
      </c>
      <c r="P4" s="82"/>
      <c r="Q4" s="81" t="str">
        <f t="shared" ref="Q4:Q67" si="1">IF(P4&lt;&gt;"",")' ,","")</f>
        <v/>
      </c>
      <c r="R4" s="23"/>
      <c r="S4" s="59" t="s">
        <v>44</v>
      </c>
      <c r="T4" s="14"/>
    </row>
    <row r="5" spans="1:20" x14ac:dyDescent="0.15">
      <c r="A5" s="89"/>
      <c r="B5" s="97"/>
      <c r="C5" s="97"/>
      <c r="D5" s="100"/>
      <c r="E5" s="85"/>
      <c r="F5" s="84" t="s">
        <v>469</v>
      </c>
      <c r="G5" s="79" t="s">
        <v>452</v>
      </c>
      <c r="H5" s="84" t="s">
        <v>481</v>
      </c>
      <c r="I5" s="81" t="s">
        <v>471</v>
      </c>
      <c r="J5" s="79" t="s">
        <v>468</v>
      </c>
      <c r="K5" s="82">
        <v>11</v>
      </c>
      <c r="L5" s="81" t="s">
        <v>476</v>
      </c>
      <c r="M5" s="81" t="s">
        <v>478</v>
      </c>
      <c r="N5" s="81" t="s">
        <v>453</v>
      </c>
      <c r="O5" s="81" t="str">
        <f>IF(P5&lt;&gt;"","(","' ,")</f>
        <v>(</v>
      </c>
      <c r="P5" s="81" t="s">
        <v>454</v>
      </c>
      <c r="Q5" s="81" t="str">
        <f t="shared" si="1"/>
        <v>)' ,</v>
      </c>
      <c r="R5" s="81"/>
      <c r="S5" s="59"/>
      <c r="T5" s="14"/>
    </row>
    <row r="6" spans="1:20" x14ac:dyDescent="0.15">
      <c r="A6" s="89"/>
      <c r="B6" s="97"/>
      <c r="C6" s="97"/>
      <c r="D6" s="100"/>
      <c r="E6" s="85"/>
      <c r="F6" s="84" t="s">
        <v>469</v>
      </c>
      <c r="G6" s="41" t="s">
        <v>292</v>
      </c>
      <c r="H6" s="84" t="s">
        <v>481</v>
      </c>
      <c r="I6" s="82" t="s">
        <v>472</v>
      </c>
      <c r="J6" s="79" t="s">
        <v>468</v>
      </c>
      <c r="K6" s="82">
        <v>128</v>
      </c>
      <c r="L6" s="81" t="s">
        <v>476</v>
      </c>
      <c r="M6" s="82" t="s">
        <v>478</v>
      </c>
      <c r="N6" s="81" t="s">
        <v>293</v>
      </c>
      <c r="O6" s="81" t="str">
        <f t="shared" ref="O6:O69" si="2">IF(P6&lt;&gt;"","(","' ,")</f>
        <v>' ,</v>
      </c>
      <c r="P6" s="82"/>
      <c r="Q6" s="81" t="str">
        <f t="shared" si="1"/>
        <v/>
      </c>
      <c r="R6" s="23"/>
      <c r="S6" s="59"/>
      <c r="T6" s="14"/>
    </row>
    <row r="7" spans="1:20" x14ac:dyDescent="0.15">
      <c r="A7" s="89"/>
      <c r="B7" s="97"/>
      <c r="C7" s="97"/>
      <c r="D7" s="100"/>
      <c r="E7" s="85"/>
      <c r="F7" s="84" t="s">
        <v>469</v>
      </c>
      <c r="G7" s="41" t="s">
        <v>41</v>
      </c>
      <c r="H7" s="84" t="s">
        <v>481</v>
      </c>
      <c r="I7" s="59" t="s">
        <v>472</v>
      </c>
      <c r="J7" s="79" t="s">
        <v>468</v>
      </c>
      <c r="K7" s="60">
        <v>110</v>
      </c>
      <c r="L7" s="81" t="s">
        <v>476</v>
      </c>
      <c r="M7" s="59" t="s">
        <v>478</v>
      </c>
      <c r="N7" s="59" t="s">
        <v>22</v>
      </c>
      <c r="O7" s="81" t="str">
        <f t="shared" si="2"/>
        <v>(</v>
      </c>
      <c r="P7" s="60" t="s">
        <v>263</v>
      </c>
      <c r="Q7" s="81" t="str">
        <f t="shared" si="1"/>
        <v>)' ,</v>
      </c>
      <c r="R7" s="82"/>
      <c r="S7" s="81"/>
      <c r="T7" s="3"/>
    </row>
    <row r="8" spans="1:20" ht="27" x14ac:dyDescent="0.15">
      <c r="A8" s="89"/>
      <c r="B8" s="97"/>
      <c r="C8" s="97"/>
      <c r="D8" s="100"/>
      <c r="E8" s="85"/>
      <c r="F8" s="84" t="s">
        <v>469</v>
      </c>
      <c r="G8" s="41" t="s">
        <v>261</v>
      </c>
      <c r="H8" s="84" t="s">
        <v>481</v>
      </c>
      <c r="I8" s="59" t="s">
        <v>471</v>
      </c>
      <c r="J8" s="79" t="s">
        <v>468</v>
      </c>
      <c r="K8" s="60">
        <v>11</v>
      </c>
      <c r="L8" s="81" t="s">
        <v>476</v>
      </c>
      <c r="M8" s="59" t="s">
        <v>478</v>
      </c>
      <c r="N8" s="59" t="s">
        <v>262</v>
      </c>
      <c r="O8" s="81" t="str">
        <f t="shared" si="2"/>
        <v>(</v>
      </c>
      <c r="P8" s="67" t="s">
        <v>319</v>
      </c>
      <c r="Q8" s="81" t="str">
        <f t="shared" si="1"/>
        <v>)' ,</v>
      </c>
      <c r="R8" s="82"/>
      <c r="S8" s="81"/>
      <c r="T8" s="3"/>
    </row>
    <row r="9" spans="1:20" x14ac:dyDescent="0.15">
      <c r="A9" s="89"/>
      <c r="B9" s="97"/>
      <c r="C9" s="97"/>
      <c r="D9" s="100"/>
      <c r="E9" s="85"/>
      <c r="F9" s="84" t="s">
        <v>469</v>
      </c>
      <c r="G9" s="41" t="s">
        <v>325</v>
      </c>
      <c r="H9" s="84" t="s">
        <v>481</v>
      </c>
      <c r="I9" s="59" t="s">
        <v>471</v>
      </c>
      <c r="J9" s="79" t="s">
        <v>468</v>
      </c>
      <c r="K9" s="60">
        <v>11</v>
      </c>
      <c r="L9" s="81" t="s">
        <v>476</v>
      </c>
      <c r="M9" s="59" t="s">
        <v>479</v>
      </c>
      <c r="N9" s="59" t="s">
        <v>451</v>
      </c>
      <c r="O9" s="81" t="str">
        <f t="shared" si="2"/>
        <v>' ,</v>
      </c>
      <c r="P9" s="67"/>
      <c r="Q9" s="81" t="str">
        <f t="shared" si="1"/>
        <v/>
      </c>
      <c r="R9" s="82"/>
      <c r="S9" s="81"/>
      <c r="T9" s="3"/>
    </row>
    <row r="10" spans="1:20" x14ac:dyDescent="0.15">
      <c r="A10" s="89"/>
      <c r="B10" s="97"/>
      <c r="C10" s="97"/>
      <c r="D10" s="100"/>
      <c r="E10" s="85"/>
      <c r="F10" s="84" t="s">
        <v>469</v>
      </c>
      <c r="G10" s="41" t="s">
        <v>34</v>
      </c>
      <c r="H10" s="84" t="s">
        <v>481</v>
      </c>
      <c r="I10" s="59" t="s">
        <v>471</v>
      </c>
      <c r="J10" s="79" t="s">
        <v>468</v>
      </c>
      <c r="K10" s="60">
        <v>11</v>
      </c>
      <c r="L10" s="81" t="s">
        <v>476</v>
      </c>
      <c r="M10" s="59" t="s">
        <v>478</v>
      </c>
      <c r="N10" s="59" t="s">
        <v>35</v>
      </c>
      <c r="O10" s="81" t="str">
        <f t="shared" si="2"/>
        <v>(</v>
      </c>
      <c r="P10" s="59" t="s">
        <v>40</v>
      </c>
      <c r="Q10" s="81" t="str">
        <f t="shared" si="1"/>
        <v>)' ,</v>
      </c>
      <c r="R10" s="82"/>
      <c r="S10" s="81"/>
      <c r="T10" s="3"/>
    </row>
    <row r="11" spans="1:20" x14ac:dyDescent="0.15">
      <c r="A11" s="89"/>
      <c r="B11" s="97"/>
      <c r="C11" s="97"/>
      <c r="D11" s="100"/>
      <c r="E11" s="85"/>
      <c r="F11" s="84" t="s">
        <v>469</v>
      </c>
      <c r="G11" s="41" t="s">
        <v>437</v>
      </c>
      <c r="H11" s="84" t="s">
        <v>481</v>
      </c>
      <c r="I11" s="59" t="s">
        <v>472</v>
      </c>
      <c r="J11" s="79" t="s">
        <v>468</v>
      </c>
      <c r="K11" s="60">
        <v>255</v>
      </c>
      <c r="L11" s="81" t="s">
        <v>476</v>
      </c>
      <c r="M11" s="59" t="s">
        <v>479</v>
      </c>
      <c r="N11" s="59" t="s">
        <v>438</v>
      </c>
      <c r="O11" s="81" t="str">
        <f t="shared" si="2"/>
        <v>' ,</v>
      </c>
      <c r="P11" s="59"/>
      <c r="Q11" s="81" t="str">
        <f t="shared" si="1"/>
        <v/>
      </c>
      <c r="R11" s="82"/>
      <c r="S11" s="81"/>
      <c r="T11" s="3"/>
    </row>
    <row r="12" spans="1:20" x14ac:dyDescent="0.15">
      <c r="A12" s="89"/>
      <c r="B12" s="97"/>
      <c r="C12" s="97"/>
      <c r="D12" s="100"/>
      <c r="E12" s="85"/>
      <c r="F12" s="84" t="s">
        <v>469</v>
      </c>
      <c r="G12" s="79" t="s">
        <v>36</v>
      </c>
      <c r="H12" s="84" t="s">
        <v>481</v>
      </c>
      <c r="I12" s="59" t="s">
        <v>472</v>
      </c>
      <c r="J12" s="79" t="s">
        <v>468</v>
      </c>
      <c r="K12" s="60">
        <v>255</v>
      </c>
      <c r="L12" s="81" t="s">
        <v>476</v>
      </c>
      <c r="M12" s="59" t="s">
        <v>479</v>
      </c>
      <c r="N12" s="59" t="s">
        <v>37</v>
      </c>
      <c r="O12" s="81" t="str">
        <f t="shared" si="2"/>
        <v>' ,</v>
      </c>
      <c r="P12" s="59"/>
      <c r="Q12" s="81" t="str">
        <f t="shared" si="1"/>
        <v/>
      </c>
      <c r="R12" s="82"/>
      <c r="S12" s="81"/>
      <c r="T12" s="3"/>
    </row>
    <row r="13" spans="1:20" x14ac:dyDescent="0.15">
      <c r="A13" s="89"/>
      <c r="B13" s="98"/>
      <c r="C13" s="98"/>
      <c r="D13" s="101"/>
      <c r="E13" s="86"/>
      <c r="F13" s="84" t="s">
        <v>469</v>
      </c>
      <c r="G13" s="8" t="s">
        <v>25</v>
      </c>
      <c r="H13" s="84" t="s">
        <v>481</v>
      </c>
      <c r="I13" s="81" t="s">
        <v>473</v>
      </c>
      <c r="J13" s="79"/>
      <c r="K13" s="82"/>
      <c r="L13" s="81"/>
      <c r="M13" s="81" t="s">
        <v>478</v>
      </c>
      <c r="N13" s="81" t="s">
        <v>27</v>
      </c>
      <c r="O13" s="81" t="str">
        <f t="shared" si="2"/>
        <v>' ,</v>
      </c>
      <c r="P13" s="7"/>
      <c r="Q13" s="81" t="str">
        <f t="shared" si="1"/>
        <v/>
      </c>
      <c r="R13" s="82"/>
      <c r="S13" s="81"/>
      <c r="T13" s="3"/>
    </row>
    <row r="14" spans="1:20" x14ac:dyDescent="0.15">
      <c r="A14" s="89"/>
      <c r="B14" s="95" t="s">
        <v>259</v>
      </c>
      <c r="C14" s="95" t="s">
        <v>467</v>
      </c>
      <c r="D14" s="95" t="s">
        <v>265</v>
      </c>
      <c r="E14" s="84" t="s">
        <v>470</v>
      </c>
      <c r="F14" s="84" t="s">
        <v>469</v>
      </c>
      <c r="G14" s="18" t="s">
        <v>28</v>
      </c>
      <c r="H14" s="84" t="s">
        <v>481</v>
      </c>
      <c r="I14" s="79" t="s">
        <v>471</v>
      </c>
      <c r="J14" s="79" t="s">
        <v>468</v>
      </c>
      <c r="K14" s="79">
        <v>11</v>
      </c>
      <c r="L14" s="81" t="s">
        <v>476</v>
      </c>
      <c r="M14" s="79" t="s">
        <v>477</v>
      </c>
      <c r="N14" s="79" t="s">
        <v>270</v>
      </c>
      <c r="O14" s="81" t="str">
        <f t="shared" si="2"/>
        <v>' ,</v>
      </c>
      <c r="P14" s="79"/>
      <c r="Q14" s="81" t="str">
        <f t="shared" si="1"/>
        <v/>
      </c>
      <c r="R14" s="23" t="s">
        <v>16</v>
      </c>
      <c r="S14" s="79"/>
      <c r="T14" s="9"/>
    </row>
    <row r="15" spans="1:20" x14ac:dyDescent="0.15">
      <c r="A15" s="89"/>
      <c r="B15" s="95"/>
      <c r="C15" s="95"/>
      <c r="D15" s="95"/>
      <c r="E15" s="79"/>
      <c r="F15" s="84" t="s">
        <v>469</v>
      </c>
      <c r="G15" s="30" t="s">
        <v>31</v>
      </c>
      <c r="H15" s="84" t="s">
        <v>481</v>
      </c>
      <c r="I15" s="79" t="s">
        <v>472</v>
      </c>
      <c r="J15" s="79" t="s">
        <v>468</v>
      </c>
      <c r="K15" s="79">
        <v>255</v>
      </c>
      <c r="L15" s="81" t="s">
        <v>476</v>
      </c>
      <c r="M15" s="79" t="s">
        <v>478</v>
      </c>
      <c r="N15" s="79" t="s">
        <v>267</v>
      </c>
      <c r="O15" s="81" t="str">
        <f t="shared" si="2"/>
        <v>' ,</v>
      </c>
      <c r="P15" s="79"/>
      <c r="Q15" s="81" t="str">
        <f t="shared" si="1"/>
        <v/>
      </c>
      <c r="R15" s="23"/>
      <c r="S15" s="79" t="s">
        <v>44</v>
      </c>
      <c r="T15" s="9"/>
    </row>
    <row r="16" spans="1:20" x14ac:dyDescent="0.15">
      <c r="A16" s="89"/>
      <c r="B16" s="95"/>
      <c r="C16" s="95"/>
      <c r="D16" s="95"/>
      <c r="E16" s="79"/>
      <c r="F16" s="84" t="s">
        <v>469</v>
      </c>
      <c r="G16" s="79" t="s">
        <v>452</v>
      </c>
      <c r="H16" s="84" t="s">
        <v>481</v>
      </c>
      <c r="I16" s="81" t="s">
        <v>471</v>
      </c>
      <c r="J16" s="79" t="s">
        <v>468</v>
      </c>
      <c r="K16" s="82">
        <v>11</v>
      </c>
      <c r="L16" s="81" t="s">
        <v>476</v>
      </c>
      <c r="M16" s="81" t="s">
        <v>478</v>
      </c>
      <c r="N16" s="81" t="s">
        <v>453</v>
      </c>
      <c r="O16" s="81" t="str">
        <f t="shared" si="2"/>
        <v>(</v>
      </c>
      <c r="P16" s="81" t="s">
        <v>454</v>
      </c>
      <c r="Q16" s="81" t="str">
        <f t="shared" si="1"/>
        <v>)' ,</v>
      </c>
      <c r="R16" s="23"/>
      <c r="S16" s="59"/>
      <c r="T16" s="14"/>
    </row>
    <row r="17" spans="1:20" x14ac:dyDescent="0.15">
      <c r="A17" s="89"/>
      <c r="B17" s="95"/>
      <c r="C17" s="95"/>
      <c r="D17" s="95"/>
      <c r="E17" s="79"/>
      <c r="F17" s="84" t="s">
        <v>469</v>
      </c>
      <c r="G17" s="41" t="s">
        <v>41</v>
      </c>
      <c r="H17" s="84" t="s">
        <v>481</v>
      </c>
      <c r="I17" s="81" t="s">
        <v>472</v>
      </c>
      <c r="J17" s="79" t="s">
        <v>468</v>
      </c>
      <c r="K17" s="82">
        <v>100</v>
      </c>
      <c r="L17" s="81" t="s">
        <v>476</v>
      </c>
      <c r="M17" s="81" t="s">
        <v>478</v>
      </c>
      <c r="N17" s="81" t="s">
        <v>22</v>
      </c>
      <c r="O17" s="81" t="str">
        <f t="shared" si="2"/>
        <v>' ,</v>
      </c>
      <c r="P17" s="79"/>
      <c r="Q17" s="81" t="str">
        <f t="shared" si="1"/>
        <v/>
      </c>
      <c r="R17" s="23"/>
      <c r="S17" s="81"/>
      <c r="T17" s="9"/>
    </row>
    <row r="18" spans="1:20" x14ac:dyDescent="0.15">
      <c r="A18" s="89"/>
      <c r="B18" s="95"/>
      <c r="C18" s="95"/>
      <c r="D18" s="95"/>
      <c r="E18" s="79"/>
      <c r="F18" s="84" t="s">
        <v>469</v>
      </c>
      <c r="G18" s="41" t="s">
        <v>34</v>
      </c>
      <c r="H18" s="84" t="s">
        <v>481</v>
      </c>
      <c r="I18" s="81" t="s">
        <v>471</v>
      </c>
      <c r="J18" s="79" t="s">
        <v>468</v>
      </c>
      <c r="K18" s="82">
        <v>11</v>
      </c>
      <c r="L18" s="81" t="s">
        <v>476</v>
      </c>
      <c r="M18" s="81" t="s">
        <v>478</v>
      </c>
      <c r="N18" s="81" t="s">
        <v>35</v>
      </c>
      <c r="O18" s="81" t="str">
        <f t="shared" si="2"/>
        <v>(</v>
      </c>
      <c r="P18" s="81" t="s">
        <v>40</v>
      </c>
      <c r="Q18" s="81" t="str">
        <f t="shared" si="1"/>
        <v>)' ,</v>
      </c>
      <c r="R18" s="79"/>
      <c r="S18" s="81"/>
      <c r="T18" s="9"/>
    </row>
    <row r="19" spans="1:20" x14ac:dyDescent="0.15">
      <c r="A19" s="89"/>
      <c r="B19" s="95"/>
      <c r="C19" s="95"/>
      <c r="D19" s="95"/>
      <c r="E19" s="79"/>
      <c r="F19" s="84" t="s">
        <v>469</v>
      </c>
      <c r="G19" s="59" t="s">
        <v>36</v>
      </c>
      <c r="H19" s="84" t="s">
        <v>481</v>
      </c>
      <c r="I19" s="81" t="s">
        <v>472</v>
      </c>
      <c r="J19" s="79" t="s">
        <v>468</v>
      </c>
      <c r="K19" s="82">
        <v>1024</v>
      </c>
      <c r="L19" s="81" t="s">
        <v>476</v>
      </c>
      <c r="M19" s="81" t="s">
        <v>479</v>
      </c>
      <c r="N19" s="81" t="s">
        <v>37</v>
      </c>
      <c r="O19" s="81" t="str">
        <f t="shared" si="2"/>
        <v>' ,</v>
      </c>
      <c r="P19" s="79"/>
      <c r="Q19" s="81" t="str">
        <f t="shared" si="1"/>
        <v/>
      </c>
      <c r="R19" s="79"/>
      <c r="S19" s="79"/>
      <c r="T19" s="9"/>
    </row>
    <row r="20" spans="1:20" x14ac:dyDescent="0.15">
      <c r="A20" s="89"/>
      <c r="B20" s="95"/>
      <c r="C20" s="95"/>
      <c r="D20" s="95"/>
      <c r="E20" s="79"/>
      <c r="F20" s="84" t="s">
        <v>469</v>
      </c>
      <c r="G20" s="8" t="s">
        <v>25</v>
      </c>
      <c r="H20" s="84" t="s">
        <v>481</v>
      </c>
      <c r="I20" s="81" t="s">
        <v>473</v>
      </c>
      <c r="J20" s="79"/>
      <c r="K20" s="82"/>
      <c r="L20" s="81"/>
      <c r="M20" s="81" t="s">
        <v>478</v>
      </c>
      <c r="N20" s="81" t="s">
        <v>27</v>
      </c>
      <c r="O20" s="81" t="str">
        <f t="shared" si="2"/>
        <v>' ,</v>
      </c>
      <c r="P20" s="7"/>
      <c r="Q20" s="81" t="str">
        <f t="shared" si="1"/>
        <v/>
      </c>
      <c r="R20" s="82"/>
      <c r="S20" s="81"/>
      <c r="T20" s="3"/>
    </row>
    <row r="21" spans="1:20" x14ac:dyDescent="0.15">
      <c r="A21" s="89"/>
      <c r="B21" s="95" t="s">
        <v>274</v>
      </c>
      <c r="C21" s="95" t="s">
        <v>467</v>
      </c>
      <c r="D21" s="95" t="s">
        <v>266</v>
      </c>
      <c r="E21" s="84" t="s">
        <v>470</v>
      </c>
      <c r="F21" s="84" t="s">
        <v>469</v>
      </c>
      <c r="G21" s="18" t="s">
        <v>28</v>
      </c>
      <c r="H21" s="84" t="s">
        <v>481</v>
      </c>
      <c r="I21" s="79" t="s">
        <v>471</v>
      </c>
      <c r="J21" s="79" t="s">
        <v>468</v>
      </c>
      <c r="K21" s="79">
        <v>11</v>
      </c>
      <c r="L21" s="81" t="s">
        <v>476</v>
      </c>
      <c r="M21" s="79" t="s">
        <v>477</v>
      </c>
      <c r="N21" s="79" t="s">
        <v>271</v>
      </c>
      <c r="O21" s="81" t="str">
        <f t="shared" si="2"/>
        <v>' ,</v>
      </c>
      <c r="P21" s="79"/>
      <c r="Q21" s="81" t="str">
        <f t="shared" si="1"/>
        <v/>
      </c>
      <c r="R21" s="23" t="s">
        <v>16</v>
      </c>
      <c r="S21" s="79"/>
      <c r="T21" s="9"/>
    </row>
    <row r="22" spans="1:20" x14ac:dyDescent="0.15">
      <c r="A22" s="89"/>
      <c r="B22" s="95"/>
      <c r="C22" s="95"/>
      <c r="D22" s="95"/>
      <c r="E22" s="79"/>
      <c r="F22" s="84" t="s">
        <v>469</v>
      </c>
      <c r="G22" s="30" t="s">
        <v>31</v>
      </c>
      <c r="H22" s="84" t="s">
        <v>481</v>
      </c>
      <c r="I22" s="79" t="s">
        <v>472</v>
      </c>
      <c r="J22" s="79" t="s">
        <v>468</v>
      </c>
      <c r="K22" s="79">
        <v>255</v>
      </c>
      <c r="L22" s="81" t="s">
        <v>476</v>
      </c>
      <c r="M22" s="79" t="s">
        <v>478</v>
      </c>
      <c r="N22" s="79" t="s">
        <v>21</v>
      </c>
      <c r="O22" s="81" t="str">
        <f t="shared" si="2"/>
        <v>' ,</v>
      </c>
      <c r="P22" s="79"/>
      <c r="Q22" s="81" t="str">
        <f t="shared" si="1"/>
        <v/>
      </c>
      <c r="R22" s="23"/>
      <c r="S22" s="79" t="s">
        <v>44</v>
      </c>
      <c r="T22" s="9"/>
    </row>
    <row r="23" spans="1:20" x14ac:dyDescent="0.15">
      <c r="A23" s="89"/>
      <c r="B23" s="95"/>
      <c r="C23" s="95"/>
      <c r="D23" s="95"/>
      <c r="E23" s="79"/>
      <c r="F23" s="84" t="s">
        <v>469</v>
      </c>
      <c r="G23" s="41" t="s">
        <v>455</v>
      </c>
      <c r="H23" s="84" t="s">
        <v>481</v>
      </c>
      <c r="I23" s="81" t="s">
        <v>472</v>
      </c>
      <c r="J23" s="79" t="s">
        <v>468</v>
      </c>
      <c r="K23" s="82">
        <v>100</v>
      </c>
      <c r="L23" s="81" t="s">
        <v>476</v>
      </c>
      <c r="M23" s="81" t="s">
        <v>479</v>
      </c>
      <c r="N23" s="81" t="s">
        <v>272</v>
      </c>
      <c r="O23" s="81" t="str">
        <f t="shared" si="2"/>
        <v>' ,</v>
      </c>
      <c r="P23" s="79"/>
      <c r="Q23" s="81" t="str">
        <f t="shared" si="1"/>
        <v/>
      </c>
      <c r="R23" s="23"/>
      <c r="S23" s="81"/>
      <c r="T23" s="9"/>
    </row>
    <row r="24" spans="1:20" x14ac:dyDescent="0.15">
      <c r="A24" s="89"/>
      <c r="B24" s="95"/>
      <c r="C24" s="95"/>
      <c r="D24" s="95"/>
      <c r="E24" s="79"/>
      <c r="F24" s="84" t="s">
        <v>469</v>
      </c>
      <c r="G24" s="41" t="s">
        <v>34</v>
      </c>
      <c r="H24" s="84" t="s">
        <v>481</v>
      </c>
      <c r="I24" s="81" t="s">
        <v>471</v>
      </c>
      <c r="J24" s="79" t="s">
        <v>468</v>
      </c>
      <c r="K24" s="82">
        <v>11</v>
      </c>
      <c r="L24" s="81" t="s">
        <v>476</v>
      </c>
      <c r="M24" s="81" t="s">
        <v>478</v>
      </c>
      <c r="N24" s="81" t="s">
        <v>35</v>
      </c>
      <c r="O24" s="81" t="str">
        <f t="shared" si="2"/>
        <v>(</v>
      </c>
      <c r="P24" s="81" t="s">
        <v>40</v>
      </c>
      <c r="Q24" s="81" t="str">
        <f t="shared" si="1"/>
        <v>)' ,</v>
      </c>
      <c r="R24" s="79"/>
      <c r="S24" s="81"/>
      <c r="T24" s="9"/>
    </row>
    <row r="25" spans="1:20" x14ac:dyDescent="0.15">
      <c r="A25" s="89"/>
      <c r="B25" s="95"/>
      <c r="C25" s="95"/>
      <c r="D25" s="95"/>
      <c r="E25" s="79"/>
      <c r="F25" s="84" t="s">
        <v>469</v>
      </c>
      <c r="G25" s="59" t="s">
        <v>36</v>
      </c>
      <c r="H25" s="84" t="s">
        <v>481</v>
      </c>
      <c r="I25" s="81" t="s">
        <v>472</v>
      </c>
      <c r="J25" s="79" t="s">
        <v>468</v>
      </c>
      <c r="K25" s="82">
        <v>1024</v>
      </c>
      <c r="L25" s="81" t="s">
        <v>476</v>
      </c>
      <c r="M25" s="81" t="s">
        <v>479</v>
      </c>
      <c r="N25" s="81" t="s">
        <v>37</v>
      </c>
      <c r="O25" s="81" t="str">
        <f t="shared" si="2"/>
        <v>' ,</v>
      </c>
      <c r="P25" s="79"/>
      <c r="Q25" s="81" t="str">
        <f t="shared" si="1"/>
        <v/>
      </c>
      <c r="R25" s="79"/>
      <c r="S25" s="79"/>
      <c r="T25" s="9"/>
    </row>
    <row r="26" spans="1:20" x14ac:dyDescent="0.15">
      <c r="A26" s="89"/>
      <c r="B26" s="95" t="s">
        <v>275</v>
      </c>
      <c r="C26" s="95" t="s">
        <v>467</v>
      </c>
      <c r="D26" s="95" t="s">
        <v>276</v>
      </c>
      <c r="E26" s="84" t="s">
        <v>470</v>
      </c>
      <c r="F26" s="84" t="s">
        <v>469</v>
      </c>
      <c r="G26" s="18" t="s">
        <v>28</v>
      </c>
      <c r="H26" s="84" t="s">
        <v>481</v>
      </c>
      <c r="I26" s="79" t="s">
        <v>471</v>
      </c>
      <c r="J26" s="79" t="s">
        <v>468</v>
      </c>
      <c r="K26" s="79">
        <v>11</v>
      </c>
      <c r="L26" s="81" t="s">
        <v>476</v>
      </c>
      <c r="M26" s="79" t="s">
        <v>477</v>
      </c>
      <c r="N26" s="79" t="s">
        <v>277</v>
      </c>
      <c r="O26" s="81" t="str">
        <f t="shared" si="2"/>
        <v>' ,</v>
      </c>
      <c r="P26" s="79"/>
      <c r="Q26" s="81" t="str">
        <f t="shared" si="1"/>
        <v/>
      </c>
      <c r="R26" s="23" t="s">
        <v>16</v>
      </c>
      <c r="S26" s="79"/>
      <c r="T26" s="9"/>
    </row>
    <row r="27" spans="1:20" x14ac:dyDescent="0.15">
      <c r="A27" s="89"/>
      <c r="B27" s="95"/>
      <c r="C27" s="95"/>
      <c r="D27" s="95"/>
      <c r="E27" s="79"/>
      <c r="F27" s="84" t="s">
        <v>469</v>
      </c>
      <c r="G27" s="30" t="s">
        <v>31</v>
      </c>
      <c r="H27" s="84" t="s">
        <v>481</v>
      </c>
      <c r="I27" s="79" t="s">
        <v>472</v>
      </c>
      <c r="J27" s="79" t="s">
        <v>468</v>
      </c>
      <c r="K27" s="79">
        <v>255</v>
      </c>
      <c r="L27" s="81" t="s">
        <v>476</v>
      </c>
      <c r="M27" s="79" t="s">
        <v>478</v>
      </c>
      <c r="N27" s="79" t="s">
        <v>21</v>
      </c>
      <c r="O27" s="81" t="str">
        <f t="shared" si="2"/>
        <v>' ,</v>
      </c>
      <c r="P27" s="79"/>
      <c r="Q27" s="81" t="str">
        <f t="shared" si="1"/>
        <v/>
      </c>
      <c r="R27" s="23"/>
      <c r="S27" s="79" t="s">
        <v>44</v>
      </c>
      <c r="T27" s="9"/>
    </row>
    <row r="28" spans="1:20" x14ac:dyDescent="0.15">
      <c r="A28" s="89"/>
      <c r="B28" s="95"/>
      <c r="C28" s="95"/>
      <c r="D28" s="95"/>
      <c r="E28" s="79"/>
      <c r="F28" s="84" t="s">
        <v>469</v>
      </c>
      <c r="G28" s="30" t="s">
        <v>320</v>
      </c>
      <c r="H28" s="84" t="s">
        <v>481</v>
      </c>
      <c r="I28" s="79" t="s">
        <v>471</v>
      </c>
      <c r="J28" s="79" t="s">
        <v>468</v>
      </c>
      <c r="K28" s="79">
        <v>11</v>
      </c>
      <c r="L28" s="81" t="s">
        <v>476</v>
      </c>
      <c r="M28" s="79" t="s">
        <v>478</v>
      </c>
      <c r="N28" s="79" t="s">
        <v>322</v>
      </c>
      <c r="O28" s="81" t="str">
        <f t="shared" si="2"/>
        <v>(</v>
      </c>
      <c r="P28" s="79" t="s">
        <v>321</v>
      </c>
      <c r="Q28" s="81" t="str">
        <f t="shared" si="1"/>
        <v>)' ,</v>
      </c>
      <c r="R28" s="23"/>
      <c r="S28" s="79"/>
      <c r="T28" s="9"/>
    </row>
    <row r="29" spans="1:20" x14ac:dyDescent="0.15">
      <c r="A29" s="89"/>
      <c r="B29" s="95"/>
      <c r="C29" s="95"/>
      <c r="D29" s="95"/>
      <c r="E29" s="79"/>
      <c r="F29" s="84" t="s">
        <v>469</v>
      </c>
      <c r="G29" s="41" t="s">
        <v>34</v>
      </c>
      <c r="H29" s="84" t="s">
        <v>481</v>
      </c>
      <c r="I29" s="81" t="s">
        <v>471</v>
      </c>
      <c r="J29" s="79" t="s">
        <v>468</v>
      </c>
      <c r="K29" s="82">
        <v>11</v>
      </c>
      <c r="L29" s="81" t="s">
        <v>476</v>
      </c>
      <c r="M29" s="81" t="s">
        <v>478</v>
      </c>
      <c r="N29" s="81" t="s">
        <v>35</v>
      </c>
      <c r="O29" s="81" t="str">
        <f t="shared" si="2"/>
        <v>(</v>
      </c>
      <c r="P29" s="81" t="s">
        <v>40</v>
      </c>
      <c r="Q29" s="81" t="str">
        <f t="shared" si="1"/>
        <v>)' ,</v>
      </c>
      <c r="R29" s="79"/>
      <c r="S29" s="81"/>
      <c r="T29" s="9"/>
    </row>
    <row r="30" spans="1:20" x14ac:dyDescent="0.15">
      <c r="A30" s="89"/>
      <c r="B30" s="95"/>
      <c r="C30" s="95"/>
      <c r="D30" s="95"/>
      <c r="E30" s="79"/>
      <c r="F30" s="84" t="s">
        <v>469</v>
      </c>
      <c r="G30" s="59" t="s">
        <v>36</v>
      </c>
      <c r="H30" s="84" t="s">
        <v>481</v>
      </c>
      <c r="I30" s="81" t="s">
        <v>472</v>
      </c>
      <c r="J30" s="79" t="s">
        <v>468</v>
      </c>
      <c r="K30" s="82">
        <v>1024</v>
      </c>
      <c r="L30" s="81" t="s">
        <v>476</v>
      </c>
      <c r="M30" s="81" t="s">
        <v>479</v>
      </c>
      <c r="N30" s="81" t="s">
        <v>37</v>
      </c>
      <c r="O30" s="81" t="str">
        <f t="shared" si="2"/>
        <v>' ,</v>
      </c>
      <c r="P30" s="79"/>
      <c r="Q30" s="81" t="str">
        <f t="shared" si="1"/>
        <v/>
      </c>
      <c r="R30" s="79"/>
      <c r="S30" s="79"/>
      <c r="T30" s="9"/>
    </row>
    <row r="31" spans="1:20" x14ac:dyDescent="0.15">
      <c r="A31" s="89"/>
      <c r="B31" s="95" t="s">
        <v>278</v>
      </c>
      <c r="C31" s="95" t="s">
        <v>467</v>
      </c>
      <c r="D31" s="95" t="s">
        <v>405</v>
      </c>
      <c r="E31" s="84" t="s">
        <v>470</v>
      </c>
      <c r="F31" s="84" t="s">
        <v>469</v>
      </c>
      <c r="G31" s="18" t="s">
        <v>28</v>
      </c>
      <c r="H31" s="84" t="s">
        <v>481</v>
      </c>
      <c r="I31" s="79" t="s">
        <v>471</v>
      </c>
      <c r="J31" s="79" t="s">
        <v>468</v>
      </c>
      <c r="K31" s="79">
        <v>11</v>
      </c>
      <c r="L31" s="81" t="s">
        <v>476</v>
      </c>
      <c r="M31" s="79" t="s">
        <v>477</v>
      </c>
      <c r="N31" s="79" t="s">
        <v>277</v>
      </c>
      <c r="O31" s="81" t="str">
        <f t="shared" si="2"/>
        <v>' ,</v>
      </c>
      <c r="P31" s="79"/>
      <c r="Q31" s="81" t="str">
        <f t="shared" si="1"/>
        <v/>
      </c>
      <c r="R31" s="23" t="s">
        <v>16</v>
      </c>
      <c r="S31" s="79"/>
      <c r="T31" s="9"/>
    </row>
    <row r="32" spans="1:20" x14ac:dyDescent="0.15">
      <c r="A32" s="89"/>
      <c r="B32" s="95"/>
      <c r="C32" s="95"/>
      <c r="D32" s="95"/>
      <c r="E32" s="79"/>
      <c r="F32" s="84" t="s">
        <v>469</v>
      </c>
      <c r="G32" s="30" t="s">
        <v>31</v>
      </c>
      <c r="H32" s="84" t="s">
        <v>481</v>
      </c>
      <c r="I32" s="79" t="s">
        <v>472</v>
      </c>
      <c r="J32" s="79" t="s">
        <v>468</v>
      </c>
      <c r="K32" s="79">
        <v>255</v>
      </c>
      <c r="L32" s="81" t="s">
        <v>476</v>
      </c>
      <c r="M32" s="79" t="s">
        <v>478</v>
      </c>
      <c r="N32" s="79" t="s">
        <v>21</v>
      </c>
      <c r="O32" s="81" t="str">
        <f t="shared" si="2"/>
        <v>' ,</v>
      </c>
      <c r="P32" s="79"/>
      <c r="Q32" s="81" t="str">
        <f t="shared" si="1"/>
        <v/>
      </c>
      <c r="R32" s="23"/>
      <c r="S32" s="79" t="s">
        <v>44</v>
      </c>
      <c r="T32" s="9"/>
    </row>
    <row r="33" spans="1:20" x14ac:dyDescent="0.15">
      <c r="A33" s="89"/>
      <c r="B33" s="95"/>
      <c r="C33" s="95"/>
      <c r="D33" s="95"/>
      <c r="E33" s="79"/>
      <c r="F33" s="84" t="s">
        <v>469</v>
      </c>
      <c r="G33" s="30" t="s">
        <v>384</v>
      </c>
      <c r="H33" s="84" t="s">
        <v>481</v>
      </c>
      <c r="I33" s="79" t="s">
        <v>472</v>
      </c>
      <c r="J33" s="79" t="s">
        <v>468</v>
      </c>
      <c r="K33" s="79">
        <v>64</v>
      </c>
      <c r="L33" s="81" t="s">
        <v>476</v>
      </c>
      <c r="M33" s="79" t="s">
        <v>479</v>
      </c>
      <c r="N33" s="79" t="s">
        <v>385</v>
      </c>
      <c r="O33" s="81" t="str">
        <f t="shared" si="2"/>
        <v>' ,</v>
      </c>
      <c r="P33" s="79"/>
      <c r="Q33" s="81" t="str">
        <f t="shared" si="1"/>
        <v/>
      </c>
      <c r="R33" s="23"/>
      <c r="S33" s="79"/>
      <c r="T33" s="9"/>
    </row>
    <row r="34" spans="1:20" x14ac:dyDescent="0.15">
      <c r="A34" s="89"/>
      <c r="B34" s="95"/>
      <c r="C34" s="95"/>
      <c r="D34" s="95"/>
      <c r="E34" s="79"/>
      <c r="F34" s="84" t="s">
        <v>469</v>
      </c>
      <c r="G34" s="41" t="s">
        <v>34</v>
      </c>
      <c r="H34" s="84" t="s">
        <v>481</v>
      </c>
      <c r="I34" s="81" t="s">
        <v>471</v>
      </c>
      <c r="J34" s="79" t="s">
        <v>468</v>
      </c>
      <c r="K34" s="82">
        <v>11</v>
      </c>
      <c r="L34" s="81" t="s">
        <v>476</v>
      </c>
      <c r="M34" s="81" t="s">
        <v>478</v>
      </c>
      <c r="N34" s="81" t="s">
        <v>35</v>
      </c>
      <c r="O34" s="81" t="str">
        <f t="shared" si="2"/>
        <v>(</v>
      </c>
      <c r="P34" s="81" t="s">
        <v>40</v>
      </c>
      <c r="Q34" s="81" t="str">
        <f t="shared" si="1"/>
        <v>)' ,</v>
      </c>
      <c r="R34" s="79"/>
      <c r="S34" s="81"/>
      <c r="T34" s="9"/>
    </row>
    <row r="35" spans="1:20" x14ac:dyDescent="0.15">
      <c r="A35" s="89"/>
      <c r="B35" s="95"/>
      <c r="C35" s="95"/>
      <c r="D35" s="95"/>
      <c r="E35" s="79"/>
      <c r="F35" s="84" t="s">
        <v>469</v>
      </c>
      <c r="G35" s="59" t="s">
        <v>36</v>
      </c>
      <c r="H35" s="84" t="s">
        <v>481</v>
      </c>
      <c r="I35" s="81" t="s">
        <v>472</v>
      </c>
      <c r="J35" s="79" t="s">
        <v>468</v>
      </c>
      <c r="K35" s="82">
        <v>1024</v>
      </c>
      <c r="L35" s="81" t="s">
        <v>476</v>
      </c>
      <c r="M35" s="81" t="s">
        <v>479</v>
      </c>
      <c r="N35" s="81" t="s">
        <v>37</v>
      </c>
      <c r="O35" s="81" t="str">
        <f t="shared" si="2"/>
        <v>' ,</v>
      </c>
      <c r="P35" s="79"/>
      <c r="Q35" s="81" t="str">
        <f t="shared" si="1"/>
        <v/>
      </c>
      <c r="R35" s="79"/>
      <c r="S35" s="79"/>
      <c r="T35" s="9"/>
    </row>
    <row r="36" spans="1:20" x14ac:dyDescent="0.15">
      <c r="A36" s="89"/>
      <c r="B36" s="95" t="s">
        <v>280</v>
      </c>
      <c r="C36" s="95" t="s">
        <v>467</v>
      </c>
      <c r="D36" s="95" t="s">
        <v>281</v>
      </c>
      <c r="E36" s="84" t="s">
        <v>470</v>
      </c>
      <c r="F36" s="84" t="s">
        <v>469</v>
      </c>
      <c r="G36" s="18" t="s">
        <v>28</v>
      </c>
      <c r="H36" s="84" t="s">
        <v>481</v>
      </c>
      <c r="I36" s="79" t="s">
        <v>471</v>
      </c>
      <c r="J36" s="79" t="s">
        <v>468</v>
      </c>
      <c r="K36" s="79">
        <v>11</v>
      </c>
      <c r="L36" s="81" t="s">
        <v>476</v>
      </c>
      <c r="M36" s="79" t="s">
        <v>477</v>
      </c>
      <c r="N36" s="79" t="s">
        <v>282</v>
      </c>
      <c r="O36" s="81" t="str">
        <f t="shared" si="2"/>
        <v>' ,</v>
      </c>
      <c r="P36" s="79"/>
      <c r="Q36" s="81" t="str">
        <f t="shared" si="1"/>
        <v/>
      </c>
      <c r="R36" s="23" t="s">
        <v>16</v>
      </c>
      <c r="S36" s="79"/>
      <c r="T36" s="9"/>
    </row>
    <row r="37" spans="1:20" x14ac:dyDescent="0.15">
      <c r="A37" s="89"/>
      <c r="B37" s="95"/>
      <c r="C37" s="95"/>
      <c r="D37" s="95"/>
      <c r="E37" s="79"/>
      <c r="F37" s="84" t="s">
        <v>469</v>
      </c>
      <c r="G37" s="30" t="s">
        <v>47</v>
      </c>
      <c r="H37" s="84" t="s">
        <v>481</v>
      </c>
      <c r="I37" s="79" t="s">
        <v>471</v>
      </c>
      <c r="J37" s="79" t="s">
        <v>468</v>
      </c>
      <c r="K37" s="79">
        <v>11</v>
      </c>
      <c r="L37" s="81" t="s">
        <v>476</v>
      </c>
      <c r="M37" s="79" t="s">
        <v>478</v>
      </c>
      <c r="N37" s="79" t="s">
        <v>228</v>
      </c>
      <c r="O37" s="81" t="str">
        <f t="shared" si="2"/>
        <v>(</v>
      </c>
      <c r="P37" s="79" t="s">
        <v>286</v>
      </c>
      <c r="Q37" s="81" t="str">
        <f t="shared" si="1"/>
        <v>)' ,</v>
      </c>
      <c r="R37" s="23"/>
      <c r="S37" s="79"/>
      <c r="T37" s="9"/>
    </row>
    <row r="38" spans="1:20" x14ac:dyDescent="0.15">
      <c r="A38" s="89"/>
      <c r="B38" s="95"/>
      <c r="C38" s="95"/>
      <c r="D38" s="95"/>
      <c r="E38" s="79"/>
      <c r="F38" s="84" t="s">
        <v>469</v>
      </c>
      <c r="G38" s="30" t="s">
        <v>369</v>
      </c>
      <c r="H38" s="84" t="s">
        <v>481</v>
      </c>
      <c r="I38" s="79" t="s">
        <v>471</v>
      </c>
      <c r="J38" s="79" t="s">
        <v>468</v>
      </c>
      <c r="K38" s="79">
        <v>11</v>
      </c>
      <c r="L38" s="81" t="s">
        <v>476</v>
      </c>
      <c r="M38" s="79" t="s">
        <v>478</v>
      </c>
      <c r="N38" s="79" t="s">
        <v>404</v>
      </c>
      <c r="O38" s="81" t="str">
        <f t="shared" si="2"/>
        <v>' ,</v>
      </c>
      <c r="P38" s="79"/>
      <c r="Q38" s="81" t="str">
        <f t="shared" si="1"/>
        <v/>
      </c>
      <c r="R38" s="23"/>
      <c r="S38" s="79"/>
      <c r="T38" s="9"/>
    </row>
    <row r="39" spans="1:20" x14ac:dyDescent="0.15">
      <c r="A39" s="89"/>
      <c r="B39" s="95"/>
      <c r="C39" s="95"/>
      <c r="D39" s="95"/>
      <c r="E39" s="79"/>
      <c r="F39" s="84" t="s">
        <v>469</v>
      </c>
      <c r="G39" s="30" t="s">
        <v>39</v>
      </c>
      <c r="H39" s="84" t="s">
        <v>481</v>
      </c>
      <c r="I39" s="79" t="s">
        <v>474</v>
      </c>
      <c r="J39" s="79" t="s">
        <v>468</v>
      </c>
      <c r="K39" s="79" t="s">
        <v>475</v>
      </c>
      <c r="L39" s="81" t="s">
        <v>476</v>
      </c>
      <c r="M39" s="79" t="s">
        <v>478</v>
      </c>
      <c r="N39" s="79" t="s">
        <v>63</v>
      </c>
      <c r="O39" s="81" t="str">
        <f t="shared" si="2"/>
        <v>' ,</v>
      </c>
      <c r="P39" s="79"/>
      <c r="Q39" s="81" t="str">
        <f t="shared" si="1"/>
        <v/>
      </c>
      <c r="R39" s="23"/>
      <c r="S39" s="79"/>
      <c r="T39" s="9"/>
    </row>
    <row r="40" spans="1:20" x14ac:dyDescent="0.15">
      <c r="A40" s="89"/>
      <c r="B40" s="95"/>
      <c r="C40" s="95"/>
      <c r="D40" s="95"/>
      <c r="E40" s="79"/>
      <c r="F40" s="84" t="s">
        <v>469</v>
      </c>
      <c r="G40" s="59" t="s">
        <v>36</v>
      </c>
      <c r="H40" s="84" t="s">
        <v>481</v>
      </c>
      <c r="I40" s="81" t="s">
        <v>472</v>
      </c>
      <c r="J40" s="79" t="s">
        <v>468</v>
      </c>
      <c r="K40" s="82">
        <v>1024</v>
      </c>
      <c r="L40" s="81" t="s">
        <v>476</v>
      </c>
      <c r="M40" s="81" t="s">
        <v>479</v>
      </c>
      <c r="N40" s="81" t="s">
        <v>37</v>
      </c>
      <c r="O40" s="81" t="str">
        <f t="shared" si="2"/>
        <v>' ,</v>
      </c>
      <c r="P40" s="79"/>
      <c r="Q40" s="81" t="str">
        <f t="shared" si="1"/>
        <v/>
      </c>
      <c r="R40" s="79"/>
      <c r="S40" s="79"/>
      <c r="T40" s="9"/>
    </row>
    <row r="41" spans="1:20" x14ac:dyDescent="0.15">
      <c r="A41" s="89"/>
      <c r="B41" s="95" t="s">
        <v>287</v>
      </c>
      <c r="C41" s="95" t="s">
        <v>467</v>
      </c>
      <c r="D41" s="95" t="s">
        <v>288</v>
      </c>
      <c r="E41" s="84" t="s">
        <v>470</v>
      </c>
      <c r="F41" s="84" t="s">
        <v>469</v>
      </c>
      <c r="G41" s="18" t="s">
        <v>28</v>
      </c>
      <c r="H41" s="84" t="s">
        <v>481</v>
      </c>
      <c r="I41" s="79" t="s">
        <v>471</v>
      </c>
      <c r="J41" s="79" t="s">
        <v>468</v>
      </c>
      <c r="K41" s="79">
        <v>11</v>
      </c>
      <c r="L41" s="81" t="s">
        <v>476</v>
      </c>
      <c r="M41" s="79" t="s">
        <v>477</v>
      </c>
      <c r="N41" s="79" t="s">
        <v>289</v>
      </c>
      <c r="O41" s="81" t="str">
        <f t="shared" si="2"/>
        <v>' ,</v>
      </c>
      <c r="P41" s="79"/>
      <c r="Q41" s="81" t="str">
        <f t="shared" si="1"/>
        <v/>
      </c>
      <c r="R41" s="23" t="s">
        <v>16</v>
      </c>
      <c r="S41" s="79"/>
      <c r="T41" s="9"/>
    </row>
    <row r="42" spans="1:20" x14ac:dyDescent="0.15">
      <c r="A42" s="89"/>
      <c r="B42" s="95"/>
      <c r="C42" s="95"/>
      <c r="D42" s="95"/>
      <c r="E42" s="79"/>
      <c r="F42" s="84" t="s">
        <v>469</v>
      </c>
      <c r="G42" s="30" t="s">
        <v>294</v>
      </c>
      <c r="H42" s="84" t="s">
        <v>481</v>
      </c>
      <c r="I42" s="79" t="s">
        <v>471</v>
      </c>
      <c r="J42" s="79" t="s">
        <v>468</v>
      </c>
      <c r="K42" s="79">
        <v>11</v>
      </c>
      <c r="L42" s="81" t="s">
        <v>476</v>
      </c>
      <c r="M42" s="79" t="s">
        <v>478</v>
      </c>
      <c r="N42" s="79" t="s">
        <v>296</v>
      </c>
      <c r="O42" s="81" t="str">
        <f t="shared" si="2"/>
        <v>(</v>
      </c>
      <c r="P42" s="79" t="s">
        <v>297</v>
      </c>
      <c r="Q42" s="81" t="str">
        <f t="shared" si="1"/>
        <v>)' ,</v>
      </c>
      <c r="R42" s="23"/>
      <c r="S42" s="79"/>
      <c r="T42" s="9"/>
    </row>
    <row r="43" spans="1:20" x14ac:dyDescent="0.15">
      <c r="A43" s="89"/>
      <c r="B43" s="95"/>
      <c r="C43" s="95"/>
      <c r="D43" s="95"/>
      <c r="E43" s="79"/>
      <c r="F43" s="84" t="s">
        <v>469</v>
      </c>
      <c r="G43" s="30" t="s">
        <v>47</v>
      </c>
      <c r="H43" s="84" t="s">
        <v>481</v>
      </c>
      <c r="I43" s="79" t="s">
        <v>471</v>
      </c>
      <c r="J43" s="79" t="s">
        <v>468</v>
      </c>
      <c r="K43" s="79">
        <v>11</v>
      </c>
      <c r="L43" s="81" t="s">
        <v>476</v>
      </c>
      <c r="M43" s="79" t="s">
        <v>478</v>
      </c>
      <c r="N43" s="79" t="s">
        <v>228</v>
      </c>
      <c r="O43" s="81" t="str">
        <f t="shared" si="2"/>
        <v>(</v>
      </c>
      <c r="P43" s="79" t="s">
        <v>374</v>
      </c>
      <c r="Q43" s="81" t="str">
        <f t="shared" si="1"/>
        <v>)' ,</v>
      </c>
      <c r="R43" s="23"/>
      <c r="S43" s="79"/>
      <c r="T43" s="9"/>
    </row>
    <row r="44" spans="1:20" x14ac:dyDescent="0.15">
      <c r="A44" s="89"/>
      <c r="B44" s="95"/>
      <c r="C44" s="95"/>
      <c r="D44" s="95"/>
      <c r="E44" s="79"/>
      <c r="F44" s="84" t="s">
        <v>469</v>
      </c>
      <c r="G44" s="30" t="s">
        <v>290</v>
      </c>
      <c r="H44" s="84" t="s">
        <v>481</v>
      </c>
      <c r="I44" s="79" t="s">
        <v>471</v>
      </c>
      <c r="J44" s="79" t="s">
        <v>468</v>
      </c>
      <c r="K44" s="79">
        <v>11</v>
      </c>
      <c r="L44" s="81" t="s">
        <v>476</v>
      </c>
      <c r="M44" s="79" t="s">
        <v>478</v>
      </c>
      <c r="N44" s="79" t="s">
        <v>291</v>
      </c>
      <c r="O44" s="81" t="str">
        <f t="shared" si="2"/>
        <v>' ,</v>
      </c>
      <c r="P44" s="79"/>
      <c r="Q44" s="81" t="str">
        <f t="shared" si="1"/>
        <v/>
      </c>
      <c r="R44" s="23"/>
      <c r="S44" s="79"/>
      <c r="T44" s="9"/>
    </row>
    <row r="45" spans="1:20" x14ac:dyDescent="0.15">
      <c r="A45" s="89"/>
      <c r="B45" s="95"/>
      <c r="C45" s="95"/>
      <c r="D45" s="95"/>
      <c r="E45" s="79"/>
      <c r="F45" s="84" t="s">
        <v>469</v>
      </c>
      <c r="G45" s="30" t="s">
        <v>434</v>
      </c>
      <c r="H45" s="84" t="s">
        <v>481</v>
      </c>
      <c r="I45" s="79" t="s">
        <v>471</v>
      </c>
      <c r="J45" s="79" t="s">
        <v>468</v>
      </c>
      <c r="K45" s="79">
        <v>11</v>
      </c>
      <c r="L45" s="81" t="s">
        <v>476</v>
      </c>
      <c r="M45" s="79" t="s">
        <v>478</v>
      </c>
      <c r="N45" s="79" t="s">
        <v>435</v>
      </c>
      <c r="O45" s="81" t="str">
        <f t="shared" si="2"/>
        <v>(</v>
      </c>
      <c r="P45" s="79" t="s">
        <v>436</v>
      </c>
      <c r="Q45" s="81" t="str">
        <f t="shared" si="1"/>
        <v>)' ,</v>
      </c>
      <c r="R45" s="23"/>
      <c r="S45" s="79"/>
      <c r="T45" s="9"/>
    </row>
    <row r="46" spans="1:20" x14ac:dyDescent="0.15">
      <c r="A46" s="89"/>
      <c r="B46" s="95"/>
      <c r="C46" s="95"/>
      <c r="D46" s="95"/>
      <c r="E46" s="79"/>
      <c r="F46" s="84" t="s">
        <v>469</v>
      </c>
      <c r="G46" s="30" t="s">
        <v>375</v>
      </c>
      <c r="H46" s="84" t="s">
        <v>481</v>
      </c>
      <c r="I46" s="79" t="s">
        <v>474</v>
      </c>
      <c r="J46" s="79" t="s">
        <v>468</v>
      </c>
      <c r="K46" s="79" t="s">
        <v>475</v>
      </c>
      <c r="L46" s="81" t="s">
        <v>476</v>
      </c>
      <c r="M46" s="79" t="s">
        <v>478</v>
      </c>
      <c r="N46" s="79" t="s">
        <v>376</v>
      </c>
      <c r="O46" s="81" t="str">
        <f t="shared" si="2"/>
        <v>' ,</v>
      </c>
      <c r="P46" s="79"/>
      <c r="Q46" s="81" t="str">
        <f t="shared" si="1"/>
        <v/>
      </c>
      <c r="R46" s="23"/>
      <c r="S46" s="79"/>
      <c r="T46" s="9"/>
    </row>
    <row r="47" spans="1:20" x14ac:dyDescent="0.15">
      <c r="A47" s="89"/>
      <c r="B47" s="95"/>
      <c r="C47" s="95"/>
      <c r="D47" s="95"/>
      <c r="E47" s="79"/>
      <c r="F47" s="84" t="s">
        <v>469</v>
      </c>
      <c r="G47" s="30" t="s">
        <v>377</v>
      </c>
      <c r="H47" s="84" t="s">
        <v>481</v>
      </c>
      <c r="I47" s="79" t="s">
        <v>471</v>
      </c>
      <c r="J47" s="79" t="s">
        <v>468</v>
      </c>
      <c r="K47" s="79">
        <v>11</v>
      </c>
      <c r="L47" s="81" t="s">
        <v>476</v>
      </c>
      <c r="M47" s="79" t="s">
        <v>478</v>
      </c>
      <c r="N47" s="79" t="s">
        <v>380</v>
      </c>
      <c r="O47" s="81" t="str">
        <f t="shared" si="2"/>
        <v>(</v>
      </c>
      <c r="P47" s="79" t="s">
        <v>381</v>
      </c>
      <c r="Q47" s="81" t="str">
        <f t="shared" si="1"/>
        <v>)' ,</v>
      </c>
      <c r="R47" s="23"/>
      <c r="S47" s="79"/>
      <c r="T47" s="9"/>
    </row>
    <row r="48" spans="1:20" x14ac:dyDescent="0.15">
      <c r="A48" s="89"/>
      <c r="B48" s="95"/>
      <c r="C48" s="95"/>
      <c r="D48" s="95"/>
      <c r="E48" s="79"/>
      <c r="F48" s="84" t="s">
        <v>469</v>
      </c>
      <c r="G48" s="30" t="s">
        <v>378</v>
      </c>
      <c r="H48" s="84" t="s">
        <v>481</v>
      </c>
      <c r="I48" s="79" t="s">
        <v>473</v>
      </c>
      <c r="J48" s="79"/>
      <c r="K48" s="79"/>
      <c r="L48" s="81"/>
      <c r="M48" s="79" t="s">
        <v>478</v>
      </c>
      <c r="N48" s="79" t="s">
        <v>379</v>
      </c>
      <c r="O48" s="81" t="str">
        <f t="shared" si="2"/>
        <v>' ,</v>
      </c>
      <c r="P48" s="79"/>
      <c r="Q48" s="81" t="str">
        <f t="shared" si="1"/>
        <v/>
      </c>
      <c r="R48" s="23"/>
      <c r="S48" s="79"/>
      <c r="T48" s="9"/>
    </row>
    <row r="49" spans="1:20" x14ac:dyDescent="0.15">
      <c r="A49" s="89"/>
      <c r="B49" s="95"/>
      <c r="C49" s="95"/>
      <c r="D49" s="95"/>
      <c r="E49" s="79"/>
      <c r="F49" s="84" t="s">
        <v>469</v>
      </c>
      <c r="G49" s="30" t="s">
        <v>463</v>
      </c>
      <c r="H49" s="84" t="s">
        <v>481</v>
      </c>
      <c r="I49" s="79" t="s">
        <v>471</v>
      </c>
      <c r="J49" s="79" t="s">
        <v>468</v>
      </c>
      <c r="K49" s="79">
        <v>11</v>
      </c>
      <c r="L49" s="81" t="s">
        <v>476</v>
      </c>
      <c r="M49" s="79" t="s">
        <v>479</v>
      </c>
      <c r="N49" s="79" t="s">
        <v>460</v>
      </c>
      <c r="O49" s="81" t="str">
        <f t="shared" si="2"/>
        <v>' ,</v>
      </c>
      <c r="P49" s="79"/>
      <c r="Q49" s="81" t="str">
        <f t="shared" si="1"/>
        <v/>
      </c>
      <c r="R49" s="23"/>
      <c r="S49" s="79"/>
      <c r="T49" s="9"/>
    </row>
    <row r="50" spans="1:20" x14ac:dyDescent="0.15">
      <c r="A50" s="89"/>
      <c r="B50" s="95"/>
      <c r="C50" s="95"/>
      <c r="D50" s="95"/>
      <c r="E50" s="79"/>
      <c r="F50" s="84" t="s">
        <v>469</v>
      </c>
      <c r="G50" s="30" t="s">
        <v>464</v>
      </c>
      <c r="H50" s="84" t="s">
        <v>481</v>
      </c>
      <c r="I50" s="79" t="s">
        <v>471</v>
      </c>
      <c r="J50" s="79" t="s">
        <v>468</v>
      </c>
      <c r="K50" s="79">
        <v>11</v>
      </c>
      <c r="L50" s="81" t="s">
        <v>476</v>
      </c>
      <c r="M50" s="79" t="s">
        <v>479</v>
      </c>
      <c r="N50" s="79" t="s">
        <v>459</v>
      </c>
      <c r="O50" s="81" t="str">
        <f t="shared" si="2"/>
        <v>' ,</v>
      </c>
      <c r="P50" s="79"/>
      <c r="Q50" s="81" t="str">
        <f t="shared" si="1"/>
        <v/>
      </c>
      <c r="R50" s="23"/>
      <c r="S50" s="79"/>
      <c r="T50" s="9"/>
    </row>
    <row r="51" spans="1:20" x14ac:dyDescent="0.15">
      <c r="A51" s="89"/>
      <c r="B51" s="95"/>
      <c r="C51" s="95"/>
      <c r="D51" s="95"/>
      <c r="E51" s="79"/>
      <c r="F51" s="84" t="s">
        <v>469</v>
      </c>
      <c r="G51" s="30" t="s">
        <v>382</v>
      </c>
      <c r="H51" s="84" t="s">
        <v>481</v>
      </c>
      <c r="I51" s="79" t="s">
        <v>473</v>
      </c>
      <c r="J51" s="79"/>
      <c r="K51" s="79"/>
      <c r="L51" s="81"/>
      <c r="M51" s="79" t="s">
        <v>479</v>
      </c>
      <c r="N51" s="79" t="s">
        <v>383</v>
      </c>
      <c r="O51" s="81" t="str">
        <f t="shared" si="2"/>
        <v>' ,</v>
      </c>
      <c r="P51" s="79"/>
      <c r="Q51" s="81" t="str">
        <f t="shared" si="1"/>
        <v/>
      </c>
      <c r="R51" s="23"/>
      <c r="S51" s="79"/>
      <c r="T51" s="9"/>
    </row>
    <row r="52" spans="1:20" x14ac:dyDescent="0.15">
      <c r="A52" s="89"/>
      <c r="B52" s="95"/>
      <c r="C52" s="95"/>
      <c r="D52" s="95"/>
      <c r="E52" s="79"/>
      <c r="F52" s="84" t="s">
        <v>469</v>
      </c>
      <c r="G52" s="59" t="s">
        <v>36</v>
      </c>
      <c r="H52" s="84" t="s">
        <v>481</v>
      </c>
      <c r="I52" s="81" t="s">
        <v>472</v>
      </c>
      <c r="J52" s="79" t="s">
        <v>468</v>
      </c>
      <c r="K52" s="82">
        <v>1024</v>
      </c>
      <c r="L52" s="81" t="s">
        <v>476</v>
      </c>
      <c r="M52" s="81" t="s">
        <v>479</v>
      </c>
      <c r="N52" s="81" t="s">
        <v>37</v>
      </c>
      <c r="O52" s="81" t="str">
        <f t="shared" si="2"/>
        <v>' ,</v>
      </c>
      <c r="P52" s="79"/>
      <c r="Q52" s="81" t="str">
        <f t="shared" si="1"/>
        <v/>
      </c>
      <c r="R52" s="79"/>
      <c r="S52" s="79"/>
      <c r="T52" s="9"/>
    </row>
    <row r="53" spans="1:20" x14ac:dyDescent="0.15">
      <c r="A53" s="89"/>
      <c r="B53" s="92" t="s">
        <v>279</v>
      </c>
      <c r="C53" s="92" t="s">
        <v>466</v>
      </c>
      <c r="D53" s="91" t="s">
        <v>19</v>
      </c>
      <c r="E53" s="84" t="s">
        <v>470</v>
      </c>
      <c r="F53" s="84" t="s">
        <v>469</v>
      </c>
      <c r="G53" s="18" t="s">
        <v>28</v>
      </c>
      <c r="H53" s="84" t="s">
        <v>481</v>
      </c>
      <c r="I53" s="79" t="s">
        <v>471</v>
      </c>
      <c r="J53" s="79" t="s">
        <v>468</v>
      </c>
      <c r="K53" s="79">
        <v>11</v>
      </c>
      <c r="L53" s="81" t="s">
        <v>476</v>
      </c>
      <c r="M53" s="79" t="s">
        <v>477</v>
      </c>
      <c r="N53" s="79" t="s">
        <v>282</v>
      </c>
      <c r="O53" s="81" t="str">
        <f t="shared" si="2"/>
        <v>' ,</v>
      </c>
      <c r="P53" s="79"/>
      <c r="Q53" s="81" t="str">
        <f t="shared" si="1"/>
        <v/>
      </c>
      <c r="R53" s="23" t="s">
        <v>16</v>
      </c>
      <c r="S53" s="79"/>
      <c r="T53" s="9"/>
    </row>
    <row r="54" spans="1:20" x14ac:dyDescent="0.15">
      <c r="A54" s="89"/>
      <c r="B54" s="93"/>
      <c r="C54" s="93"/>
      <c r="D54" s="91"/>
      <c r="E54" s="82"/>
      <c r="F54" s="84" t="s">
        <v>469</v>
      </c>
      <c r="G54" s="6" t="s">
        <v>42</v>
      </c>
      <c r="H54" s="84" t="s">
        <v>481</v>
      </c>
      <c r="I54" s="81" t="s">
        <v>472</v>
      </c>
      <c r="J54" s="79" t="s">
        <v>468</v>
      </c>
      <c r="K54" s="82">
        <v>255</v>
      </c>
      <c r="L54" s="81" t="s">
        <v>476</v>
      </c>
      <c r="M54" s="82" t="s">
        <v>479</v>
      </c>
      <c r="N54" s="81" t="s">
        <v>43</v>
      </c>
      <c r="O54" s="81" t="str">
        <f t="shared" si="2"/>
        <v>' ,</v>
      </c>
      <c r="P54" s="7"/>
      <c r="Q54" s="81" t="str">
        <f t="shared" si="1"/>
        <v/>
      </c>
      <c r="R54" s="82"/>
      <c r="S54" s="81"/>
      <c r="T54" s="1"/>
    </row>
    <row r="55" spans="1:20" x14ac:dyDescent="0.15">
      <c r="A55" s="89"/>
      <c r="B55" s="93"/>
      <c r="C55" s="93"/>
      <c r="D55" s="91"/>
      <c r="E55" s="82"/>
      <c r="F55" s="84" t="s">
        <v>469</v>
      </c>
      <c r="G55" s="30" t="s">
        <v>456</v>
      </c>
      <c r="H55" s="84" t="s">
        <v>481</v>
      </c>
      <c r="I55" s="59" t="s">
        <v>471</v>
      </c>
      <c r="J55" s="79" t="s">
        <v>468</v>
      </c>
      <c r="K55" s="60">
        <v>11</v>
      </c>
      <c r="L55" s="81" t="s">
        <v>476</v>
      </c>
      <c r="M55" s="59" t="s">
        <v>478</v>
      </c>
      <c r="N55" s="59" t="s">
        <v>457</v>
      </c>
      <c r="O55" s="81" t="str">
        <f t="shared" si="2"/>
        <v>' ,</v>
      </c>
      <c r="P55" s="35"/>
      <c r="Q55" s="81" t="str">
        <f t="shared" si="1"/>
        <v/>
      </c>
      <c r="R55" s="82"/>
      <c r="S55" s="81"/>
      <c r="T55" s="14"/>
    </row>
    <row r="56" spans="1:20" x14ac:dyDescent="0.15">
      <c r="A56" s="89"/>
      <c r="B56" s="93"/>
      <c r="C56" s="93"/>
      <c r="D56" s="91"/>
      <c r="E56" s="82"/>
      <c r="F56" s="84" t="s">
        <v>469</v>
      </c>
      <c r="G56" s="30" t="s">
        <v>34</v>
      </c>
      <c r="H56" s="84" t="s">
        <v>481</v>
      </c>
      <c r="I56" s="59" t="s">
        <v>471</v>
      </c>
      <c r="J56" s="79" t="s">
        <v>468</v>
      </c>
      <c r="K56" s="60">
        <v>11</v>
      </c>
      <c r="L56" s="81" t="s">
        <v>476</v>
      </c>
      <c r="M56" s="59" t="s">
        <v>478</v>
      </c>
      <c r="N56" s="59" t="s">
        <v>180</v>
      </c>
      <c r="O56" s="81" t="str">
        <f t="shared" si="2"/>
        <v>(</v>
      </c>
      <c r="P56" s="59" t="s">
        <v>40</v>
      </c>
      <c r="Q56" s="81" t="str">
        <f t="shared" si="1"/>
        <v>)' ,</v>
      </c>
      <c r="R56" s="82"/>
      <c r="S56" s="81"/>
      <c r="T56" s="14"/>
    </row>
    <row r="57" spans="1:20" x14ac:dyDescent="0.15">
      <c r="A57" s="89"/>
      <c r="B57" s="93"/>
      <c r="C57" s="93"/>
      <c r="D57" s="91"/>
      <c r="E57" s="82"/>
      <c r="F57" s="84" t="s">
        <v>469</v>
      </c>
      <c r="G57" s="18" t="s">
        <v>36</v>
      </c>
      <c r="H57" s="84" t="s">
        <v>481</v>
      </c>
      <c r="I57" s="59" t="s">
        <v>472</v>
      </c>
      <c r="J57" s="79" t="s">
        <v>468</v>
      </c>
      <c r="K57" s="60">
        <v>512</v>
      </c>
      <c r="L57" s="81" t="s">
        <v>476</v>
      </c>
      <c r="M57" s="59" t="s">
        <v>479</v>
      </c>
      <c r="N57" s="59" t="s">
        <v>37</v>
      </c>
      <c r="O57" s="81" t="str">
        <f t="shared" si="2"/>
        <v>' ,</v>
      </c>
      <c r="P57" s="59"/>
      <c r="Q57" s="81" t="str">
        <f t="shared" si="1"/>
        <v/>
      </c>
      <c r="R57" s="82"/>
      <c r="S57" s="81"/>
      <c r="T57" s="14"/>
    </row>
    <row r="58" spans="1:20" x14ac:dyDescent="0.15">
      <c r="A58" s="89"/>
      <c r="B58" s="93"/>
      <c r="C58" s="93"/>
      <c r="D58" s="91"/>
      <c r="E58" s="82"/>
      <c r="F58" s="84" t="s">
        <v>469</v>
      </c>
      <c r="G58" s="8" t="s">
        <v>25</v>
      </c>
      <c r="H58" s="84" t="s">
        <v>481</v>
      </c>
      <c r="I58" s="81" t="s">
        <v>473</v>
      </c>
      <c r="J58" s="79"/>
      <c r="K58" s="82"/>
      <c r="L58" s="81"/>
      <c r="M58" s="81" t="s">
        <v>478</v>
      </c>
      <c r="N58" s="81" t="s">
        <v>27</v>
      </c>
      <c r="O58" s="81" t="str">
        <f t="shared" si="2"/>
        <v>' ,</v>
      </c>
      <c r="P58" s="7"/>
      <c r="Q58" s="81" t="str">
        <f t="shared" si="1"/>
        <v/>
      </c>
      <c r="R58" s="82"/>
      <c r="S58" s="81"/>
      <c r="T58" s="3"/>
    </row>
    <row r="59" spans="1:20" x14ac:dyDescent="0.15">
      <c r="A59" s="89"/>
      <c r="B59" s="95" t="s">
        <v>298</v>
      </c>
      <c r="C59" s="95" t="s">
        <v>467</v>
      </c>
      <c r="D59" s="95" t="s">
        <v>300</v>
      </c>
      <c r="E59" s="84" t="s">
        <v>470</v>
      </c>
      <c r="F59" s="84" t="s">
        <v>469</v>
      </c>
      <c r="G59" s="18" t="s">
        <v>28</v>
      </c>
      <c r="H59" s="84" t="s">
        <v>481</v>
      </c>
      <c r="I59" s="79" t="s">
        <v>471</v>
      </c>
      <c r="J59" s="79" t="s">
        <v>468</v>
      </c>
      <c r="K59" s="79">
        <v>11</v>
      </c>
      <c r="L59" s="81" t="s">
        <v>476</v>
      </c>
      <c r="M59" s="79" t="s">
        <v>478</v>
      </c>
      <c r="N59" s="79" t="s">
        <v>299</v>
      </c>
      <c r="O59" s="81" t="str">
        <f t="shared" si="2"/>
        <v>' ,</v>
      </c>
      <c r="P59" s="79"/>
      <c r="Q59" s="81" t="str">
        <f t="shared" si="1"/>
        <v/>
      </c>
      <c r="R59" s="23" t="s">
        <v>16</v>
      </c>
      <c r="S59" s="79" t="s">
        <v>44</v>
      </c>
      <c r="T59" s="9"/>
    </row>
    <row r="60" spans="1:20" x14ac:dyDescent="0.15">
      <c r="A60" s="89"/>
      <c r="B60" s="95"/>
      <c r="C60" s="95"/>
      <c r="D60" s="95"/>
      <c r="E60" s="79"/>
      <c r="F60" s="84" t="s">
        <v>469</v>
      </c>
      <c r="G60" s="30" t="s">
        <v>311</v>
      </c>
      <c r="H60" s="84" t="s">
        <v>481</v>
      </c>
      <c r="I60" s="79" t="s">
        <v>471</v>
      </c>
      <c r="J60" s="79" t="s">
        <v>468</v>
      </c>
      <c r="K60" s="79">
        <v>11</v>
      </c>
      <c r="L60" s="81" t="s">
        <v>476</v>
      </c>
      <c r="M60" s="79" t="s">
        <v>478</v>
      </c>
      <c r="N60" s="79" t="s">
        <v>339</v>
      </c>
      <c r="O60" s="81" t="str">
        <f t="shared" si="2"/>
        <v>(</v>
      </c>
      <c r="P60" s="79" t="s">
        <v>312</v>
      </c>
      <c r="Q60" s="81" t="str">
        <f t="shared" si="1"/>
        <v>)' ,</v>
      </c>
      <c r="R60" s="23"/>
      <c r="S60" s="79"/>
      <c r="T60" s="9"/>
    </row>
    <row r="61" spans="1:20" x14ac:dyDescent="0.15">
      <c r="A61" s="89"/>
      <c r="B61" s="95"/>
      <c r="C61" s="95"/>
      <c r="D61" s="95"/>
      <c r="E61" s="79"/>
      <c r="F61" s="84" t="s">
        <v>469</v>
      </c>
      <c r="G61" s="30" t="s">
        <v>31</v>
      </c>
      <c r="H61" s="84" t="s">
        <v>481</v>
      </c>
      <c r="I61" s="79" t="s">
        <v>471</v>
      </c>
      <c r="J61" s="79" t="s">
        <v>468</v>
      </c>
      <c r="K61" s="79">
        <v>11</v>
      </c>
      <c r="L61" s="81" t="s">
        <v>476</v>
      </c>
      <c r="M61" s="79" t="s">
        <v>478</v>
      </c>
      <c r="N61" s="79" t="s">
        <v>21</v>
      </c>
      <c r="O61" s="81" t="str">
        <f t="shared" si="2"/>
        <v>' ,</v>
      </c>
      <c r="P61" s="79"/>
      <c r="Q61" s="81" t="str">
        <f t="shared" si="1"/>
        <v/>
      </c>
      <c r="R61" s="23"/>
      <c r="S61" s="79"/>
      <c r="T61" s="9"/>
    </row>
    <row r="62" spans="1:20" x14ac:dyDescent="0.15">
      <c r="A62" s="89"/>
      <c r="B62" s="95"/>
      <c r="C62" s="95"/>
      <c r="D62" s="95"/>
      <c r="E62" s="79"/>
      <c r="F62" s="84" t="s">
        <v>469</v>
      </c>
      <c r="G62" s="59" t="s">
        <v>36</v>
      </c>
      <c r="H62" s="84" t="s">
        <v>481</v>
      </c>
      <c r="I62" s="81" t="s">
        <v>472</v>
      </c>
      <c r="J62" s="79" t="s">
        <v>468</v>
      </c>
      <c r="K62" s="82">
        <v>1024</v>
      </c>
      <c r="L62" s="81" t="s">
        <v>476</v>
      </c>
      <c r="M62" s="81" t="s">
        <v>479</v>
      </c>
      <c r="N62" s="81" t="s">
        <v>37</v>
      </c>
      <c r="O62" s="81" t="str">
        <f t="shared" si="2"/>
        <v>' ,</v>
      </c>
      <c r="P62" s="79"/>
      <c r="Q62" s="81" t="str">
        <f t="shared" si="1"/>
        <v/>
      </c>
      <c r="R62" s="79"/>
      <c r="S62" s="79"/>
      <c r="T62" s="9"/>
    </row>
    <row r="63" spans="1:20" x14ac:dyDescent="0.15">
      <c r="A63" s="89"/>
      <c r="B63" s="95" t="s">
        <v>308</v>
      </c>
      <c r="C63" s="95" t="s">
        <v>467</v>
      </c>
      <c r="D63" s="95" t="s">
        <v>309</v>
      </c>
      <c r="E63" s="84" t="s">
        <v>470</v>
      </c>
      <c r="F63" s="84" t="s">
        <v>469</v>
      </c>
      <c r="G63" s="18" t="s">
        <v>28</v>
      </c>
      <c r="H63" s="84" t="s">
        <v>481</v>
      </c>
      <c r="I63" s="79" t="s">
        <v>471</v>
      </c>
      <c r="J63" s="79" t="s">
        <v>468</v>
      </c>
      <c r="K63" s="79">
        <v>11</v>
      </c>
      <c r="L63" s="81" t="s">
        <v>476</v>
      </c>
      <c r="M63" s="79" t="s">
        <v>477</v>
      </c>
      <c r="N63" s="79" t="s">
        <v>310</v>
      </c>
      <c r="O63" s="81" t="str">
        <f t="shared" si="2"/>
        <v>' ,</v>
      </c>
      <c r="P63" s="79"/>
      <c r="Q63" s="81" t="str">
        <f t="shared" si="1"/>
        <v/>
      </c>
      <c r="R63" s="23" t="s">
        <v>16</v>
      </c>
      <c r="S63" s="79"/>
      <c r="T63" s="9"/>
    </row>
    <row r="64" spans="1:20" x14ac:dyDescent="0.15">
      <c r="A64" s="89"/>
      <c r="B64" s="95"/>
      <c r="C64" s="95"/>
      <c r="D64" s="95"/>
      <c r="E64" s="79"/>
      <c r="F64" s="84" t="s">
        <v>469</v>
      </c>
      <c r="G64" s="30" t="s">
        <v>31</v>
      </c>
      <c r="H64" s="84" t="s">
        <v>481</v>
      </c>
      <c r="I64" s="79" t="s">
        <v>471</v>
      </c>
      <c r="J64" s="79" t="s">
        <v>468</v>
      </c>
      <c r="K64" s="79">
        <v>11</v>
      </c>
      <c r="L64" s="81" t="s">
        <v>476</v>
      </c>
      <c r="M64" s="79" t="s">
        <v>478</v>
      </c>
      <c r="N64" s="79" t="s">
        <v>21</v>
      </c>
      <c r="O64" s="81" t="str">
        <f t="shared" si="2"/>
        <v>' ,</v>
      </c>
      <c r="P64" s="79"/>
      <c r="Q64" s="81" t="str">
        <f t="shared" si="1"/>
        <v/>
      </c>
      <c r="R64" s="23"/>
      <c r="S64" s="79" t="s">
        <v>44</v>
      </c>
      <c r="T64" s="9"/>
    </row>
    <row r="65" spans="1:20" x14ac:dyDescent="0.15">
      <c r="A65" s="89"/>
      <c r="B65" s="95"/>
      <c r="C65" s="95"/>
      <c r="D65" s="95"/>
      <c r="E65" s="79"/>
      <c r="F65" s="84" t="s">
        <v>469</v>
      </c>
      <c r="G65" s="59" t="s">
        <v>36</v>
      </c>
      <c r="H65" s="84" t="s">
        <v>481</v>
      </c>
      <c r="I65" s="81" t="s">
        <v>472</v>
      </c>
      <c r="J65" s="79" t="s">
        <v>468</v>
      </c>
      <c r="K65" s="82">
        <v>1024</v>
      </c>
      <c r="L65" s="81" t="s">
        <v>476</v>
      </c>
      <c r="M65" s="81" t="s">
        <v>479</v>
      </c>
      <c r="N65" s="81" t="s">
        <v>37</v>
      </c>
      <c r="O65" s="81" t="str">
        <f t="shared" si="2"/>
        <v>' ,</v>
      </c>
      <c r="P65" s="79"/>
      <c r="Q65" s="81" t="str">
        <f t="shared" si="1"/>
        <v/>
      </c>
      <c r="R65" s="79"/>
      <c r="S65" s="79"/>
      <c r="T65" s="9"/>
    </row>
    <row r="66" spans="1:20" x14ac:dyDescent="0.15">
      <c r="A66" s="89"/>
      <c r="B66" s="95" t="s">
        <v>301</v>
      </c>
      <c r="C66" s="95" t="s">
        <v>467</v>
      </c>
      <c r="D66" s="95" t="s">
        <v>302</v>
      </c>
      <c r="E66" s="84" t="s">
        <v>470</v>
      </c>
      <c r="F66" s="84" t="s">
        <v>469</v>
      </c>
      <c r="G66" s="18" t="s">
        <v>28</v>
      </c>
      <c r="H66" s="84" t="s">
        <v>481</v>
      </c>
      <c r="I66" s="79" t="s">
        <v>471</v>
      </c>
      <c r="J66" s="79" t="s">
        <v>468</v>
      </c>
      <c r="K66" s="79">
        <v>11</v>
      </c>
      <c r="L66" s="81" t="s">
        <v>476</v>
      </c>
      <c r="M66" s="79" t="s">
        <v>477</v>
      </c>
      <c r="N66" s="79" t="s">
        <v>303</v>
      </c>
      <c r="O66" s="81" t="str">
        <f t="shared" si="2"/>
        <v>' ,</v>
      </c>
      <c r="P66" s="79"/>
      <c r="Q66" s="81" t="str">
        <f t="shared" si="1"/>
        <v/>
      </c>
      <c r="R66" s="23" t="s">
        <v>16</v>
      </c>
      <c r="S66" s="79"/>
      <c r="T66" s="9"/>
    </row>
    <row r="67" spans="1:20" x14ac:dyDescent="0.15">
      <c r="A67" s="89"/>
      <c r="B67" s="95"/>
      <c r="C67" s="95"/>
      <c r="D67" s="95"/>
      <c r="E67" s="79"/>
      <c r="F67" s="84" t="s">
        <v>469</v>
      </c>
      <c r="G67" s="30" t="s">
        <v>31</v>
      </c>
      <c r="H67" s="84" t="s">
        <v>481</v>
      </c>
      <c r="I67" s="79" t="s">
        <v>471</v>
      </c>
      <c r="J67" s="79" t="s">
        <v>468</v>
      </c>
      <c r="K67" s="79">
        <v>11</v>
      </c>
      <c r="L67" s="81" t="s">
        <v>476</v>
      </c>
      <c r="M67" s="79" t="s">
        <v>478</v>
      </c>
      <c r="N67" s="79" t="s">
        <v>304</v>
      </c>
      <c r="O67" s="81" t="str">
        <f t="shared" si="2"/>
        <v>' ,</v>
      </c>
      <c r="P67" s="79"/>
      <c r="Q67" s="81" t="str">
        <f t="shared" si="1"/>
        <v/>
      </c>
      <c r="R67" s="23"/>
      <c r="S67" s="79"/>
      <c r="T67" s="9"/>
    </row>
    <row r="68" spans="1:20" x14ac:dyDescent="0.15">
      <c r="A68" s="89"/>
      <c r="B68" s="95"/>
      <c r="C68" s="95"/>
      <c r="D68" s="95"/>
      <c r="E68" s="79"/>
      <c r="F68" s="84" t="s">
        <v>469</v>
      </c>
      <c r="G68" s="30" t="s">
        <v>305</v>
      </c>
      <c r="H68" s="84" t="s">
        <v>481</v>
      </c>
      <c r="I68" s="79" t="s">
        <v>471</v>
      </c>
      <c r="J68" s="79" t="s">
        <v>468</v>
      </c>
      <c r="K68" s="79">
        <v>11</v>
      </c>
      <c r="L68" s="81" t="s">
        <v>476</v>
      </c>
      <c r="M68" s="79" t="s">
        <v>478</v>
      </c>
      <c r="N68" s="79" t="s">
        <v>307</v>
      </c>
      <c r="O68" s="81" t="str">
        <f t="shared" si="2"/>
        <v>(</v>
      </c>
      <c r="P68" s="79" t="s">
        <v>313</v>
      </c>
      <c r="Q68" s="81" t="str">
        <f t="shared" ref="Q68:Q131" si="3">IF(P68&lt;&gt;"",")' ,","")</f>
        <v>)' ,</v>
      </c>
      <c r="R68" s="23"/>
      <c r="S68" s="79"/>
      <c r="T68" s="9"/>
    </row>
    <row r="69" spans="1:20" x14ac:dyDescent="0.15">
      <c r="A69" s="89"/>
      <c r="B69" s="95"/>
      <c r="C69" s="95"/>
      <c r="D69" s="95"/>
      <c r="E69" s="79"/>
      <c r="F69" s="84" t="s">
        <v>469</v>
      </c>
      <c r="G69" s="59" t="s">
        <v>36</v>
      </c>
      <c r="H69" s="84" t="s">
        <v>481</v>
      </c>
      <c r="I69" s="81" t="s">
        <v>472</v>
      </c>
      <c r="J69" s="79" t="s">
        <v>468</v>
      </c>
      <c r="K69" s="82">
        <v>1024</v>
      </c>
      <c r="L69" s="81" t="s">
        <v>476</v>
      </c>
      <c r="M69" s="81" t="s">
        <v>479</v>
      </c>
      <c r="N69" s="81" t="s">
        <v>37</v>
      </c>
      <c r="O69" s="81" t="str">
        <f t="shared" si="2"/>
        <v>' ,</v>
      </c>
      <c r="P69" s="79"/>
      <c r="Q69" s="81" t="str">
        <f t="shared" si="3"/>
        <v/>
      </c>
      <c r="R69" s="79"/>
      <c r="S69" s="79"/>
      <c r="T69" s="9"/>
    </row>
    <row r="70" spans="1:20" x14ac:dyDescent="0.15">
      <c r="A70" s="89"/>
      <c r="B70" s="95" t="s">
        <v>328</v>
      </c>
      <c r="C70" s="95" t="s">
        <v>467</v>
      </c>
      <c r="D70" s="95" t="s">
        <v>329</v>
      </c>
      <c r="E70" s="84" t="s">
        <v>470</v>
      </c>
      <c r="F70" s="84" t="s">
        <v>469</v>
      </c>
      <c r="G70" s="18" t="s">
        <v>28</v>
      </c>
      <c r="H70" s="84" t="s">
        <v>481</v>
      </c>
      <c r="I70" s="79" t="s">
        <v>471</v>
      </c>
      <c r="J70" s="79" t="s">
        <v>468</v>
      </c>
      <c r="K70" s="79">
        <v>11</v>
      </c>
      <c r="L70" s="81" t="s">
        <v>476</v>
      </c>
      <c r="M70" s="79" t="s">
        <v>477</v>
      </c>
      <c r="N70" s="79" t="s">
        <v>316</v>
      </c>
      <c r="O70" s="81" t="str">
        <f t="shared" ref="O70:O133" si="4">IF(P70&lt;&gt;"","(","' ,")</f>
        <v>' ,</v>
      </c>
      <c r="P70" s="79"/>
      <c r="Q70" s="81" t="str">
        <f t="shared" si="3"/>
        <v/>
      </c>
      <c r="R70" s="23" t="s">
        <v>16</v>
      </c>
      <c r="S70" s="79"/>
      <c r="T70" s="9"/>
    </row>
    <row r="71" spans="1:20" x14ac:dyDescent="0.15">
      <c r="A71" s="89"/>
      <c r="B71" s="95"/>
      <c r="C71" s="95"/>
      <c r="D71" s="95"/>
      <c r="E71" s="79"/>
      <c r="F71" s="84" t="s">
        <v>469</v>
      </c>
      <c r="G71" s="30" t="s">
        <v>318</v>
      </c>
      <c r="H71" s="84" t="s">
        <v>481</v>
      </c>
      <c r="I71" s="79" t="s">
        <v>471</v>
      </c>
      <c r="J71" s="79" t="s">
        <v>468</v>
      </c>
      <c r="K71" s="79">
        <v>11</v>
      </c>
      <c r="L71" s="81" t="s">
        <v>476</v>
      </c>
      <c r="M71" s="79" t="s">
        <v>478</v>
      </c>
      <c r="N71" s="79" t="s">
        <v>345</v>
      </c>
      <c r="O71" s="81" t="str">
        <f t="shared" si="4"/>
        <v>' ,</v>
      </c>
      <c r="P71" s="79"/>
      <c r="Q71" s="81" t="str">
        <f t="shared" si="3"/>
        <v/>
      </c>
      <c r="R71" s="23"/>
      <c r="S71" s="102" t="s">
        <v>44</v>
      </c>
      <c r="T71" s="9"/>
    </row>
    <row r="72" spans="1:20" x14ac:dyDescent="0.15">
      <c r="A72" s="89"/>
      <c r="B72" s="95"/>
      <c r="C72" s="95"/>
      <c r="D72" s="95"/>
      <c r="E72" s="79"/>
      <c r="F72" s="84" t="s">
        <v>469</v>
      </c>
      <c r="G72" s="30" t="s">
        <v>325</v>
      </c>
      <c r="H72" s="84" t="s">
        <v>481</v>
      </c>
      <c r="I72" s="79" t="s">
        <v>471</v>
      </c>
      <c r="J72" s="79" t="s">
        <v>468</v>
      </c>
      <c r="K72" s="79">
        <v>11</v>
      </c>
      <c r="L72" s="81" t="s">
        <v>476</v>
      </c>
      <c r="M72" s="79" t="s">
        <v>478</v>
      </c>
      <c r="N72" s="79" t="s">
        <v>346</v>
      </c>
      <c r="O72" s="81" t="str">
        <f t="shared" si="4"/>
        <v>' ,</v>
      </c>
      <c r="P72" s="79"/>
      <c r="Q72" s="81" t="str">
        <f t="shared" si="3"/>
        <v/>
      </c>
      <c r="R72" s="23"/>
      <c r="S72" s="103"/>
      <c r="T72" s="9"/>
    </row>
    <row r="73" spans="1:20" x14ac:dyDescent="0.15">
      <c r="A73" s="89"/>
      <c r="B73" s="95"/>
      <c r="C73" s="95"/>
      <c r="D73" s="95"/>
      <c r="E73" s="79"/>
      <c r="F73" s="84" t="s">
        <v>469</v>
      </c>
      <c r="G73" s="18" t="s">
        <v>432</v>
      </c>
      <c r="H73" s="84" t="s">
        <v>481</v>
      </c>
      <c r="I73" s="79" t="s">
        <v>471</v>
      </c>
      <c r="J73" s="79" t="s">
        <v>468</v>
      </c>
      <c r="K73" s="79">
        <v>11</v>
      </c>
      <c r="L73" s="81" t="s">
        <v>476</v>
      </c>
      <c r="M73" s="79" t="s">
        <v>478</v>
      </c>
      <c r="N73" s="79" t="s">
        <v>433</v>
      </c>
      <c r="O73" s="81" t="str">
        <f t="shared" si="4"/>
        <v>' ,</v>
      </c>
      <c r="P73" s="79"/>
      <c r="Q73" s="81" t="str">
        <f t="shared" si="3"/>
        <v/>
      </c>
      <c r="R73" s="23"/>
      <c r="S73" s="79"/>
      <c r="T73" s="9"/>
    </row>
    <row r="74" spans="1:20" x14ac:dyDescent="0.15">
      <c r="A74" s="89"/>
      <c r="B74" s="95"/>
      <c r="C74" s="95"/>
      <c r="D74" s="95"/>
      <c r="E74" s="79"/>
      <c r="F74" s="84" t="s">
        <v>469</v>
      </c>
      <c r="G74" s="59" t="s">
        <v>327</v>
      </c>
      <c r="H74" s="84" t="s">
        <v>481</v>
      </c>
      <c r="I74" s="81" t="s">
        <v>471</v>
      </c>
      <c r="J74" s="79" t="s">
        <v>468</v>
      </c>
      <c r="K74" s="79">
        <v>11</v>
      </c>
      <c r="L74" s="81" t="s">
        <v>476</v>
      </c>
      <c r="M74" s="79" t="s">
        <v>478</v>
      </c>
      <c r="N74" s="79" t="s">
        <v>334</v>
      </c>
      <c r="O74" s="81" t="str">
        <f t="shared" si="4"/>
        <v>' ,</v>
      </c>
      <c r="P74" s="79"/>
      <c r="Q74" s="81" t="str">
        <f t="shared" si="3"/>
        <v/>
      </c>
      <c r="R74" s="23"/>
      <c r="S74" s="79"/>
      <c r="T74" s="9"/>
    </row>
    <row r="75" spans="1:20" x14ac:dyDescent="0.15">
      <c r="A75" s="89"/>
      <c r="B75" s="95"/>
      <c r="C75" s="95"/>
      <c r="D75" s="95"/>
      <c r="E75" s="79"/>
      <c r="F75" s="84" t="s">
        <v>469</v>
      </c>
      <c r="G75" s="59" t="s">
        <v>36</v>
      </c>
      <c r="H75" s="84" t="s">
        <v>481</v>
      </c>
      <c r="I75" s="81" t="s">
        <v>472</v>
      </c>
      <c r="J75" s="79" t="s">
        <v>468</v>
      </c>
      <c r="K75" s="79">
        <v>1024</v>
      </c>
      <c r="L75" s="81" t="s">
        <v>476</v>
      </c>
      <c r="M75" s="79" t="s">
        <v>479</v>
      </c>
      <c r="N75" s="79" t="s">
        <v>37</v>
      </c>
      <c r="O75" s="81" t="str">
        <f t="shared" si="4"/>
        <v>' ,</v>
      </c>
      <c r="P75" s="79"/>
      <c r="Q75" s="81" t="str">
        <f t="shared" si="3"/>
        <v/>
      </c>
      <c r="R75" s="23"/>
      <c r="S75" s="79"/>
      <c r="T75" s="9"/>
    </row>
    <row r="76" spans="1:20" x14ac:dyDescent="0.15">
      <c r="A76" s="89"/>
      <c r="B76" s="95"/>
      <c r="C76" s="95"/>
      <c r="D76" s="95"/>
      <c r="E76" s="79"/>
      <c r="F76" s="84" t="s">
        <v>469</v>
      </c>
      <c r="G76" s="41" t="s">
        <v>332</v>
      </c>
      <c r="H76" s="84" t="s">
        <v>481</v>
      </c>
      <c r="I76" s="81" t="s">
        <v>473</v>
      </c>
      <c r="J76" s="79"/>
      <c r="K76" s="79"/>
      <c r="L76" s="81"/>
      <c r="M76" s="79" t="s">
        <v>479</v>
      </c>
      <c r="N76" s="79" t="s">
        <v>333</v>
      </c>
      <c r="O76" s="81" t="str">
        <f t="shared" si="4"/>
        <v>' ,</v>
      </c>
      <c r="P76" s="79"/>
      <c r="Q76" s="81" t="str">
        <f t="shared" si="3"/>
        <v/>
      </c>
      <c r="R76" s="23"/>
      <c r="S76" s="79"/>
      <c r="T76" s="9"/>
    </row>
    <row r="77" spans="1:20" x14ac:dyDescent="0.15">
      <c r="A77" s="89"/>
      <c r="B77" s="95"/>
      <c r="C77" s="95"/>
      <c r="D77" s="95"/>
      <c r="E77" s="79"/>
      <c r="F77" s="84" t="s">
        <v>469</v>
      </c>
      <c r="G77" s="41" t="s">
        <v>331</v>
      </c>
      <c r="H77" s="84" t="s">
        <v>481</v>
      </c>
      <c r="I77" s="81" t="s">
        <v>473</v>
      </c>
      <c r="J77" s="79"/>
      <c r="K77" s="82"/>
      <c r="L77" s="81"/>
      <c r="M77" s="79" t="s">
        <v>478</v>
      </c>
      <c r="N77" s="81" t="s">
        <v>347</v>
      </c>
      <c r="O77" s="81" t="str">
        <f t="shared" si="4"/>
        <v>' ,</v>
      </c>
      <c r="P77" s="79"/>
      <c r="Q77" s="81" t="str">
        <f t="shared" si="3"/>
        <v/>
      </c>
      <c r="R77" s="79"/>
      <c r="S77" s="79"/>
      <c r="T77" s="9"/>
    </row>
    <row r="78" spans="1:20" x14ac:dyDescent="0.15">
      <c r="A78" s="89"/>
      <c r="B78" s="95" t="s">
        <v>439</v>
      </c>
      <c r="C78" s="95" t="s">
        <v>467</v>
      </c>
      <c r="D78" s="95" t="s">
        <v>440</v>
      </c>
      <c r="E78" s="84" t="s">
        <v>470</v>
      </c>
      <c r="F78" s="84" t="s">
        <v>469</v>
      </c>
      <c r="G78" s="18" t="s">
        <v>28</v>
      </c>
      <c r="H78" s="84" t="s">
        <v>481</v>
      </c>
      <c r="I78" s="79" t="s">
        <v>471</v>
      </c>
      <c r="J78" s="79" t="s">
        <v>468</v>
      </c>
      <c r="K78" s="79">
        <v>11</v>
      </c>
      <c r="L78" s="81" t="s">
        <v>476</v>
      </c>
      <c r="M78" s="79" t="s">
        <v>477</v>
      </c>
      <c r="N78" s="79" t="s">
        <v>337</v>
      </c>
      <c r="O78" s="81" t="str">
        <f t="shared" si="4"/>
        <v>' ,</v>
      </c>
      <c r="P78" s="79"/>
      <c r="Q78" s="81" t="str">
        <f t="shared" si="3"/>
        <v/>
      </c>
      <c r="R78" s="23" t="s">
        <v>16</v>
      </c>
      <c r="S78" s="79"/>
      <c r="T78" s="9"/>
    </row>
    <row r="79" spans="1:20" x14ac:dyDescent="0.15">
      <c r="A79" s="89"/>
      <c r="B79" s="95"/>
      <c r="C79" s="95"/>
      <c r="D79" s="95"/>
      <c r="E79" s="79"/>
      <c r="F79" s="84" t="s">
        <v>469</v>
      </c>
      <c r="G79" s="30" t="s">
        <v>330</v>
      </c>
      <c r="H79" s="84" t="s">
        <v>481</v>
      </c>
      <c r="I79" s="79" t="s">
        <v>471</v>
      </c>
      <c r="J79" s="79" t="s">
        <v>468</v>
      </c>
      <c r="K79" s="79">
        <v>11</v>
      </c>
      <c r="L79" s="81" t="s">
        <v>476</v>
      </c>
      <c r="M79" s="79" t="s">
        <v>478</v>
      </c>
      <c r="N79" s="79" t="s">
        <v>338</v>
      </c>
      <c r="O79" s="81" t="str">
        <f t="shared" si="4"/>
        <v>' ,</v>
      </c>
      <c r="P79" s="79"/>
      <c r="Q79" s="81" t="str">
        <f t="shared" si="3"/>
        <v/>
      </c>
      <c r="R79" s="23"/>
      <c r="S79" s="79"/>
      <c r="T79" s="9"/>
    </row>
    <row r="80" spans="1:20" x14ac:dyDescent="0.15">
      <c r="A80" s="89"/>
      <c r="B80" s="95"/>
      <c r="C80" s="95"/>
      <c r="D80" s="95"/>
      <c r="E80" s="79"/>
      <c r="F80" s="84" t="s">
        <v>469</v>
      </c>
      <c r="G80" s="30" t="s">
        <v>441</v>
      </c>
      <c r="H80" s="84" t="s">
        <v>481</v>
      </c>
      <c r="I80" s="79" t="s">
        <v>471</v>
      </c>
      <c r="J80" s="79" t="s">
        <v>468</v>
      </c>
      <c r="K80" s="79">
        <v>11</v>
      </c>
      <c r="L80" s="81" t="s">
        <v>476</v>
      </c>
      <c r="M80" s="79" t="s">
        <v>478</v>
      </c>
      <c r="N80" s="79" t="s">
        <v>442</v>
      </c>
      <c r="O80" s="81" t="str">
        <f t="shared" si="4"/>
        <v>(</v>
      </c>
      <c r="P80" s="79" t="s">
        <v>443</v>
      </c>
      <c r="Q80" s="81" t="str">
        <f t="shared" si="3"/>
        <v>)' ,</v>
      </c>
      <c r="R80" s="23"/>
      <c r="S80" s="79"/>
      <c r="T80" s="9"/>
    </row>
    <row r="81" spans="1:20" x14ac:dyDescent="0.15">
      <c r="A81" s="89"/>
      <c r="B81" s="95"/>
      <c r="C81" s="95"/>
      <c r="D81" s="95"/>
      <c r="E81" s="79"/>
      <c r="F81" s="84" t="s">
        <v>469</v>
      </c>
      <c r="G81" s="30" t="s">
        <v>369</v>
      </c>
      <c r="H81" s="84" t="s">
        <v>481</v>
      </c>
      <c r="I81" s="79" t="s">
        <v>471</v>
      </c>
      <c r="J81" s="79" t="s">
        <v>468</v>
      </c>
      <c r="K81" s="79">
        <v>11</v>
      </c>
      <c r="L81" s="81" t="s">
        <v>476</v>
      </c>
      <c r="M81" s="79" t="s">
        <v>478</v>
      </c>
      <c r="N81" s="79" t="s">
        <v>404</v>
      </c>
      <c r="O81" s="81" t="str">
        <f t="shared" si="4"/>
        <v>(</v>
      </c>
      <c r="P81" s="79" t="s">
        <v>446</v>
      </c>
      <c r="Q81" s="81" t="str">
        <f t="shared" si="3"/>
        <v>)' ,</v>
      </c>
      <c r="R81" s="23"/>
      <c r="S81" s="79"/>
      <c r="T81" s="9"/>
    </row>
    <row r="82" spans="1:20" x14ac:dyDescent="0.15">
      <c r="A82" s="89"/>
      <c r="B82" s="95"/>
      <c r="C82" s="95"/>
      <c r="D82" s="95"/>
      <c r="E82" s="79"/>
      <c r="F82" s="84" t="s">
        <v>469</v>
      </c>
      <c r="G82" s="30" t="s">
        <v>462</v>
      </c>
      <c r="H82" s="84" t="s">
        <v>481</v>
      </c>
      <c r="I82" s="79" t="s">
        <v>471</v>
      </c>
      <c r="J82" s="79" t="s">
        <v>468</v>
      </c>
      <c r="K82" s="79">
        <v>11</v>
      </c>
      <c r="L82" s="81" t="s">
        <v>476</v>
      </c>
      <c r="M82" s="79" t="s">
        <v>479</v>
      </c>
      <c r="N82" s="79" t="s">
        <v>461</v>
      </c>
      <c r="O82" s="81" t="str">
        <f t="shared" si="4"/>
        <v>(</v>
      </c>
      <c r="P82" s="79" t="s">
        <v>465</v>
      </c>
      <c r="Q82" s="81" t="str">
        <f t="shared" si="3"/>
        <v>)' ,</v>
      </c>
      <c r="R82" s="23"/>
      <c r="S82" s="79"/>
      <c r="T82" s="9"/>
    </row>
    <row r="83" spans="1:20" x14ac:dyDescent="0.15">
      <c r="A83" s="89"/>
      <c r="B83" s="95" t="s">
        <v>314</v>
      </c>
      <c r="C83" s="95" t="s">
        <v>467</v>
      </c>
      <c r="D83" s="95" t="s">
        <v>315</v>
      </c>
      <c r="E83" s="84" t="s">
        <v>470</v>
      </c>
      <c r="F83" s="84" t="s">
        <v>469</v>
      </c>
      <c r="G83" s="18" t="s">
        <v>28</v>
      </c>
      <c r="H83" s="84" t="s">
        <v>481</v>
      </c>
      <c r="I83" s="79" t="s">
        <v>471</v>
      </c>
      <c r="J83" s="79" t="s">
        <v>468</v>
      </c>
      <c r="K83" s="79">
        <v>11</v>
      </c>
      <c r="L83" s="81" t="s">
        <v>476</v>
      </c>
      <c r="M83" s="79" t="s">
        <v>477</v>
      </c>
      <c r="N83" s="79" t="s">
        <v>337</v>
      </c>
      <c r="O83" s="81" t="str">
        <f t="shared" si="4"/>
        <v>' ,</v>
      </c>
      <c r="P83" s="79"/>
      <c r="Q83" s="81" t="str">
        <f t="shared" si="3"/>
        <v/>
      </c>
      <c r="R83" s="23" t="s">
        <v>16</v>
      </c>
      <c r="S83" s="79"/>
      <c r="T83" s="9"/>
    </row>
    <row r="84" spans="1:20" x14ac:dyDescent="0.15">
      <c r="A84" s="89"/>
      <c r="B84" s="95"/>
      <c r="C84" s="95"/>
      <c r="D84" s="95"/>
      <c r="E84" s="79"/>
      <c r="F84" s="84" t="s">
        <v>469</v>
      </c>
      <c r="G84" s="30" t="s">
        <v>330</v>
      </c>
      <c r="H84" s="84" t="s">
        <v>481</v>
      </c>
      <c r="I84" s="79" t="s">
        <v>471</v>
      </c>
      <c r="J84" s="79" t="s">
        <v>468</v>
      </c>
      <c r="K84" s="79">
        <v>11</v>
      </c>
      <c r="L84" s="81" t="s">
        <v>476</v>
      </c>
      <c r="M84" s="79" t="s">
        <v>478</v>
      </c>
      <c r="N84" s="79" t="s">
        <v>338</v>
      </c>
      <c r="O84" s="81" t="str">
        <f t="shared" si="4"/>
        <v>' ,</v>
      </c>
      <c r="P84" s="79"/>
      <c r="Q84" s="81" t="str">
        <f t="shared" si="3"/>
        <v/>
      </c>
      <c r="R84" s="23"/>
      <c r="S84" s="79"/>
      <c r="T84" s="9"/>
    </row>
    <row r="85" spans="1:20" x14ac:dyDescent="0.15">
      <c r="A85" s="89"/>
      <c r="B85" s="95"/>
      <c r="C85" s="95"/>
      <c r="D85" s="95"/>
      <c r="E85" s="79"/>
      <c r="F85" s="84" t="s">
        <v>469</v>
      </c>
      <c r="G85" s="30" t="s">
        <v>323</v>
      </c>
      <c r="H85" s="84" t="s">
        <v>481</v>
      </c>
      <c r="I85" s="79" t="s">
        <v>471</v>
      </c>
      <c r="J85" s="79" t="s">
        <v>468</v>
      </c>
      <c r="K85" s="79">
        <v>11</v>
      </c>
      <c r="L85" s="81" t="s">
        <v>476</v>
      </c>
      <c r="M85" s="79" t="s">
        <v>478</v>
      </c>
      <c r="N85" s="79" t="s">
        <v>340</v>
      </c>
      <c r="O85" s="81" t="str">
        <f t="shared" si="4"/>
        <v>' ,</v>
      </c>
      <c r="P85" s="79"/>
      <c r="Q85" s="81" t="str">
        <f t="shared" si="3"/>
        <v/>
      </c>
      <c r="R85" s="23"/>
      <c r="S85" s="79"/>
      <c r="T85" s="9"/>
    </row>
    <row r="86" spans="1:20" x14ac:dyDescent="0.15">
      <c r="A86" s="89"/>
      <c r="B86" s="95"/>
      <c r="C86" s="95"/>
      <c r="D86" s="95"/>
      <c r="E86" s="79"/>
      <c r="F86" s="84" t="s">
        <v>469</v>
      </c>
      <c r="G86" s="30" t="s">
        <v>324</v>
      </c>
      <c r="H86" s="84" t="s">
        <v>481</v>
      </c>
      <c r="I86" s="79" t="s">
        <v>471</v>
      </c>
      <c r="J86" s="79" t="s">
        <v>468</v>
      </c>
      <c r="K86" s="79">
        <v>11</v>
      </c>
      <c r="L86" s="81" t="s">
        <v>476</v>
      </c>
      <c r="M86" s="79" t="s">
        <v>478</v>
      </c>
      <c r="N86" s="79" t="s">
        <v>341</v>
      </c>
      <c r="O86" s="81" t="str">
        <f t="shared" si="4"/>
        <v>' ,</v>
      </c>
      <c r="P86" s="79"/>
      <c r="Q86" s="81" t="str">
        <f t="shared" si="3"/>
        <v/>
      </c>
      <c r="R86" s="23"/>
      <c r="S86" s="79"/>
      <c r="T86" s="9"/>
    </row>
    <row r="87" spans="1:20" x14ac:dyDescent="0.15">
      <c r="A87" s="89"/>
      <c r="B87" s="95"/>
      <c r="C87" s="95"/>
      <c r="D87" s="95"/>
      <c r="E87" s="79"/>
      <c r="F87" s="84" t="s">
        <v>469</v>
      </c>
      <c r="G87" s="30" t="s">
        <v>342</v>
      </c>
      <c r="H87" s="84" t="s">
        <v>481</v>
      </c>
      <c r="I87" s="79" t="s">
        <v>471</v>
      </c>
      <c r="J87" s="79" t="s">
        <v>468</v>
      </c>
      <c r="K87" s="79">
        <v>11</v>
      </c>
      <c r="L87" s="81" t="s">
        <v>476</v>
      </c>
      <c r="M87" s="79" t="s">
        <v>478</v>
      </c>
      <c r="N87" s="79" t="s">
        <v>343</v>
      </c>
      <c r="O87" s="81" t="str">
        <f t="shared" si="4"/>
        <v>' ,</v>
      </c>
      <c r="P87" s="79"/>
      <c r="Q87" s="81" t="str">
        <f t="shared" si="3"/>
        <v/>
      </c>
      <c r="R87" s="23"/>
      <c r="S87" s="79"/>
      <c r="T87" s="9"/>
    </row>
    <row r="88" spans="1:20" x14ac:dyDescent="0.15">
      <c r="A88" s="89"/>
      <c r="B88" s="95"/>
      <c r="C88" s="95"/>
      <c r="D88" s="95"/>
      <c r="E88" s="79"/>
      <c r="F88" s="84" t="s">
        <v>469</v>
      </c>
      <c r="G88" s="41" t="s">
        <v>326</v>
      </c>
      <c r="H88" s="84" t="s">
        <v>481</v>
      </c>
      <c r="I88" s="81" t="s">
        <v>474</v>
      </c>
      <c r="J88" s="79" t="s">
        <v>468</v>
      </c>
      <c r="K88" s="79" t="s">
        <v>444</v>
      </c>
      <c r="L88" s="81" t="s">
        <v>476</v>
      </c>
      <c r="M88" s="79" t="s">
        <v>478</v>
      </c>
      <c r="N88" s="79" t="s">
        <v>344</v>
      </c>
      <c r="O88" s="81" t="str">
        <f t="shared" si="4"/>
        <v>(</v>
      </c>
      <c r="P88" s="79" t="s">
        <v>354</v>
      </c>
      <c r="Q88" s="81" t="str">
        <f t="shared" si="3"/>
        <v>)' ,</v>
      </c>
      <c r="R88" s="23"/>
      <c r="S88" s="79"/>
      <c r="T88" s="9"/>
    </row>
    <row r="89" spans="1:20" x14ac:dyDescent="0.15">
      <c r="A89" s="89"/>
      <c r="B89" s="95" t="s">
        <v>358</v>
      </c>
      <c r="C89" s="95" t="s">
        <v>467</v>
      </c>
      <c r="D89" s="95" t="s">
        <v>359</v>
      </c>
      <c r="E89" s="84" t="s">
        <v>470</v>
      </c>
      <c r="F89" s="84" t="s">
        <v>469</v>
      </c>
      <c r="G89" s="18" t="s">
        <v>28</v>
      </c>
      <c r="H89" s="84" t="s">
        <v>481</v>
      </c>
      <c r="I89" s="79" t="s">
        <v>471</v>
      </c>
      <c r="J89" s="79" t="s">
        <v>468</v>
      </c>
      <c r="K89" s="79">
        <v>11</v>
      </c>
      <c r="L89" s="81" t="s">
        <v>476</v>
      </c>
      <c r="M89" s="79" t="s">
        <v>477</v>
      </c>
      <c r="N89" s="79" t="s">
        <v>355</v>
      </c>
      <c r="O89" s="81" t="str">
        <f t="shared" si="4"/>
        <v>' ,</v>
      </c>
      <c r="P89" s="79"/>
      <c r="Q89" s="81" t="str">
        <f t="shared" si="3"/>
        <v/>
      </c>
      <c r="R89" s="23" t="s">
        <v>16</v>
      </c>
      <c r="S89" s="79"/>
      <c r="T89" s="9"/>
    </row>
    <row r="90" spans="1:20" x14ac:dyDescent="0.15">
      <c r="A90" s="89"/>
      <c r="B90" s="95"/>
      <c r="C90" s="95"/>
      <c r="D90" s="95"/>
      <c r="E90" s="79"/>
      <c r="F90" s="84" t="s">
        <v>469</v>
      </c>
      <c r="G90" s="30" t="s">
        <v>348</v>
      </c>
      <c r="H90" s="84" t="s">
        <v>481</v>
      </c>
      <c r="I90" s="79" t="s">
        <v>471</v>
      </c>
      <c r="J90" s="79" t="s">
        <v>468</v>
      </c>
      <c r="K90" s="79">
        <v>11</v>
      </c>
      <c r="L90" s="81" t="s">
        <v>476</v>
      </c>
      <c r="M90" s="79" t="s">
        <v>478</v>
      </c>
      <c r="N90" s="79" t="s">
        <v>346</v>
      </c>
      <c r="O90" s="81" t="str">
        <f t="shared" si="4"/>
        <v>' ,</v>
      </c>
      <c r="P90" s="79"/>
      <c r="Q90" s="81" t="str">
        <f t="shared" si="3"/>
        <v/>
      </c>
      <c r="R90" s="23"/>
      <c r="S90" s="79"/>
      <c r="T90" s="9"/>
    </row>
    <row r="91" spans="1:20" x14ac:dyDescent="0.15">
      <c r="A91" s="89"/>
      <c r="B91" s="95"/>
      <c r="C91" s="95"/>
      <c r="D91" s="95"/>
      <c r="E91" s="79"/>
      <c r="F91" s="84" t="s">
        <v>469</v>
      </c>
      <c r="G91" s="30" t="s">
        <v>47</v>
      </c>
      <c r="H91" s="84" t="s">
        <v>481</v>
      </c>
      <c r="I91" s="79" t="s">
        <v>471</v>
      </c>
      <c r="J91" s="79" t="s">
        <v>468</v>
      </c>
      <c r="K91" s="79">
        <v>11</v>
      </c>
      <c r="L91" s="81" t="s">
        <v>476</v>
      </c>
      <c r="M91" s="79" t="s">
        <v>479</v>
      </c>
      <c r="N91" s="79" t="s">
        <v>352</v>
      </c>
      <c r="O91" s="81" t="str">
        <f t="shared" si="4"/>
        <v>(</v>
      </c>
      <c r="P91" s="79" t="s">
        <v>353</v>
      </c>
      <c r="Q91" s="81" t="str">
        <f t="shared" si="3"/>
        <v>)' ,</v>
      </c>
      <c r="R91" s="23"/>
      <c r="S91" s="79"/>
      <c r="T91" s="9"/>
    </row>
    <row r="92" spans="1:20" x14ac:dyDescent="0.15">
      <c r="A92" s="89"/>
      <c r="B92" s="95"/>
      <c r="C92" s="95"/>
      <c r="D92" s="95"/>
      <c r="E92" s="79"/>
      <c r="F92" s="84" t="s">
        <v>469</v>
      </c>
      <c r="G92" s="30" t="s">
        <v>349</v>
      </c>
      <c r="H92" s="84" t="s">
        <v>481</v>
      </c>
      <c r="I92" s="79" t="s">
        <v>473</v>
      </c>
      <c r="J92" s="79"/>
      <c r="K92" s="79"/>
      <c r="L92" s="81"/>
      <c r="M92" s="79" t="s">
        <v>479</v>
      </c>
      <c r="N92" s="79" t="s">
        <v>356</v>
      </c>
      <c r="O92" s="81" t="str">
        <f t="shared" si="4"/>
        <v>' ,</v>
      </c>
      <c r="P92" s="79"/>
      <c r="Q92" s="81" t="str">
        <f t="shared" si="3"/>
        <v/>
      </c>
      <c r="R92" s="23"/>
      <c r="S92" s="79"/>
      <c r="T92" s="9"/>
    </row>
    <row r="93" spans="1:20" x14ac:dyDescent="0.15">
      <c r="A93" s="89"/>
      <c r="B93" s="95"/>
      <c r="C93" s="95"/>
      <c r="D93" s="95"/>
      <c r="E93" s="79"/>
      <c r="F93" s="84" t="s">
        <v>469</v>
      </c>
      <c r="G93" s="30" t="s">
        <v>350</v>
      </c>
      <c r="H93" s="84" t="s">
        <v>481</v>
      </c>
      <c r="I93" s="79" t="s">
        <v>473</v>
      </c>
      <c r="J93" s="79"/>
      <c r="K93" s="79"/>
      <c r="L93" s="81"/>
      <c r="M93" s="79" t="s">
        <v>479</v>
      </c>
      <c r="N93" s="79" t="s">
        <v>357</v>
      </c>
      <c r="O93" s="81" t="str">
        <f t="shared" si="4"/>
        <v>' ,</v>
      </c>
      <c r="P93" s="79"/>
      <c r="Q93" s="81" t="str">
        <f t="shared" si="3"/>
        <v/>
      </c>
      <c r="R93" s="23"/>
      <c r="S93" s="79"/>
      <c r="T93" s="9"/>
    </row>
    <row r="94" spans="1:20" x14ac:dyDescent="0.15">
      <c r="A94" s="89"/>
      <c r="B94" s="95"/>
      <c r="C94" s="95"/>
      <c r="D94" s="95"/>
      <c r="E94" s="79"/>
      <c r="F94" s="84" t="s">
        <v>469</v>
      </c>
      <c r="G94" s="30" t="s">
        <v>392</v>
      </c>
      <c r="H94" s="84" t="s">
        <v>481</v>
      </c>
      <c r="I94" s="79" t="s">
        <v>471</v>
      </c>
      <c r="J94" s="79" t="s">
        <v>468</v>
      </c>
      <c r="K94" s="79">
        <v>11</v>
      </c>
      <c r="L94" s="81" t="s">
        <v>476</v>
      </c>
      <c r="M94" s="79" t="s">
        <v>478</v>
      </c>
      <c r="N94" s="79" t="s">
        <v>35</v>
      </c>
      <c r="O94" s="81" t="str">
        <f t="shared" si="4"/>
        <v>(</v>
      </c>
      <c r="P94" s="79" t="s">
        <v>393</v>
      </c>
      <c r="Q94" s="81" t="str">
        <f t="shared" si="3"/>
        <v>)' ,</v>
      </c>
      <c r="R94" s="23"/>
      <c r="S94" s="79"/>
      <c r="T94" s="9"/>
    </row>
    <row r="95" spans="1:20" x14ac:dyDescent="0.15">
      <c r="A95" s="89"/>
      <c r="B95" s="95"/>
      <c r="C95" s="95"/>
      <c r="D95" s="95"/>
      <c r="E95" s="79"/>
      <c r="F95" s="84" t="s">
        <v>469</v>
      </c>
      <c r="G95" s="30" t="s">
        <v>401</v>
      </c>
      <c r="H95" s="84" t="s">
        <v>481</v>
      </c>
      <c r="I95" s="79" t="s">
        <v>471</v>
      </c>
      <c r="J95" s="79" t="s">
        <v>468</v>
      </c>
      <c r="K95" s="79">
        <v>11</v>
      </c>
      <c r="L95" s="81" t="s">
        <v>476</v>
      </c>
      <c r="M95" s="79" t="s">
        <v>479</v>
      </c>
      <c r="N95" s="79" t="s">
        <v>402</v>
      </c>
      <c r="O95" s="81" t="str">
        <f t="shared" si="4"/>
        <v>(</v>
      </c>
      <c r="P95" s="79" t="s">
        <v>403</v>
      </c>
      <c r="Q95" s="81" t="str">
        <f t="shared" si="3"/>
        <v>)' ,</v>
      </c>
      <c r="R95" s="23"/>
      <c r="S95" s="79"/>
      <c r="T95" s="9"/>
    </row>
    <row r="96" spans="1:20" x14ac:dyDescent="0.15">
      <c r="A96" s="89"/>
      <c r="B96" s="95"/>
      <c r="C96" s="95"/>
      <c r="D96" s="95"/>
      <c r="E96" s="79"/>
      <c r="F96" s="84" t="s">
        <v>469</v>
      </c>
      <c r="G96" s="59" t="s">
        <v>36</v>
      </c>
      <c r="H96" s="84" t="s">
        <v>481</v>
      </c>
      <c r="I96" s="81" t="s">
        <v>472</v>
      </c>
      <c r="J96" s="79" t="s">
        <v>468</v>
      </c>
      <c r="K96" s="79">
        <v>1024</v>
      </c>
      <c r="L96" s="81" t="s">
        <v>476</v>
      </c>
      <c r="M96" s="79" t="s">
        <v>479</v>
      </c>
      <c r="N96" s="79" t="s">
        <v>37</v>
      </c>
      <c r="O96" s="81" t="str">
        <f t="shared" si="4"/>
        <v>' ,</v>
      </c>
      <c r="P96" s="79"/>
      <c r="Q96" s="81" t="str">
        <f t="shared" si="3"/>
        <v/>
      </c>
      <c r="R96" s="23"/>
      <c r="S96" s="79"/>
      <c r="T96" s="9"/>
    </row>
    <row r="97" spans="1:20" x14ac:dyDescent="0.15">
      <c r="A97" s="89"/>
      <c r="B97" s="95" t="s">
        <v>360</v>
      </c>
      <c r="C97" s="95" t="s">
        <v>467</v>
      </c>
      <c r="D97" s="95" t="s">
        <v>361</v>
      </c>
      <c r="E97" s="84" t="s">
        <v>470</v>
      </c>
      <c r="F97" s="84" t="s">
        <v>469</v>
      </c>
      <c r="G97" s="18" t="s">
        <v>28</v>
      </c>
      <c r="H97" s="84" t="s">
        <v>481</v>
      </c>
      <c r="I97" s="79" t="s">
        <v>471</v>
      </c>
      <c r="J97" s="79" t="s">
        <v>468</v>
      </c>
      <c r="K97" s="79">
        <v>11</v>
      </c>
      <c r="L97" s="81" t="s">
        <v>476</v>
      </c>
      <c r="M97" s="79" t="s">
        <v>477</v>
      </c>
      <c r="N97" s="79" t="s">
        <v>355</v>
      </c>
      <c r="O97" s="81" t="str">
        <f t="shared" si="4"/>
        <v>' ,</v>
      </c>
      <c r="P97" s="79"/>
      <c r="Q97" s="81" t="str">
        <f t="shared" si="3"/>
        <v/>
      </c>
      <c r="R97" s="23" t="s">
        <v>16</v>
      </c>
      <c r="S97" s="79"/>
      <c r="T97" s="9"/>
    </row>
    <row r="98" spans="1:20" x14ac:dyDescent="0.15">
      <c r="A98" s="89"/>
      <c r="B98" s="95"/>
      <c r="C98" s="95"/>
      <c r="D98" s="95"/>
      <c r="E98" s="79"/>
      <c r="F98" s="84" t="s">
        <v>469</v>
      </c>
      <c r="G98" s="30" t="s">
        <v>323</v>
      </c>
      <c r="H98" s="84" t="s">
        <v>481</v>
      </c>
      <c r="I98" s="79" t="s">
        <v>471</v>
      </c>
      <c r="J98" s="79" t="s">
        <v>468</v>
      </c>
      <c r="K98" s="79">
        <v>11</v>
      </c>
      <c r="L98" s="81" t="s">
        <v>476</v>
      </c>
      <c r="M98" s="79" t="s">
        <v>478</v>
      </c>
      <c r="N98" s="79" t="s">
        <v>364</v>
      </c>
      <c r="O98" s="81" t="str">
        <f t="shared" si="4"/>
        <v>' ,</v>
      </c>
      <c r="P98" s="79"/>
      <c r="Q98" s="81" t="str">
        <f t="shared" si="3"/>
        <v/>
      </c>
      <c r="R98" s="23"/>
      <c r="S98" s="79"/>
      <c r="T98" s="9"/>
    </row>
    <row r="99" spans="1:20" x14ac:dyDescent="0.15">
      <c r="A99" s="89"/>
      <c r="B99" s="95"/>
      <c r="C99" s="95"/>
      <c r="D99" s="95"/>
      <c r="E99" s="79"/>
      <c r="F99" s="84" t="s">
        <v>469</v>
      </c>
      <c r="G99" s="30" t="s">
        <v>47</v>
      </c>
      <c r="H99" s="84" t="s">
        <v>481</v>
      </c>
      <c r="I99" s="79" t="s">
        <v>471</v>
      </c>
      <c r="J99" s="79" t="s">
        <v>468</v>
      </c>
      <c r="K99" s="79">
        <v>11</v>
      </c>
      <c r="L99" s="81" t="s">
        <v>476</v>
      </c>
      <c r="M99" s="79" t="s">
        <v>479</v>
      </c>
      <c r="N99" s="79" t="s">
        <v>363</v>
      </c>
      <c r="O99" s="81" t="str">
        <f t="shared" si="4"/>
        <v>(</v>
      </c>
      <c r="P99" s="79" t="s">
        <v>362</v>
      </c>
      <c r="Q99" s="81" t="str">
        <f t="shared" si="3"/>
        <v>)' ,</v>
      </c>
      <c r="R99" s="23"/>
      <c r="S99" s="79"/>
      <c r="T99" s="9"/>
    </row>
    <row r="100" spans="1:20" x14ac:dyDescent="0.15">
      <c r="A100" s="89"/>
      <c r="B100" s="95"/>
      <c r="C100" s="95"/>
      <c r="D100" s="95"/>
      <c r="E100" s="79"/>
      <c r="F100" s="84" t="s">
        <v>469</v>
      </c>
      <c r="G100" s="59" t="s">
        <v>36</v>
      </c>
      <c r="H100" s="84" t="s">
        <v>481</v>
      </c>
      <c r="I100" s="81" t="s">
        <v>472</v>
      </c>
      <c r="J100" s="79" t="s">
        <v>468</v>
      </c>
      <c r="K100" s="79">
        <v>1024</v>
      </c>
      <c r="L100" s="81" t="s">
        <v>476</v>
      </c>
      <c r="M100" s="79" t="s">
        <v>479</v>
      </c>
      <c r="N100" s="79" t="s">
        <v>37</v>
      </c>
      <c r="O100" s="81" t="str">
        <f t="shared" si="4"/>
        <v>' ,</v>
      </c>
      <c r="P100" s="79"/>
      <c r="Q100" s="81" t="str">
        <f t="shared" si="3"/>
        <v/>
      </c>
      <c r="R100" s="23"/>
      <c r="S100" s="79"/>
      <c r="T100" s="9"/>
    </row>
    <row r="101" spans="1:20" x14ac:dyDescent="0.15">
      <c r="A101" s="89"/>
      <c r="B101" s="95" t="s">
        <v>365</v>
      </c>
      <c r="C101" s="95" t="s">
        <v>467</v>
      </c>
      <c r="D101" s="95" t="s">
        <v>366</v>
      </c>
      <c r="E101" s="84" t="s">
        <v>470</v>
      </c>
      <c r="F101" s="84" t="s">
        <v>469</v>
      </c>
      <c r="G101" s="18" t="s">
        <v>28</v>
      </c>
      <c r="H101" s="84" t="s">
        <v>481</v>
      </c>
      <c r="I101" s="79" t="s">
        <v>471</v>
      </c>
      <c r="J101" s="79" t="s">
        <v>468</v>
      </c>
      <c r="K101" s="79">
        <v>11</v>
      </c>
      <c r="L101" s="81" t="s">
        <v>476</v>
      </c>
      <c r="M101" s="79" t="s">
        <v>477</v>
      </c>
      <c r="N101" s="79" t="s">
        <v>367</v>
      </c>
      <c r="O101" s="81" t="str">
        <f t="shared" si="4"/>
        <v>' ,</v>
      </c>
      <c r="P101" s="79"/>
      <c r="Q101" s="81" t="str">
        <f t="shared" si="3"/>
        <v/>
      </c>
      <c r="R101" s="23" t="s">
        <v>16</v>
      </c>
      <c r="S101" s="79"/>
      <c r="T101" s="9"/>
    </row>
    <row r="102" spans="1:20" x14ac:dyDescent="0.15">
      <c r="A102" s="89"/>
      <c r="B102" s="95"/>
      <c r="C102" s="95"/>
      <c r="D102" s="95"/>
      <c r="E102" s="79"/>
      <c r="F102" s="84" t="s">
        <v>469</v>
      </c>
      <c r="G102" s="30" t="s">
        <v>47</v>
      </c>
      <c r="H102" s="84" t="s">
        <v>481</v>
      </c>
      <c r="I102" s="79" t="s">
        <v>471</v>
      </c>
      <c r="J102" s="79" t="s">
        <v>468</v>
      </c>
      <c r="K102" s="79">
        <v>11</v>
      </c>
      <c r="L102" s="81" t="s">
        <v>476</v>
      </c>
      <c r="M102" s="79" t="s">
        <v>478</v>
      </c>
      <c r="N102" s="79" t="s">
        <v>228</v>
      </c>
      <c r="O102" s="81" t="str">
        <f t="shared" si="4"/>
        <v>(</v>
      </c>
      <c r="P102" s="79" t="s">
        <v>368</v>
      </c>
      <c r="Q102" s="81" t="str">
        <f t="shared" si="3"/>
        <v>)' ,</v>
      </c>
      <c r="R102" s="23"/>
      <c r="S102" s="79"/>
      <c r="T102" s="9"/>
    </row>
    <row r="103" spans="1:20" x14ac:dyDescent="0.15">
      <c r="A103" s="89"/>
      <c r="B103" s="95"/>
      <c r="C103" s="95"/>
      <c r="D103" s="95"/>
      <c r="E103" s="79"/>
      <c r="F103" s="84" t="s">
        <v>469</v>
      </c>
      <c r="G103" s="30" t="s">
        <v>369</v>
      </c>
      <c r="H103" s="84" t="s">
        <v>481</v>
      </c>
      <c r="I103" s="79" t="s">
        <v>471</v>
      </c>
      <c r="J103" s="79" t="s">
        <v>468</v>
      </c>
      <c r="K103" s="79">
        <v>11</v>
      </c>
      <c r="L103" s="81" t="s">
        <v>476</v>
      </c>
      <c r="M103" s="79" t="s">
        <v>479</v>
      </c>
      <c r="N103" s="79" t="s">
        <v>370</v>
      </c>
      <c r="O103" s="81" t="str">
        <f t="shared" si="4"/>
        <v>(</v>
      </c>
      <c r="P103" s="79" t="s">
        <v>371</v>
      </c>
      <c r="Q103" s="81" t="str">
        <f t="shared" si="3"/>
        <v>)' ,</v>
      </c>
      <c r="R103" s="23"/>
      <c r="S103" s="79"/>
      <c r="T103" s="9"/>
    </row>
    <row r="104" spans="1:20" x14ac:dyDescent="0.15">
      <c r="A104" s="89"/>
      <c r="B104" s="95"/>
      <c r="C104" s="95"/>
      <c r="D104" s="95"/>
      <c r="E104" s="79"/>
      <c r="F104" s="84" t="s">
        <v>469</v>
      </c>
      <c r="G104" s="30" t="s">
        <v>372</v>
      </c>
      <c r="H104" s="84" t="s">
        <v>481</v>
      </c>
      <c r="I104" s="79" t="s">
        <v>472</v>
      </c>
      <c r="J104" s="79" t="s">
        <v>468</v>
      </c>
      <c r="K104" s="79">
        <v>255</v>
      </c>
      <c r="L104" s="81" t="s">
        <v>476</v>
      </c>
      <c r="M104" s="79" t="s">
        <v>479</v>
      </c>
      <c r="N104" s="79" t="s">
        <v>373</v>
      </c>
      <c r="O104" s="81" t="str">
        <f t="shared" si="4"/>
        <v>' ,</v>
      </c>
      <c r="P104" s="79"/>
      <c r="Q104" s="81" t="str">
        <f t="shared" si="3"/>
        <v/>
      </c>
      <c r="R104" s="23"/>
      <c r="S104" s="79"/>
      <c r="T104" s="9"/>
    </row>
    <row r="105" spans="1:20" x14ac:dyDescent="0.15">
      <c r="A105" s="89"/>
      <c r="B105" s="95"/>
      <c r="C105" s="95"/>
      <c r="D105" s="95"/>
      <c r="E105" s="79"/>
      <c r="F105" s="84" t="s">
        <v>469</v>
      </c>
      <c r="G105" s="59" t="s">
        <v>36</v>
      </c>
      <c r="H105" s="84" t="s">
        <v>481</v>
      </c>
      <c r="I105" s="81" t="s">
        <v>472</v>
      </c>
      <c r="J105" s="79" t="s">
        <v>468</v>
      </c>
      <c r="K105" s="79">
        <v>1024</v>
      </c>
      <c r="L105" s="81" t="s">
        <v>476</v>
      </c>
      <c r="M105" s="79" t="s">
        <v>479</v>
      </c>
      <c r="N105" s="79" t="s">
        <v>37</v>
      </c>
      <c r="O105" s="81" t="str">
        <f t="shared" si="4"/>
        <v>' ,</v>
      </c>
      <c r="P105" s="79"/>
      <c r="Q105" s="81" t="str">
        <f t="shared" si="3"/>
        <v/>
      </c>
      <c r="R105" s="23"/>
      <c r="S105" s="79"/>
      <c r="T105" s="9"/>
    </row>
    <row r="106" spans="1:20" x14ac:dyDescent="0.15">
      <c r="A106" s="89"/>
      <c r="B106" s="92" t="s">
        <v>29</v>
      </c>
      <c r="C106" s="92" t="s">
        <v>466</v>
      </c>
      <c r="D106" s="94" t="s">
        <v>61</v>
      </c>
      <c r="E106" s="84" t="s">
        <v>470</v>
      </c>
      <c r="F106" s="84" t="s">
        <v>469</v>
      </c>
      <c r="G106" s="18" t="s">
        <v>28</v>
      </c>
      <c r="H106" s="84" t="s">
        <v>481</v>
      </c>
      <c r="I106" s="79" t="s">
        <v>471</v>
      </c>
      <c r="J106" s="79" t="s">
        <v>468</v>
      </c>
      <c r="K106" s="79">
        <v>11</v>
      </c>
      <c r="L106" s="81" t="s">
        <v>476</v>
      </c>
      <c r="M106" s="79" t="s">
        <v>477</v>
      </c>
      <c r="N106" s="79" t="s">
        <v>386</v>
      </c>
      <c r="O106" s="81" t="str">
        <f t="shared" si="4"/>
        <v>' ,</v>
      </c>
      <c r="P106" s="79"/>
      <c r="Q106" s="81" t="str">
        <f t="shared" si="3"/>
        <v/>
      </c>
      <c r="R106" s="23" t="s">
        <v>16</v>
      </c>
      <c r="S106" s="79"/>
      <c r="T106" s="9"/>
    </row>
    <row r="107" spans="1:20" x14ac:dyDescent="0.15">
      <c r="A107" s="89"/>
      <c r="B107" s="93"/>
      <c r="C107" s="93"/>
      <c r="D107" s="91"/>
      <c r="E107" s="82"/>
      <c r="F107" s="84" t="s">
        <v>469</v>
      </c>
      <c r="G107" s="30" t="s">
        <v>325</v>
      </c>
      <c r="H107" s="84" t="s">
        <v>481</v>
      </c>
      <c r="I107" s="79" t="s">
        <v>471</v>
      </c>
      <c r="J107" s="79" t="s">
        <v>468</v>
      </c>
      <c r="K107" s="79">
        <v>11</v>
      </c>
      <c r="L107" s="81" t="s">
        <v>476</v>
      </c>
      <c r="M107" s="79" t="s">
        <v>478</v>
      </c>
      <c r="N107" s="79" t="s">
        <v>387</v>
      </c>
      <c r="O107" s="81" t="str">
        <f t="shared" si="4"/>
        <v>' ,</v>
      </c>
      <c r="P107" s="79"/>
      <c r="Q107" s="81" t="str">
        <f t="shared" si="3"/>
        <v/>
      </c>
      <c r="R107" s="23"/>
      <c r="S107" s="79" t="s">
        <v>44</v>
      </c>
      <c r="T107" s="9"/>
    </row>
    <row r="108" spans="1:20" x14ac:dyDescent="0.15">
      <c r="A108" s="89"/>
      <c r="B108" s="93"/>
      <c r="C108" s="93"/>
      <c r="D108" s="91"/>
      <c r="E108" s="82"/>
      <c r="F108" s="84" t="s">
        <v>469</v>
      </c>
      <c r="G108" s="41" t="s">
        <v>389</v>
      </c>
      <c r="H108" s="84" t="s">
        <v>481</v>
      </c>
      <c r="I108" s="81" t="s">
        <v>471</v>
      </c>
      <c r="J108" s="79" t="s">
        <v>468</v>
      </c>
      <c r="K108" s="82">
        <v>11</v>
      </c>
      <c r="L108" s="81" t="s">
        <v>476</v>
      </c>
      <c r="M108" s="81" t="s">
        <v>479</v>
      </c>
      <c r="N108" s="81" t="s">
        <v>388</v>
      </c>
      <c r="O108" s="81" t="str">
        <f t="shared" si="4"/>
        <v>' ,</v>
      </c>
      <c r="P108" s="79"/>
      <c r="Q108" s="81" t="str">
        <f t="shared" si="3"/>
        <v/>
      </c>
      <c r="R108" s="79"/>
      <c r="S108" s="79"/>
      <c r="T108" s="9"/>
    </row>
    <row r="109" spans="1:20" x14ac:dyDescent="0.15">
      <c r="A109" s="89"/>
      <c r="B109" s="93"/>
      <c r="C109" s="93"/>
      <c r="D109" s="91"/>
      <c r="E109" s="82"/>
      <c r="F109" s="84" t="s">
        <v>469</v>
      </c>
      <c r="G109" s="8" t="s">
        <v>59</v>
      </c>
      <c r="H109" s="84" t="s">
        <v>481</v>
      </c>
      <c r="I109" s="81" t="s">
        <v>473</v>
      </c>
      <c r="J109" s="79"/>
      <c r="K109" s="82"/>
      <c r="L109" s="81"/>
      <c r="M109" s="81" t="s">
        <v>478</v>
      </c>
      <c r="N109" s="81" t="s">
        <v>60</v>
      </c>
      <c r="O109" s="81" t="str">
        <f t="shared" si="4"/>
        <v>' ,</v>
      </c>
      <c r="P109" s="7"/>
      <c r="Q109" s="81" t="str">
        <f t="shared" si="3"/>
        <v/>
      </c>
      <c r="R109" s="82"/>
      <c r="S109" s="81"/>
      <c r="T109" s="1"/>
    </row>
    <row r="110" spans="1:20" x14ac:dyDescent="0.15">
      <c r="A110" s="89"/>
      <c r="B110" s="92" t="s">
        <v>30</v>
      </c>
      <c r="C110" s="92" t="s">
        <v>466</v>
      </c>
      <c r="D110" s="94" t="s">
        <v>58</v>
      </c>
      <c r="E110" s="84" t="s">
        <v>470</v>
      </c>
      <c r="F110" s="84" t="s">
        <v>469</v>
      </c>
      <c r="G110" s="6" t="s">
        <v>9</v>
      </c>
      <c r="H110" s="84" t="s">
        <v>481</v>
      </c>
      <c r="I110" s="82" t="s">
        <v>471</v>
      </c>
      <c r="J110" s="79" t="s">
        <v>468</v>
      </c>
      <c r="K110" s="82">
        <v>11</v>
      </c>
      <c r="L110" s="81" t="s">
        <v>476</v>
      </c>
      <c r="M110" s="81" t="s">
        <v>477</v>
      </c>
      <c r="N110" s="81" t="s">
        <v>50</v>
      </c>
      <c r="O110" s="81" t="str">
        <f t="shared" si="4"/>
        <v>' ,</v>
      </c>
      <c r="P110" s="7"/>
      <c r="Q110" s="81" t="str">
        <f t="shared" si="3"/>
        <v/>
      </c>
      <c r="R110" s="23" t="s">
        <v>16</v>
      </c>
      <c r="S110" s="81"/>
      <c r="T110" s="14"/>
    </row>
    <row r="111" spans="1:20" ht="27" x14ac:dyDescent="0.15">
      <c r="A111" s="89"/>
      <c r="B111" s="93"/>
      <c r="C111" s="93"/>
      <c r="D111" s="91"/>
      <c r="E111" s="82"/>
      <c r="F111" s="84" t="s">
        <v>469</v>
      </c>
      <c r="G111" s="8" t="s">
        <v>47</v>
      </c>
      <c r="H111" s="84" t="s">
        <v>481</v>
      </c>
      <c r="I111" s="81" t="s">
        <v>471</v>
      </c>
      <c r="J111" s="79" t="s">
        <v>468</v>
      </c>
      <c r="K111" s="82">
        <v>11</v>
      </c>
      <c r="L111" s="81" t="s">
        <v>476</v>
      </c>
      <c r="M111" s="81" t="s">
        <v>478</v>
      </c>
      <c r="N111" s="81" t="s">
        <v>49</v>
      </c>
      <c r="O111" s="81" t="str">
        <f t="shared" si="4"/>
        <v>(</v>
      </c>
      <c r="P111" s="12" t="s">
        <v>390</v>
      </c>
      <c r="Q111" s="81" t="str">
        <f t="shared" si="3"/>
        <v>)' ,</v>
      </c>
      <c r="R111" s="82"/>
      <c r="S111" s="81"/>
      <c r="T111" s="14"/>
    </row>
    <row r="112" spans="1:20" x14ac:dyDescent="0.15">
      <c r="A112" s="89"/>
      <c r="B112" s="93"/>
      <c r="C112" s="93"/>
      <c r="D112" s="91"/>
      <c r="E112" s="82"/>
      <c r="F112" s="84" t="s">
        <v>469</v>
      </c>
      <c r="G112" s="8" t="s">
        <v>51</v>
      </c>
      <c r="H112" s="84" t="s">
        <v>481</v>
      </c>
      <c r="I112" s="81" t="s">
        <v>471</v>
      </c>
      <c r="J112" s="79" t="s">
        <v>468</v>
      </c>
      <c r="K112" s="82">
        <v>11</v>
      </c>
      <c r="L112" s="81" t="s">
        <v>476</v>
      </c>
      <c r="M112" s="81" t="s">
        <v>478</v>
      </c>
      <c r="N112" s="81" t="s">
        <v>53</v>
      </c>
      <c r="O112" s="81" t="str">
        <f t="shared" si="4"/>
        <v>(</v>
      </c>
      <c r="P112" s="12" t="s">
        <v>54</v>
      </c>
      <c r="Q112" s="81" t="str">
        <f t="shared" si="3"/>
        <v>)' ,</v>
      </c>
      <c r="R112" s="82"/>
      <c r="S112" s="81"/>
      <c r="T112" s="1"/>
    </row>
    <row r="113" spans="1:20" x14ac:dyDescent="0.15">
      <c r="A113" s="89"/>
      <c r="B113" s="93"/>
      <c r="C113" s="93"/>
      <c r="D113" s="91"/>
      <c r="E113" s="82"/>
      <c r="F113" s="84" t="s">
        <v>469</v>
      </c>
      <c r="G113" s="8" t="s">
        <v>66</v>
      </c>
      <c r="H113" s="84" t="s">
        <v>481</v>
      </c>
      <c r="I113" s="81" t="s">
        <v>471</v>
      </c>
      <c r="J113" s="79" t="s">
        <v>468</v>
      </c>
      <c r="K113" s="82">
        <v>11</v>
      </c>
      <c r="L113" s="81" t="s">
        <v>476</v>
      </c>
      <c r="M113" s="81" t="s">
        <v>478</v>
      </c>
      <c r="N113" s="81" t="s">
        <v>67</v>
      </c>
      <c r="O113" s="81" t="str">
        <f t="shared" si="4"/>
        <v>(</v>
      </c>
      <c r="P113" s="12" t="s">
        <v>391</v>
      </c>
      <c r="Q113" s="81" t="str">
        <f t="shared" si="3"/>
        <v>)' ,</v>
      </c>
      <c r="R113" s="82"/>
      <c r="S113" s="81"/>
      <c r="T113" s="1"/>
    </row>
    <row r="114" spans="1:20" x14ac:dyDescent="0.15">
      <c r="A114" s="89"/>
      <c r="B114" s="93"/>
      <c r="C114" s="93"/>
      <c r="D114" s="91"/>
      <c r="E114" s="82"/>
      <c r="F114" s="84" t="s">
        <v>469</v>
      </c>
      <c r="G114" s="8" t="s">
        <v>31</v>
      </c>
      <c r="H114" s="84" t="s">
        <v>481</v>
      </c>
      <c r="I114" s="81" t="s">
        <v>472</v>
      </c>
      <c r="J114" s="79" t="s">
        <v>468</v>
      </c>
      <c r="K114" s="82">
        <v>255</v>
      </c>
      <c r="L114" s="81" t="s">
        <v>476</v>
      </c>
      <c r="M114" s="81" t="s">
        <v>478</v>
      </c>
      <c r="N114" s="81" t="s">
        <v>56</v>
      </c>
      <c r="O114" s="81" t="str">
        <f t="shared" si="4"/>
        <v>' ,</v>
      </c>
      <c r="P114" s="7"/>
      <c r="Q114" s="81" t="str">
        <f t="shared" si="3"/>
        <v/>
      </c>
      <c r="R114" s="82"/>
      <c r="S114" s="81"/>
      <c r="T114" s="1"/>
    </row>
    <row r="115" spans="1:20" x14ac:dyDescent="0.15">
      <c r="A115" s="89"/>
      <c r="B115" s="93"/>
      <c r="C115" s="93"/>
      <c r="D115" s="91"/>
      <c r="E115" s="82"/>
      <c r="F115" s="84" t="s">
        <v>469</v>
      </c>
      <c r="G115" s="6" t="s">
        <v>45</v>
      </c>
      <c r="H115" s="84" t="s">
        <v>481</v>
      </c>
      <c r="I115" s="81" t="s">
        <v>474</v>
      </c>
      <c r="J115" s="79" t="s">
        <v>468</v>
      </c>
      <c r="K115" s="81" t="s">
        <v>255</v>
      </c>
      <c r="L115" s="81" t="s">
        <v>476</v>
      </c>
      <c r="M115" s="81" t="s">
        <v>478</v>
      </c>
      <c r="N115" s="81" t="s">
        <v>57</v>
      </c>
      <c r="O115" s="81" t="str">
        <f t="shared" si="4"/>
        <v>' ,</v>
      </c>
      <c r="P115" s="7"/>
      <c r="Q115" s="81" t="str">
        <f t="shared" si="3"/>
        <v/>
      </c>
      <c r="R115" s="82"/>
      <c r="S115" s="81"/>
      <c r="T115" s="14"/>
    </row>
    <row r="116" spans="1:20" x14ac:dyDescent="0.15">
      <c r="A116" s="89"/>
      <c r="B116" s="93"/>
      <c r="C116" s="93"/>
      <c r="D116" s="91"/>
      <c r="E116" s="82"/>
      <c r="F116" s="84" t="s">
        <v>469</v>
      </c>
      <c r="G116" s="6" t="s">
        <v>36</v>
      </c>
      <c r="H116" s="84" t="s">
        <v>481</v>
      </c>
      <c r="I116" s="81" t="s">
        <v>472</v>
      </c>
      <c r="J116" s="79" t="s">
        <v>468</v>
      </c>
      <c r="K116" s="82">
        <v>255</v>
      </c>
      <c r="L116" s="81" t="s">
        <v>476</v>
      </c>
      <c r="M116" s="81" t="s">
        <v>479</v>
      </c>
      <c r="N116" s="81" t="s">
        <v>37</v>
      </c>
      <c r="O116" s="81" t="str">
        <f t="shared" si="4"/>
        <v>' ,</v>
      </c>
      <c r="P116" s="7"/>
      <c r="Q116" s="81" t="str">
        <f t="shared" si="3"/>
        <v/>
      </c>
      <c r="R116" s="82"/>
      <c r="S116" s="81"/>
      <c r="T116" s="14"/>
    </row>
    <row r="117" spans="1:20" x14ac:dyDescent="0.15">
      <c r="A117" s="89"/>
      <c r="B117" s="93"/>
      <c r="C117" s="93"/>
      <c r="D117" s="91"/>
      <c r="E117" s="82"/>
      <c r="F117" s="84" t="s">
        <v>469</v>
      </c>
      <c r="G117" s="30" t="s">
        <v>25</v>
      </c>
      <c r="H117" s="84" t="s">
        <v>481</v>
      </c>
      <c r="I117" s="81" t="s">
        <v>473</v>
      </c>
      <c r="J117" s="79"/>
      <c r="K117" s="82"/>
      <c r="L117" s="81"/>
      <c r="M117" s="81" t="s">
        <v>478</v>
      </c>
      <c r="N117" s="81" t="s">
        <v>27</v>
      </c>
      <c r="O117" s="81" t="str">
        <f t="shared" si="4"/>
        <v>' ,</v>
      </c>
      <c r="P117" s="7"/>
      <c r="Q117" s="81" t="str">
        <f t="shared" si="3"/>
        <v/>
      </c>
      <c r="R117" s="82"/>
      <c r="S117" s="82"/>
      <c r="T117" s="3"/>
    </row>
    <row r="118" spans="1:20" x14ac:dyDescent="0.15">
      <c r="A118" s="89"/>
      <c r="B118" s="92" t="s">
        <v>394</v>
      </c>
      <c r="C118" s="92" t="s">
        <v>466</v>
      </c>
      <c r="D118" s="94" t="s">
        <v>395</v>
      </c>
      <c r="E118" s="84" t="s">
        <v>470</v>
      </c>
      <c r="F118" s="84" t="s">
        <v>469</v>
      </c>
      <c r="G118" s="6" t="s">
        <v>9</v>
      </c>
      <c r="H118" s="84" t="s">
        <v>481</v>
      </c>
      <c r="I118" s="81" t="s">
        <v>471</v>
      </c>
      <c r="J118" s="79" t="s">
        <v>468</v>
      </c>
      <c r="K118" s="82">
        <v>11</v>
      </c>
      <c r="L118" s="81" t="s">
        <v>476</v>
      </c>
      <c r="M118" s="81" t="s">
        <v>477</v>
      </c>
      <c r="N118" s="81" t="s">
        <v>396</v>
      </c>
      <c r="O118" s="81" t="str">
        <f t="shared" si="4"/>
        <v>' ,</v>
      </c>
      <c r="P118" s="7"/>
      <c r="Q118" s="81" t="str">
        <f t="shared" si="3"/>
        <v/>
      </c>
      <c r="R118" s="23" t="s">
        <v>16</v>
      </c>
      <c r="S118" s="81"/>
      <c r="T118" s="14"/>
    </row>
    <row r="119" spans="1:20" x14ac:dyDescent="0.15">
      <c r="A119" s="89"/>
      <c r="B119" s="93"/>
      <c r="C119" s="93"/>
      <c r="D119" s="91"/>
      <c r="E119" s="82"/>
      <c r="F119" s="84" t="s">
        <v>469</v>
      </c>
      <c r="G119" s="8" t="s">
        <v>397</v>
      </c>
      <c r="H119" s="84" t="s">
        <v>481</v>
      </c>
      <c r="I119" s="81" t="s">
        <v>471</v>
      </c>
      <c r="J119" s="79" t="s">
        <v>468</v>
      </c>
      <c r="K119" s="82">
        <v>11</v>
      </c>
      <c r="L119" s="81" t="s">
        <v>476</v>
      </c>
      <c r="M119" s="81" t="s">
        <v>478</v>
      </c>
      <c r="N119" s="81" t="s">
        <v>398</v>
      </c>
      <c r="O119" s="81" t="str">
        <f t="shared" si="4"/>
        <v>' ,</v>
      </c>
      <c r="P119" s="7"/>
      <c r="Q119" s="81" t="str">
        <f t="shared" si="3"/>
        <v/>
      </c>
      <c r="R119" s="82"/>
      <c r="S119" s="81"/>
      <c r="T119" s="14"/>
    </row>
    <row r="120" spans="1:20" x14ac:dyDescent="0.15">
      <c r="A120" s="89"/>
      <c r="B120" s="93"/>
      <c r="C120" s="93"/>
      <c r="D120" s="91"/>
      <c r="E120" s="82"/>
      <c r="F120" s="84" t="s">
        <v>469</v>
      </c>
      <c r="G120" s="8" t="s">
        <v>392</v>
      </c>
      <c r="H120" s="84" t="s">
        <v>481</v>
      </c>
      <c r="I120" s="81" t="s">
        <v>471</v>
      </c>
      <c r="J120" s="79" t="s">
        <v>468</v>
      </c>
      <c r="K120" s="82">
        <v>11</v>
      </c>
      <c r="L120" s="81" t="s">
        <v>476</v>
      </c>
      <c r="M120" s="81" t="s">
        <v>478</v>
      </c>
      <c r="N120" s="81" t="s">
        <v>399</v>
      </c>
      <c r="O120" s="81" t="str">
        <f t="shared" si="4"/>
        <v>(</v>
      </c>
      <c r="P120" s="12" t="s">
        <v>400</v>
      </c>
      <c r="Q120" s="81" t="str">
        <f t="shared" si="3"/>
        <v>)' ,</v>
      </c>
      <c r="R120" s="82"/>
      <c r="S120" s="81"/>
      <c r="T120" s="14"/>
    </row>
    <row r="121" spans="1:20" x14ac:dyDescent="0.15">
      <c r="A121" s="89"/>
      <c r="B121" s="93"/>
      <c r="C121" s="93"/>
      <c r="D121" s="91"/>
      <c r="E121" s="82"/>
      <c r="F121" s="84" t="s">
        <v>469</v>
      </c>
      <c r="G121" s="8" t="s">
        <v>422</v>
      </c>
      <c r="H121" s="84" t="s">
        <v>481</v>
      </c>
      <c r="I121" s="81" t="s">
        <v>473</v>
      </c>
      <c r="J121" s="79"/>
      <c r="K121" s="82"/>
      <c r="L121" s="81"/>
      <c r="M121" s="81" t="s">
        <v>479</v>
      </c>
      <c r="N121" s="81" t="s">
        <v>423</v>
      </c>
      <c r="O121" s="81" t="str">
        <f t="shared" si="4"/>
        <v>' ,</v>
      </c>
      <c r="P121" s="12"/>
      <c r="Q121" s="81" t="str">
        <f t="shared" si="3"/>
        <v/>
      </c>
      <c r="R121" s="82"/>
      <c r="S121" s="81"/>
      <c r="T121" s="1"/>
    </row>
    <row r="122" spans="1:20" x14ac:dyDescent="0.15">
      <c r="A122" s="89"/>
      <c r="B122" s="92" t="s">
        <v>447</v>
      </c>
      <c r="C122" s="92" t="s">
        <v>466</v>
      </c>
      <c r="D122" s="94" t="s">
        <v>448</v>
      </c>
      <c r="E122" s="84" t="s">
        <v>470</v>
      </c>
      <c r="F122" s="84" t="s">
        <v>469</v>
      </c>
      <c r="G122" s="6" t="s">
        <v>9</v>
      </c>
      <c r="H122" s="84" t="s">
        <v>481</v>
      </c>
      <c r="I122" s="82" t="s">
        <v>471</v>
      </c>
      <c r="J122" s="79" t="s">
        <v>468</v>
      </c>
      <c r="K122" s="82">
        <v>11</v>
      </c>
      <c r="L122" s="81" t="s">
        <v>476</v>
      </c>
      <c r="M122" s="81" t="s">
        <v>477</v>
      </c>
      <c r="N122" s="81" t="s">
        <v>50</v>
      </c>
      <c r="O122" s="81" t="str">
        <f t="shared" si="4"/>
        <v>' ,</v>
      </c>
      <c r="P122" s="7"/>
      <c r="Q122" s="81" t="str">
        <f t="shared" si="3"/>
        <v/>
      </c>
      <c r="R122" s="23" t="s">
        <v>16</v>
      </c>
      <c r="S122" s="81"/>
      <c r="T122" s="14"/>
    </row>
    <row r="123" spans="1:20" x14ac:dyDescent="0.15">
      <c r="A123" s="89"/>
      <c r="B123" s="93"/>
      <c r="C123" s="93"/>
      <c r="D123" s="91"/>
      <c r="E123" s="82"/>
      <c r="F123" s="84" t="s">
        <v>469</v>
      </c>
      <c r="G123" s="8" t="s">
        <v>330</v>
      </c>
      <c r="H123" s="84" t="s">
        <v>481</v>
      </c>
      <c r="I123" s="81" t="s">
        <v>471</v>
      </c>
      <c r="J123" s="79" t="s">
        <v>468</v>
      </c>
      <c r="K123" s="82">
        <v>11</v>
      </c>
      <c r="L123" s="81" t="s">
        <v>476</v>
      </c>
      <c r="M123" s="81" t="s">
        <v>479</v>
      </c>
      <c r="N123" s="81" t="s">
        <v>387</v>
      </c>
      <c r="O123" s="81" t="str">
        <f t="shared" si="4"/>
        <v>' ,</v>
      </c>
      <c r="P123" s="12"/>
      <c r="Q123" s="81" t="str">
        <f t="shared" si="3"/>
        <v/>
      </c>
      <c r="R123" s="82"/>
      <c r="S123" s="81"/>
      <c r="T123" s="14"/>
    </row>
    <row r="124" spans="1:20" x14ac:dyDescent="0.15">
      <c r="A124" s="89"/>
      <c r="B124" s="93"/>
      <c r="C124" s="93"/>
      <c r="D124" s="91"/>
      <c r="E124" s="82"/>
      <c r="F124" s="84" t="s">
        <v>469</v>
      </c>
      <c r="G124" s="6" t="s">
        <v>449</v>
      </c>
      <c r="H124" s="84" t="s">
        <v>481</v>
      </c>
      <c r="I124" s="81" t="s">
        <v>474</v>
      </c>
      <c r="J124" s="79" t="s">
        <v>468</v>
      </c>
      <c r="K124" s="81" t="s">
        <v>444</v>
      </c>
      <c r="L124" s="81" t="s">
        <v>476</v>
      </c>
      <c r="M124" s="81" t="s">
        <v>479</v>
      </c>
      <c r="N124" s="81" t="s">
        <v>445</v>
      </c>
      <c r="O124" s="81" t="str">
        <f t="shared" si="4"/>
        <v>' ,</v>
      </c>
      <c r="P124" s="7"/>
      <c r="Q124" s="81" t="str">
        <f t="shared" si="3"/>
        <v/>
      </c>
      <c r="R124" s="82"/>
      <c r="S124" s="81"/>
      <c r="T124" s="14"/>
    </row>
    <row r="125" spans="1:20" x14ac:dyDescent="0.15">
      <c r="A125" s="89"/>
      <c r="B125" s="93"/>
      <c r="C125" s="93"/>
      <c r="D125" s="91"/>
      <c r="E125" s="82"/>
      <c r="F125" s="84" t="s">
        <v>469</v>
      </c>
      <c r="G125" s="6" t="s">
        <v>416</v>
      </c>
      <c r="H125" s="84" t="s">
        <v>481</v>
      </c>
      <c r="I125" s="81" t="s">
        <v>474</v>
      </c>
      <c r="J125" s="79" t="s">
        <v>468</v>
      </c>
      <c r="K125" s="81" t="s">
        <v>255</v>
      </c>
      <c r="L125" s="81" t="s">
        <v>476</v>
      </c>
      <c r="M125" s="81" t="s">
        <v>479</v>
      </c>
      <c r="N125" s="81" t="s">
        <v>412</v>
      </c>
      <c r="O125" s="81" t="str">
        <f t="shared" si="4"/>
        <v>' ,</v>
      </c>
      <c r="P125" s="7"/>
      <c r="Q125" s="81" t="str">
        <f t="shared" si="3"/>
        <v/>
      </c>
      <c r="R125" s="82"/>
      <c r="S125" s="81"/>
      <c r="T125" s="14"/>
    </row>
    <row r="126" spans="1:20" x14ac:dyDescent="0.15">
      <c r="A126" s="89"/>
      <c r="B126" s="93"/>
      <c r="C126" s="93"/>
      <c r="D126" s="91"/>
      <c r="E126" s="82"/>
      <c r="F126" s="84" t="s">
        <v>469</v>
      </c>
      <c r="G126" s="6" t="s">
        <v>417</v>
      </c>
      <c r="H126" s="84" t="s">
        <v>481</v>
      </c>
      <c r="I126" s="81" t="s">
        <v>474</v>
      </c>
      <c r="J126" s="79" t="s">
        <v>468</v>
      </c>
      <c r="K126" s="81" t="s">
        <v>255</v>
      </c>
      <c r="L126" s="81" t="s">
        <v>476</v>
      </c>
      <c r="M126" s="81" t="s">
        <v>479</v>
      </c>
      <c r="N126" s="81" t="s">
        <v>413</v>
      </c>
      <c r="O126" s="81" t="str">
        <f t="shared" si="4"/>
        <v>' ,</v>
      </c>
      <c r="P126" s="7"/>
      <c r="Q126" s="81" t="str">
        <f t="shared" si="3"/>
        <v/>
      </c>
      <c r="R126" s="82"/>
      <c r="S126" s="81"/>
      <c r="T126" s="14"/>
    </row>
    <row r="127" spans="1:20" x14ac:dyDescent="0.15">
      <c r="A127" s="89"/>
      <c r="B127" s="93"/>
      <c r="C127" s="93"/>
      <c r="D127" s="91"/>
      <c r="E127" s="82"/>
      <c r="F127" s="84" t="s">
        <v>469</v>
      </c>
      <c r="G127" s="8" t="s">
        <v>415</v>
      </c>
      <c r="H127" s="84" t="s">
        <v>481</v>
      </c>
      <c r="I127" s="81" t="s">
        <v>471</v>
      </c>
      <c r="J127" s="79" t="s">
        <v>468</v>
      </c>
      <c r="K127" s="82">
        <v>11</v>
      </c>
      <c r="L127" s="81" t="s">
        <v>476</v>
      </c>
      <c r="M127" s="81" t="s">
        <v>479</v>
      </c>
      <c r="N127" s="81" t="s">
        <v>414</v>
      </c>
      <c r="O127" s="81" t="str">
        <f t="shared" si="4"/>
        <v>' ,</v>
      </c>
      <c r="P127" s="7"/>
      <c r="Q127" s="81" t="str">
        <f t="shared" si="3"/>
        <v/>
      </c>
      <c r="R127" s="82"/>
      <c r="S127" s="81"/>
      <c r="T127" s="14"/>
    </row>
    <row r="128" spans="1:20" x14ac:dyDescent="0.15">
      <c r="A128" s="89"/>
      <c r="B128" s="93"/>
      <c r="C128" s="93"/>
      <c r="D128" s="91"/>
      <c r="E128" s="82"/>
      <c r="F128" s="84" t="s">
        <v>469</v>
      </c>
      <c r="G128" s="18" t="s">
        <v>36</v>
      </c>
      <c r="H128" s="84" t="s">
        <v>481</v>
      </c>
      <c r="I128" s="81" t="s">
        <v>472</v>
      </c>
      <c r="J128" s="79" t="s">
        <v>468</v>
      </c>
      <c r="K128" s="82">
        <v>1024</v>
      </c>
      <c r="L128" s="81" t="s">
        <v>476</v>
      </c>
      <c r="M128" s="81" t="s">
        <v>479</v>
      </c>
      <c r="N128" s="81" t="s">
        <v>37</v>
      </c>
      <c r="O128" s="81" t="str">
        <f t="shared" si="4"/>
        <v>' ,</v>
      </c>
      <c r="P128" s="7"/>
      <c r="Q128" s="81" t="str">
        <f t="shared" si="3"/>
        <v/>
      </c>
      <c r="R128" s="82"/>
      <c r="S128" s="81"/>
      <c r="T128" s="14"/>
    </row>
    <row r="129" spans="1:20" x14ac:dyDescent="0.15">
      <c r="A129" s="89"/>
      <c r="B129" s="93"/>
      <c r="C129" s="93"/>
      <c r="D129" s="91"/>
      <c r="E129" s="82"/>
      <c r="F129" s="84" t="s">
        <v>469</v>
      </c>
      <c r="G129" s="30" t="s">
        <v>25</v>
      </c>
      <c r="H129" s="84" t="s">
        <v>481</v>
      </c>
      <c r="I129" s="81" t="s">
        <v>473</v>
      </c>
      <c r="J129" s="79"/>
      <c r="K129" s="82"/>
      <c r="L129" s="81"/>
      <c r="M129" s="81" t="s">
        <v>478</v>
      </c>
      <c r="N129" s="81" t="s">
        <v>27</v>
      </c>
      <c r="O129" s="81" t="str">
        <f t="shared" si="4"/>
        <v>' ,</v>
      </c>
      <c r="P129" s="7"/>
      <c r="Q129" s="81" t="str">
        <f t="shared" si="3"/>
        <v/>
      </c>
      <c r="R129" s="82"/>
      <c r="S129" s="81"/>
      <c r="T129" s="14"/>
    </row>
    <row r="130" spans="1:20" x14ac:dyDescent="0.15">
      <c r="A130" s="89"/>
      <c r="B130" s="93"/>
      <c r="C130" s="93"/>
      <c r="D130" s="91"/>
      <c r="E130" s="82"/>
      <c r="F130" s="84" t="s">
        <v>469</v>
      </c>
      <c r="G130" s="30" t="s">
        <v>59</v>
      </c>
      <c r="H130" s="84" t="s">
        <v>481</v>
      </c>
      <c r="I130" s="81" t="s">
        <v>473</v>
      </c>
      <c r="J130" s="79"/>
      <c r="K130" s="82"/>
      <c r="L130" s="81"/>
      <c r="M130" s="81" t="s">
        <v>479</v>
      </c>
      <c r="N130" s="81" t="s">
        <v>450</v>
      </c>
      <c r="O130" s="81" t="str">
        <f t="shared" si="4"/>
        <v>' ,</v>
      </c>
      <c r="P130" s="7"/>
      <c r="Q130" s="81" t="str">
        <f t="shared" si="3"/>
        <v/>
      </c>
      <c r="R130" s="82"/>
      <c r="S130" s="82"/>
      <c r="T130" s="3"/>
    </row>
    <row r="131" spans="1:20" x14ac:dyDescent="0.15">
      <c r="A131" s="89"/>
      <c r="B131" s="92" t="s">
        <v>406</v>
      </c>
      <c r="C131" s="92" t="s">
        <v>466</v>
      </c>
      <c r="D131" s="94" t="s">
        <v>407</v>
      </c>
      <c r="E131" s="84" t="s">
        <v>470</v>
      </c>
      <c r="F131" s="84" t="s">
        <v>469</v>
      </c>
      <c r="G131" s="6" t="s">
        <v>9</v>
      </c>
      <c r="H131" s="84" t="s">
        <v>481</v>
      </c>
      <c r="I131" s="82" t="s">
        <v>471</v>
      </c>
      <c r="J131" s="79" t="s">
        <v>468</v>
      </c>
      <c r="K131" s="82">
        <v>11</v>
      </c>
      <c r="L131" s="81" t="s">
        <v>476</v>
      </c>
      <c r="M131" s="81" t="s">
        <v>477</v>
      </c>
      <c r="N131" s="81" t="s">
        <v>50</v>
      </c>
      <c r="O131" s="81" t="str">
        <f t="shared" si="4"/>
        <v>' ,</v>
      </c>
      <c r="P131" s="7"/>
      <c r="Q131" s="81" t="str">
        <f t="shared" si="3"/>
        <v/>
      </c>
      <c r="R131" s="23" t="s">
        <v>16</v>
      </c>
      <c r="S131" s="81"/>
      <c r="T131" s="14"/>
    </row>
    <row r="132" spans="1:20" x14ac:dyDescent="0.15">
      <c r="A132" s="89"/>
      <c r="B132" s="93"/>
      <c r="C132" s="93"/>
      <c r="D132" s="91"/>
      <c r="E132" s="82"/>
      <c r="F132" s="84" t="s">
        <v>469</v>
      </c>
      <c r="G132" s="8" t="s">
        <v>408</v>
      </c>
      <c r="H132" s="84" t="s">
        <v>481</v>
      </c>
      <c r="I132" s="81" t="s">
        <v>471</v>
      </c>
      <c r="J132" s="79" t="s">
        <v>468</v>
      </c>
      <c r="K132" s="82">
        <v>11</v>
      </c>
      <c r="L132" s="81" t="s">
        <v>476</v>
      </c>
      <c r="M132" s="81" t="s">
        <v>479</v>
      </c>
      <c r="N132" s="81" t="s">
        <v>387</v>
      </c>
      <c r="O132" s="81" t="str">
        <f t="shared" si="4"/>
        <v>' ,</v>
      </c>
      <c r="P132" s="12"/>
      <c r="Q132" s="81" t="str">
        <f t="shared" ref="Q132:Q153" si="5">IF(P132&lt;&gt;"",")' ,","")</f>
        <v/>
      </c>
      <c r="R132" s="82"/>
      <c r="S132" s="81"/>
      <c r="T132" s="14"/>
    </row>
    <row r="133" spans="1:20" x14ac:dyDescent="0.15">
      <c r="A133" s="89"/>
      <c r="B133" s="93"/>
      <c r="C133" s="93"/>
      <c r="D133" s="91"/>
      <c r="E133" s="82"/>
      <c r="F133" s="84" t="s">
        <v>469</v>
      </c>
      <c r="G133" s="8" t="s">
        <v>409</v>
      </c>
      <c r="H133" s="84" t="s">
        <v>481</v>
      </c>
      <c r="I133" s="81" t="s">
        <v>471</v>
      </c>
      <c r="J133" s="79" t="s">
        <v>468</v>
      </c>
      <c r="K133" s="82">
        <v>11</v>
      </c>
      <c r="L133" s="81" t="s">
        <v>476</v>
      </c>
      <c r="M133" s="81" t="s">
        <v>479</v>
      </c>
      <c r="N133" s="81" t="s">
        <v>419</v>
      </c>
      <c r="O133" s="81" t="str">
        <f t="shared" si="4"/>
        <v>' ,</v>
      </c>
      <c r="P133" s="12"/>
      <c r="Q133" s="81" t="str">
        <f t="shared" si="5"/>
        <v/>
      </c>
      <c r="R133" s="82"/>
      <c r="S133" s="81"/>
      <c r="T133" s="1"/>
    </row>
    <row r="134" spans="1:20" x14ac:dyDescent="0.15">
      <c r="A134" s="89"/>
      <c r="B134" s="93"/>
      <c r="C134" s="93"/>
      <c r="D134" s="91"/>
      <c r="E134" s="82"/>
      <c r="F134" s="84" t="s">
        <v>469</v>
      </c>
      <c r="G134" s="8" t="s">
        <v>410</v>
      </c>
      <c r="H134" s="84" t="s">
        <v>481</v>
      </c>
      <c r="I134" s="81" t="s">
        <v>472</v>
      </c>
      <c r="J134" s="79" t="s">
        <v>468</v>
      </c>
      <c r="K134" s="82">
        <v>11</v>
      </c>
      <c r="L134" s="81" t="s">
        <v>476</v>
      </c>
      <c r="M134" s="81" t="s">
        <v>479</v>
      </c>
      <c r="N134" s="81" t="s">
        <v>420</v>
      </c>
      <c r="O134" s="81" t="str">
        <f t="shared" ref="O134:O153" si="6">IF(P134&lt;&gt;"","(","' ,")</f>
        <v>' ,</v>
      </c>
      <c r="P134" s="12"/>
      <c r="Q134" s="81" t="str">
        <f t="shared" si="5"/>
        <v/>
      </c>
      <c r="R134" s="82"/>
      <c r="S134" s="81"/>
      <c r="T134" s="1"/>
    </row>
    <row r="135" spans="1:20" x14ac:dyDescent="0.15">
      <c r="A135" s="89"/>
      <c r="B135" s="93"/>
      <c r="C135" s="93"/>
      <c r="D135" s="91"/>
      <c r="E135" s="82"/>
      <c r="F135" s="84" t="s">
        <v>469</v>
      </c>
      <c r="G135" s="6" t="s">
        <v>39</v>
      </c>
      <c r="H135" s="84" t="s">
        <v>481</v>
      </c>
      <c r="I135" s="81" t="s">
        <v>474</v>
      </c>
      <c r="J135" s="79" t="s">
        <v>468</v>
      </c>
      <c r="K135" s="81" t="s">
        <v>255</v>
      </c>
      <c r="L135" s="81" t="s">
        <v>476</v>
      </c>
      <c r="M135" s="81" t="s">
        <v>479</v>
      </c>
      <c r="N135" s="81" t="s">
        <v>63</v>
      </c>
      <c r="O135" s="81" t="str">
        <f t="shared" si="6"/>
        <v>' ,</v>
      </c>
      <c r="P135" s="7"/>
      <c r="Q135" s="81" t="str">
        <f t="shared" si="5"/>
        <v/>
      </c>
      <c r="R135" s="82"/>
      <c r="S135" s="81"/>
      <c r="T135" s="1"/>
    </row>
    <row r="136" spans="1:20" x14ac:dyDescent="0.15">
      <c r="A136" s="89"/>
      <c r="B136" s="93"/>
      <c r="C136" s="93"/>
      <c r="D136" s="91"/>
      <c r="E136" s="82"/>
      <c r="F136" s="84" t="s">
        <v>469</v>
      </c>
      <c r="G136" s="6" t="s">
        <v>411</v>
      </c>
      <c r="H136" s="84" t="s">
        <v>481</v>
      </c>
      <c r="I136" s="81" t="s">
        <v>471</v>
      </c>
      <c r="J136" s="79" t="s">
        <v>468</v>
      </c>
      <c r="K136" s="81">
        <v>11</v>
      </c>
      <c r="L136" s="81" t="s">
        <v>476</v>
      </c>
      <c r="M136" s="81" t="s">
        <v>479</v>
      </c>
      <c r="N136" s="81" t="s">
        <v>388</v>
      </c>
      <c r="O136" s="81" t="str">
        <f t="shared" si="6"/>
        <v>' ,</v>
      </c>
      <c r="P136" s="7"/>
      <c r="Q136" s="81" t="str">
        <f t="shared" si="5"/>
        <v/>
      </c>
      <c r="R136" s="82"/>
      <c r="S136" s="81"/>
      <c r="T136" s="14"/>
    </row>
    <row r="137" spans="1:20" x14ac:dyDescent="0.15">
      <c r="A137" s="89"/>
      <c r="B137" s="93"/>
      <c r="C137" s="93"/>
      <c r="D137" s="91"/>
      <c r="E137" s="82"/>
      <c r="F137" s="84" t="s">
        <v>469</v>
      </c>
      <c r="G137" s="6" t="s">
        <v>418</v>
      </c>
      <c r="H137" s="84" t="s">
        <v>481</v>
      </c>
      <c r="I137" s="81" t="s">
        <v>472</v>
      </c>
      <c r="J137" s="79" t="s">
        <v>468</v>
      </c>
      <c r="K137" s="81">
        <v>1024</v>
      </c>
      <c r="L137" s="81" t="s">
        <v>476</v>
      </c>
      <c r="M137" s="81" t="s">
        <v>479</v>
      </c>
      <c r="N137" s="81" t="s">
        <v>421</v>
      </c>
      <c r="O137" s="81" t="str">
        <f t="shared" si="6"/>
        <v>' ,</v>
      </c>
      <c r="P137" s="7"/>
      <c r="Q137" s="81" t="str">
        <f t="shared" si="5"/>
        <v/>
      </c>
      <c r="R137" s="82"/>
      <c r="S137" s="81"/>
      <c r="T137" s="14"/>
    </row>
    <row r="138" spans="1:20" x14ac:dyDescent="0.15">
      <c r="A138" s="89"/>
      <c r="B138" s="93"/>
      <c r="C138" s="93"/>
      <c r="D138" s="91"/>
      <c r="E138" s="82"/>
      <c r="F138" s="84" t="s">
        <v>469</v>
      </c>
      <c r="G138" s="6" t="s">
        <v>416</v>
      </c>
      <c r="H138" s="84" t="s">
        <v>481</v>
      </c>
      <c r="I138" s="81" t="s">
        <v>474</v>
      </c>
      <c r="J138" s="79" t="s">
        <v>468</v>
      </c>
      <c r="K138" s="81" t="s">
        <v>255</v>
      </c>
      <c r="L138" s="81" t="s">
        <v>476</v>
      </c>
      <c r="M138" s="81" t="s">
        <v>479</v>
      </c>
      <c r="N138" s="81" t="s">
        <v>412</v>
      </c>
      <c r="O138" s="81" t="str">
        <f t="shared" si="6"/>
        <v>' ,</v>
      </c>
      <c r="P138" s="7"/>
      <c r="Q138" s="81" t="str">
        <f t="shared" si="5"/>
        <v/>
      </c>
      <c r="R138" s="82"/>
      <c r="S138" s="81"/>
      <c r="T138" s="14"/>
    </row>
    <row r="139" spans="1:20" x14ac:dyDescent="0.15">
      <c r="A139" s="89"/>
      <c r="B139" s="93"/>
      <c r="C139" s="93"/>
      <c r="D139" s="91"/>
      <c r="E139" s="82"/>
      <c r="F139" s="84" t="s">
        <v>469</v>
      </c>
      <c r="G139" s="6" t="s">
        <v>417</v>
      </c>
      <c r="H139" s="84" t="s">
        <v>481</v>
      </c>
      <c r="I139" s="81" t="s">
        <v>474</v>
      </c>
      <c r="J139" s="79" t="s">
        <v>468</v>
      </c>
      <c r="K139" s="81" t="s">
        <v>255</v>
      </c>
      <c r="L139" s="81" t="s">
        <v>476</v>
      </c>
      <c r="M139" s="81" t="s">
        <v>479</v>
      </c>
      <c r="N139" s="81" t="s">
        <v>413</v>
      </c>
      <c r="O139" s="81" t="str">
        <f t="shared" si="6"/>
        <v>' ,</v>
      </c>
      <c r="P139" s="7"/>
      <c r="Q139" s="81" t="str">
        <f t="shared" si="5"/>
        <v/>
      </c>
      <c r="R139" s="82"/>
      <c r="S139" s="81"/>
      <c r="T139" s="14"/>
    </row>
    <row r="140" spans="1:20" x14ac:dyDescent="0.15">
      <c r="A140" s="89"/>
      <c r="B140" s="93"/>
      <c r="C140" s="93"/>
      <c r="D140" s="91"/>
      <c r="E140" s="82"/>
      <c r="F140" s="84" t="s">
        <v>469</v>
      </c>
      <c r="G140" s="8" t="s">
        <v>415</v>
      </c>
      <c r="H140" s="84" t="s">
        <v>481</v>
      </c>
      <c r="I140" s="81" t="s">
        <v>471</v>
      </c>
      <c r="J140" s="79" t="s">
        <v>468</v>
      </c>
      <c r="K140" s="82">
        <v>11</v>
      </c>
      <c r="L140" s="81" t="s">
        <v>476</v>
      </c>
      <c r="M140" s="81" t="s">
        <v>479</v>
      </c>
      <c r="N140" s="81" t="s">
        <v>414</v>
      </c>
      <c r="O140" s="81" t="str">
        <f t="shared" si="6"/>
        <v>' ,</v>
      </c>
      <c r="P140" s="7"/>
      <c r="Q140" s="81" t="str">
        <f t="shared" si="5"/>
        <v/>
      </c>
      <c r="R140" s="82"/>
      <c r="S140" s="81"/>
      <c r="T140" s="14"/>
    </row>
    <row r="141" spans="1:20" x14ac:dyDescent="0.15">
      <c r="A141" s="89"/>
      <c r="B141" s="93"/>
      <c r="C141" s="93"/>
      <c r="D141" s="91"/>
      <c r="E141" s="82"/>
      <c r="F141" s="84" t="s">
        <v>469</v>
      </c>
      <c r="G141" s="30" t="s">
        <v>25</v>
      </c>
      <c r="H141" s="84" t="s">
        <v>481</v>
      </c>
      <c r="I141" s="81" t="s">
        <v>473</v>
      </c>
      <c r="J141" s="79"/>
      <c r="K141" s="82"/>
      <c r="L141" s="81"/>
      <c r="M141" s="81" t="s">
        <v>478</v>
      </c>
      <c r="N141" s="81" t="str">
        <f t="shared" ref="N141:N142" si="7">N129</f>
        <v>创建时间</v>
      </c>
      <c r="O141" s="81" t="str">
        <f t="shared" si="6"/>
        <v>' ,</v>
      </c>
      <c r="P141" s="7"/>
      <c r="Q141" s="81" t="str">
        <f t="shared" si="5"/>
        <v/>
      </c>
      <c r="R141" s="82"/>
      <c r="S141" s="82"/>
      <c r="T141" s="3"/>
    </row>
    <row r="142" spans="1:20" x14ac:dyDescent="0.15">
      <c r="A142" s="89"/>
      <c r="B142" s="93"/>
      <c r="C142" s="93"/>
      <c r="D142" s="91"/>
      <c r="E142" s="82"/>
      <c r="F142" s="84" t="s">
        <v>469</v>
      </c>
      <c r="G142" s="30" t="s">
        <v>59</v>
      </c>
      <c r="H142" s="84" t="s">
        <v>481</v>
      </c>
      <c r="I142" s="81" t="s">
        <v>473</v>
      </c>
      <c r="J142" s="79"/>
      <c r="K142" s="82"/>
      <c r="L142" s="81"/>
      <c r="M142" s="81" t="s">
        <v>479</v>
      </c>
      <c r="N142" s="81" t="str">
        <f t="shared" si="7"/>
        <v>修改时间</v>
      </c>
      <c r="O142" s="81" t="str">
        <f t="shared" si="6"/>
        <v>' ,</v>
      </c>
      <c r="P142" s="7"/>
      <c r="Q142" s="81" t="str">
        <f t="shared" si="5"/>
        <v/>
      </c>
      <c r="R142" s="82"/>
      <c r="S142" s="82"/>
      <c r="T142" s="3"/>
    </row>
    <row r="143" spans="1:20" x14ac:dyDescent="0.15">
      <c r="A143" s="89"/>
      <c r="B143" s="95" t="s">
        <v>424</v>
      </c>
      <c r="C143" s="95" t="s">
        <v>467</v>
      </c>
      <c r="D143" s="95" t="s">
        <v>425</v>
      </c>
      <c r="E143" s="84" t="s">
        <v>470</v>
      </c>
      <c r="F143" s="84" t="s">
        <v>469</v>
      </c>
      <c r="G143" s="18" t="s">
        <v>28</v>
      </c>
      <c r="H143" s="84" t="s">
        <v>481</v>
      </c>
      <c r="I143" s="79" t="s">
        <v>471</v>
      </c>
      <c r="J143" s="79" t="s">
        <v>468</v>
      </c>
      <c r="K143" s="79">
        <v>11</v>
      </c>
      <c r="L143" s="81" t="s">
        <v>476</v>
      </c>
      <c r="M143" s="79" t="s">
        <v>480</v>
      </c>
      <c r="N143" s="79" t="s">
        <v>50</v>
      </c>
      <c r="O143" s="81" t="str">
        <f t="shared" si="6"/>
        <v>' ,</v>
      </c>
      <c r="P143" s="79"/>
      <c r="Q143" s="81" t="str">
        <f t="shared" si="5"/>
        <v/>
      </c>
      <c r="R143" s="23" t="s">
        <v>16</v>
      </c>
      <c r="S143" s="79"/>
      <c r="T143" s="9"/>
    </row>
    <row r="144" spans="1:20" x14ac:dyDescent="0.15">
      <c r="A144" s="89"/>
      <c r="B144" s="95"/>
      <c r="C144" s="95"/>
      <c r="D144" s="95"/>
      <c r="E144" s="79"/>
      <c r="F144" s="84" t="s">
        <v>469</v>
      </c>
      <c r="G144" s="30" t="s">
        <v>330</v>
      </c>
      <c r="H144" s="84" t="s">
        <v>481</v>
      </c>
      <c r="I144" s="79" t="s">
        <v>471</v>
      </c>
      <c r="J144" s="79" t="s">
        <v>468</v>
      </c>
      <c r="K144" s="79">
        <v>11</v>
      </c>
      <c r="L144" s="81" t="s">
        <v>476</v>
      </c>
      <c r="M144" s="79" t="s">
        <v>478</v>
      </c>
      <c r="N144" s="79" t="s">
        <v>338</v>
      </c>
      <c r="O144" s="81" t="str">
        <f t="shared" si="6"/>
        <v>' ,</v>
      </c>
      <c r="P144" s="79"/>
      <c r="Q144" s="81" t="str">
        <f t="shared" si="5"/>
        <v/>
      </c>
      <c r="R144" s="23"/>
      <c r="S144" s="79"/>
      <c r="T144" s="9"/>
    </row>
    <row r="145" spans="1:20" x14ac:dyDescent="0.15">
      <c r="A145" s="89"/>
      <c r="B145" s="95"/>
      <c r="C145" s="95"/>
      <c r="D145" s="95"/>
      <c r="E145" s="79"/>
      <c r="F145" s="84" t="s">
        <v>469</v>
      </c>
      <c r="G145" s="30" t="s">
        <v>426</v>
      </c>
      <c r="H145" s="84" t="s">
        <v>481</v>
      </c>
      <c r="I145" s="79" t="s">
        <v>471</v>
      </c>
      <c r="J145" s="79" t="s">
        <v>468</v>
      </c>
      <c r="K145" s="79">
        <v>11</v>
      </c>
      <c r="L145" s="81" t="s">
        <v>476</v>
      </c>
      <c r="M145" s="79" t="s">
        <v>478</v>
      </c>
      <c r="N145" s="79" t="s">
        <v>428</v>
      </c>
      <c r="O145" s="81" t="str">
        <f t="shared" si="6"/>
        <v>(</v>
      </c>
      <c r="P145" s="79" t="s">
        <v>427</v>
      </c>
      <c r="Q145" s="81" t="str">
        <f t="shared" si="5"/>
        <v>)' ,</v>
      </c>
      <c r="R145" s="23"/>
      <c r="S145" s="79"/>
      <c r="T145" s="9"/>
    </row>
    <row r="146" spans="1:20" x14ac:dyDescent="0.15">
      <c r="A146" s="89"/>
      <c r="B146" s="95"/>
      <c r="C146" s="95"/>
      <c r="D146" s="95"/>
      <c r="E146" s="79"/>
      <c r="F146" s="84" t="s">
        <v>469</v>
      </c>
      <c r="G146" s="30" t="s">
        <v>429</v>
      </c>
      <c r="H146" s="84" t="s">
        <v>481</v>
      </c>
      <c r="I146" s="79" t="s">
        <v>471</v>
      </c>
      <c r="J146" s="79" t="s">
        <v>468</v>
      </c>
      <c r="K146" s="79">
        <v>11</v>
      </c>
      <c r="L146" s="81" t="s">
        <v>476</v>
      </c>
      <c r="M146" s="79" t="s">
        <v>478</v>
      </c>
      <c r="N146" s="79" t="s">
        <v>430</v>
      </c>
      <c r="O146" s="81" t="str">
        <f t="shared" si="6"/>
        <v>' ,</v>
      </c>
      <c r="P146" s="79"/>
      <c r="Q146" s="81" t="str">
        <f t="shared" si="5"/>
        <v/>
      </c>
      <c r="R146" s="23"/>
      <c r="S146" s="79"/>
      <c r="T146" s="9"/>
    </row>
    <row r="147" spans="1:20" x14ac:dyDescent="0.15">
      <c r="A147" s="89"/>
      <c r="B147" s="95"/>
      <c r="C147" s="95"/>
      <c r="D147" s="95"/>
      <c r="E147" s="79"/>
      <c r="F147" s="84" t="s">
        <v>469</v>
      </c>
      <c r="G147" s="30" t="s">
        <v>331</v>
      </c>
      <c r="H147" s="84" t="s">
        <v>481</v>
      </c>
      <c r="I147" s="79" t="s">
        <v>473</v>
      </c>
      <c r="J147" s="79"/>
      <c r="K147" s="79"/>
      <c r="L147" s="81"/>
      <c r="M147" s="79" t="s">
        <v>478</v>
      </c>
      <c r="N147" s="79" t="s">
        <v>431</v>
      </c>
      <c r="O147" s="81" t="str">
        <f t="shared" si="6"/>
        <v>' ,</v>
      </c>
      <c r="P147" s="79"/>
      <c r="Q147" s="81" t="str">
        <f t="shared" si="5"/>
        <v/>
      </c>
      <c r="R147" s="23"/>
      <c r="S147" s="79"/>
      <c r="T147" s="9"/>
    </row>
    <row r="148" spans="1:20" x14ac:dyDescent="0.15">
      <c r="A148" s="89"/>
      <c r="B148" s="92" t="s">
        <v>219</v>
      </c>
      <c r="C148" s="92" t="s">
        <v>466</v>
      </c>
      <c r="D148" s="94" t="s">
        <v>220</v>
      </c>
      <c r="E148" s="84" t="s">
        <v>470</v>
      </c>
      <c r="F148" s="84" t="s">
        <v>469</v>
      </c>
      <c r="G148" s="6" t="s">
        <v>9</v>
      </c>
      <c r="H148" s="84" t="s">
        <v>481</v>
      </c>
      <c r="I148" s="81" t="s">
        <v>471</v>
      </c>
      <c r="J148" s="79" t="s">
        <v>468</v>
      </c>
      <c r="K148" s="82">
        <v>11</v>
      </c>
      <c r="L148" s="81" t="s">
        <v>476</v>
      </c>
      <c r="M148" s="81" t="s">
        <v>478</v>
      </c>
      <c r="N148" s="81" t="s">
        <v>221</v>
      </c>
      <c r="O148" s="81" t="str">
        <f t="shared" si="6"/>
        <v>' ,</v>
      </c>
      <c r="P148" s="7"/>
      <c r="Q148" s="81" t="str">
        <f t="shared" si="5"/>
        <v/>
      </c>
      <c r="R148" s="23" t="s">
        <v>16</v>
      </c>
      <c r="S148" s="81" t="s">
        <v>44</v>
      </c>
      <c r="T148" s="14"/>
    </row>
    <row r="149" spans="1:20" x14ac:dyDescent="0.15">
      <c r="A149" s="89"/>
      <c r="B149" s="93"/>
      <c r="C149" s="93"/>
      <c r="D149" s="91"/>
      <c r="E149" s="82"/>
      <c r="F149" s="84" t="s">
        <v>469</v>
      </c>
      <c r="G149" s="8" t="s">
        <v>224</v>
      </c>
      <c r="H149" s="84" t="s">
        <v>481</v>
      </c>
      <c r="I149" s="81" t="s">
        <v>472</v>
      </c>
      <c r="J149" s="79" t="s">
        <v>468</v>
      </c>
      <c r="K149" s="82">
        <v>255</v>
      </c>
      <c r="L149" s="81" t="s">
        <v>476</v>
      </c>
      <c r="M149" s="81" t="s">
        <v>478</v>
      </c>
      <c r="N149" s="81" t="s">
        <v>225</v>
      </c>
      <c r="O149" s="81" t="str">
        <f t="shared" si="6"/>
        <v>' ,</v>
      </c>
      <c r="P149" s="7"/>
      <c r="Q149" s="81" t="str">
        <f t="shared" si="5"/>
        <v/>
      </c>
      <c r="R149" s="82"/>
      <c r="S149" s="81"/>
      <c r="T149" s="14"/>
    </row>
    <row r="150" spans="1:20" x14ac:dyDescent="0.15">
      <c r="A150" s="89"/>
      <c r="B150" s="93"/>
      <c r="C150" s="93"/>
      <c r="D150" s="91"/>
      <c r="E150" s="82"/>
      <c r="F150" s="84" t="s">
        <v>469</v>
      </c>
      <c r="G150" s="6" t="s">
        <v>226</v>
      </c>
      <c r="H150" s="84" t="s">
        <v>481</v>
      </c>
      <c r="I150" s="81" t="s">
        <v>472</v>
      </c>
      <c r="J150" s="79" t="s">
        <v>468</v>
      </c>
      <c r="K150" s="82">
        <v>1024</v>
      </c>
      <c r="L150" s="81" t="s">
        <v>476</v>
      </c>
      <c r="M150" s="81" t="s">
        <v>479</v>
      </c>
      <c r="N150" s="81" t="s">
        <v>227</v>
      </c>
      <c r="O150" s="81" t="str">
        <f t="shared" si="6"/>
        <v>' ,</v>
      </c>
      <c r="P150" s="7"/>
      <c r="Q150" s="81" t="str">
        <f t="shared" si="5"/>
        <v/>
      </c>
      <c r="R150" s="82"/>
      <c r="S150" s="81"/>
      <c r="T150" s="1"/>
    </row>
    <row r="151" spans="1:20" x14ac:dyDescent="0.15">
      <c r="A151" s="89"/>
      <c r="B151" s="92" t="s">
        <v>223</v>
      </c>
      <c r="C151" s="92" t="s">
        <v>466</v>
      </c>
      <c r="D151" s="94" t="s">
        <v>222</v>
      </c>
      <c r="E151" s="84" t="s">
        <v>470</v>
      </c>
      <c r="F151" s="84" t="s">
        <v>469</v>
      </c>
      <c r="G151" s="6" t="s">
        <v>9</v>
      </c>
      <c r="H151" s="84" t="s">
        <v>481</v>
      </c>
      <c r="I151" s="81" t="s">
        <v>471</v>
      </c>
      <c r="J151" s="79" t="s">
        <v>468</v>
      </c>
      <c r="K151" s="82">
        <v>11</v>
      </c>
      <c r="L151" s="81" t="s">
        <v>476</v>
      </c>
      <c r="M151" s="81" t="s">
        <v>477</v>
      </c>
      <c r="N151" s="81" t="s">
        <v>230</v>
      </c>
      <c r="O151" s="81" t="str">
        <f t="shared" si="6"/>
        <v>' ,</v>
      </c>
      <c r="P151" s="7"/>
      <c r="Q151" s="81" t="str">
        <f t="shared" si="5"/>
        <v/>
      </c>
      <c r="R151" s="23" t="s">
        <v>16</v>
      </c>
      <c r="S151" s="81"/>
      <c r="T151" s="14"/>
    </row>
    <row r="152" spans="1:20" x14ac:dyDescent="0.15">
      <c r="A152" s="89"/>
      <c r="B152" s="93"/>
      <c r="C152" s="93"/>
      <c r="D152" s="91"/>
      <c r="E152" s="82"/>
      <c r="F152" s="84" t="s">
        <v>469</v>
      </c>
      <c r="G152" s="8" t="s">
        <v>47</v>
      </c>
      <c r="H152" s="84" t="s">
        <v>481</v>
      </c>
      <c r="I152" s="81" t="s">
        <v>471</v>
      </c>
      <c r="J152" s="79" t="s">
        <v>468</v>
      </c>
      <c r="K152" s="82">
        <v>11</v>
      </c>
      <c r="L152" s="81" t="s">
        <v>476</v>
      </c>
      <c r="M152" s="81" t="s">
        <v>478</v>
      </c>
      <c r="N152" s="81" t="s">
        <v>228</v>
      </c>
      <c r="O152" s="81" t="str">
        <f t="shared" si="6"/>
        <v>(</v>
      </c>
      <c r="P152" s="12" t="s">
        <v>229</v>
      </c>
      <c r="Q152" s="81" t="str">
        <f t="shared" si="5"/>
        <v>)' ,</v>
      </c>
      <c r="R152" s="82"/>
      <c r="S152" s="81"/>
      <c r="T152" s="14"/>
    </row>
    <row r="153" spans="1:20" x14ac:dyDescent="0.15">
      <c r="A153" s="90"/>
      <c r="B153" s="93"/>
      <c r="C153" s="93"/>
      <c r="D153" s="91"/>
      <c r="E153" s="82"/>
      <c r="F153" s="84" t="s">
        <v>469</v>
      </c>
      <c r="G153" s="8" t="s">
        <v>46</v>
      </c>
      <c r="H153" s="84" t="s">
        <v>481</v>
      </c>
      <c r="I153" s="81" t="s">
        <v>473</v>
      </c>
      <c r="J153" s="79"/>
      <c r="K153" s="82"/>
      <c r="L153" s="82"/>
      <c r="M153" s="81" t="s">
        <v>478</v>
      </c>
      <c r="N153" s="81" t="s">
        <v>223</v>
      </c>
      <c r="O153" s="81" t="str">
        <f t="shared" si="6"/>
        <v>' ,</v>
      </c>
      <c r="P153" s="7"/>
      <c r="Q153" s="81" t="str">
        <f t="shared" si="5"/>
        <v/>
      </c>
      <c r="R153" s="82"/>
      <c r="S153" s="81"/>
      <c r="T153" s="1"/>
    </row>
    <row r="154" spans="1:20" x14ac:dyDescent="0.15">
      <c r="M154" s="87"/>
    </row>
    <row r="155" spans="1:20" x14ac:dyDescent="0.15">
      <c r="M155" s="87"/>
    </row>
    <row r="156" spans="1:20" x14ac:dyDescent="0.15">
      <c r="M156" s="87"/>
    </row>
    <row r="157" spans="1:20" x14ac:dyDescent="0.15">
      <c r="M157" s="87"/>
    </row>
    <row r="158" spans="1:20" x14ac:dyDescent="0.15">
      <c r="M158" s="87"/>
    </row>
    <row r="159" spans="1:20" x14ac:dyDescent="0.15">
      <c r="M159" s="87"/>
    </row>
    <row r="160" spans="1:20" x14ac:dyDescent="0.15">
      <c r="M160" s="87"/>
    </row>
    <row r="161" spans="13:13" x14ac:dyDescent="0.15">
      <c r="M161" s="87"/>
    </row>
    <row r="162" spans="13:13" x14ac:dyDescent="0.15">
      <c r="M162" s="87"/>
    </row>
    <row r="163" spans="13:13" x14ac:dyDescent="0.15">
      <c r="M163" s="87"/>
    </row>
    <row r="164" spans="13:13" x14ac:dyDescent="0.15">
      <c r="M164" s="87"/>
    </row>
    <row r="165" spans="13:13" x14ac:dyDescent="0.15">
      <c r="M165" s="87"/>
    </row>
    <row r="166" spans="13:13" x14ac:dyDescent="0.15">
      <c r="M166" s="87"/>
    </row>
    <row r="167" spans="13:13" x14ac:dyDescent="0.15">
      <c r="M167" s="87"/>
    </row>
    <row r="168" spans="13:13" x14ac:dyDescent="0.15">
      <c r="M168" s="87"/>
    </row>
    <row r="169" spans="13:13" x14ac:dyDescent="0.15">
      <c r="M169" s="87"/>
    </row>
    <row r="170" spans="13:13" x14ac:dyDescent="0.15">
      <c r="M170" s="87"/>
    </row>
    <row r="171" spans="13:13" x14ac:dyDescent="0.15">
      <c r="M171" s="87"/>
    </row>
    <row r="172" spans="13:13" x14ac:dyDescent="0.15">
      <c r="M172" s="87"/>
    </row>
    <row r="173" spans="13:13" x14ac:dyDescent="0.15">
      <c r="M173" s="87"/>
    </row>
    <row r="174" spans="13:13" x14ac:dyDescent="0.15">
      <c r="M174" s="87"/>
    </row>
    <row r="175" spans="13:13" x14ac:dyDescent="0.15">
      <c r="M175" s="87"/>
    </row>
    <row r="176" spans="13:13" x14ac:dyDescent="0.15">
      <c r="M176" s="87"/>
    </row>
    <row r="177" spans="13:13" x14ac:dyDescent="0.15">
      <c r="M177" s="87"/>
    </row>
  </sheetData>
  <mergeCells count="77">
    <mergeCell ref="C148:C150"/>
    <mergeCell ref="C151:C153"/>
    <mergeCell ref="C83:C88"/>
    <mergeCell ref="C89:C96"/>
    <mergeCell ref="C97:C100"/>
    <mergeCell ref="C101:C105"/>
    <mergeCell ref="C106:C109"/>
    <mergeCell ref="C110:C117"/>
    <mergeCell ref="B148:B150"/>
    <mergeCell ref="D148:D150"/>
    <mergeCell ref="B151:B153"/>
    <mergeCell ref="D151:D153"/>
    <mergeCell ref="C3:C13"/>
    <mergeCell ref="C14:C20"/>
    <mergeCell ref="C21:C25"/>
    <mergeCell ref="C26:C30"/>
    <mergeCell ref="C31:C35"/>
    <mergeCell ref="C36:C40"/>
    <mergeCell ref="B122:B130"/>
    <mergeCell ref="D122:D130"/>
    <mergeCell ref="B131:B142"/>
    <mergeCell ref="D131:D142"/>
    <mergeCell ref="B143:B147"/>
    <mergeCell ref="D143:D147"/>
    <mergeCell ref="C122:C130"/>
    <mergeCell ref="C131:C142"/>
    <mergeCell ref="C143:C147"/>
    <mergeCell ref="B106:B109"/>
    <mergeCell ref="D106:D109"/>
    <mergeCell ref="B110:B117"/>
    <mergeCell ref="D110:D117"/>
    <mergeCell ref="B118:B121"/>
    <mergeCell ref="D118:D121"/>
    <mergeCell ref="C118:C121"/>
    <mergeCell ref="B89:B96"/>
    <mergeCell ref="D89:D96"/>
    <mergeCell ref="B97:B100"/>
    <mergeCell ref="D97:D100"/>
    <mergeCell ref="B101:B105"/>
    <mergeCell ref="D101:D105"/>
    <mergeCell ref="B70:B77"/>
    <mergeCell ref="D70:D77"/>
    <mergeCell ref="S71:S72"/>
    <mergeCell ref="B78:B82"/>
    <mergeCell ref="D78:D82"/>
    <mergeCell ref="B83:B88"/>
    <mergeCell ref="D83:D88"/>
    <mergeCell ref="C70:C77"/>
    <mergeCell ref="C78:C82"/>
    <mergeCell ref="B59:B62"/>
    <mergeCell ref="D59:D62"/>
    <mergeCell ref="B63:B65"/>
    <mergeCell ref="D63:D65"/>
    <mergeCell ref="B66:B69"/>
    <mergeCell ref="D66:D69"/>
    <mergeCell ref="C59:C62"/>
    <mergeCell ref="C63:C65"/>
    <mergeCell ref="C66:C69"/>
    <mergeCell ref="D31:D35"/>
    <mergeCell ref="B36:B40"/>
    <mergeCell ref="D36:D40"/>
    <mergeCell ref="B41:B52"/>
    <mergeCell ref="D41:D52"/>
    <mergeCell ref="B53:B58"/>
    <mergeCell ref="D53:D58"/>
    <mergeCell ref="C41:C52"/>
    <mergeCell ref="C53:C58"/>
    <mergeCell ref="A3:A153"/>
    <mergeCell ref="B3:B13"/>
    <mergeCell ref="D3:D13"/>
    <mergeCell ref="B14:B20"/>
    <mergeCell ref="D14:D20"/>
    <mergeCell ref="B21:B25"/>
    <mergeCell ref="D21:D25"/>
    <mergeCell ref="B26:B30"/>
    <mergeCell ref="D26:D30"/>
    <mergeCell ref="B31:B3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32C4-FDF2-44CD-8915-DC8DDEFF4C6E}">
  <dimension ref="A1:H145"/>
  <sheetViews>
    <sheetView topLeftCell="B19" workbookViewId="0">
      <selection activeCell="F31" sqref="F31"/>
    </sheetView>
  </sheetViews>
  <sheetFormatPr defaultRowHeight="13.5" x14ac:dyDescent="0.15"/>
  <cols>
    <col min="4" max="4" width="55.125" customWidth="1"/>
    <col min="6" max="6" width="18.5" customWidth="1"/>
  </cols>
  <sheetData>
    <row r="1" spans="1:8" ht="28.5" x14ac:dyDescent="0.15">
      <c r="A1" s="2" t="s">
        <v>8</v>
      </c>
      <c r="B1" s="16" t="s">
        <v>21</v>
      </c>
      <c r="C1" s="2" t="s">
        <v>0</v>
      </c>
      <c r="D1" s="2"/>
      <c r="E1" s="2" t="s">
        <v>1</v>
      </c>
      <c r="F1" s="2"/>
      <c r="G1" s="2" t="s">
        <v>7</v>
      </c>
      <c r="H1" s="2" t="s">
        <v>11</v>
      </c>
    </row>
    <row r="2" spans="1:8" x14ac:dyDescent="0.15">
      <c r="A2" s="88" t="s">
        <v>458</v>
      </c>
      <c r="B2" s="111" t="s">
        <v>273</v>
      </c>
      <c r="C2" s="99" t="s">
        <v>260</v>
      </c>
      <c r="D2" s="84" t="str">
        <f>IF(E2&lt;&gt;"",IF(G2&lt;&gt;"","PRIMARY KEY (`",IF(H2&lt;&gt;"","UNIQUE INDEX (`",CONCATENATE("INDEX `",E2,"`  (`"))),CONCATENATE(")
ENGINE=InnoDB
DEFAULT CHARACTER SET=utf8 COLLATE=utf8_general_ci
COMMENT='",B1,"';"))</f>
        <v>PRIMARY KEY (`</v>
      </c>
      <c r="E2" s="60" t="s">
        <v>9</v>
      </c>
      <c r="F2" s="84" t="str">
        <f>IF(E2&lt;&gt;"",IF(E3&lt;&gt;"",IF(G2&lt;&gt;"","`),","`) USING BTREE ,"),IF(G2&lt;&gt;"","`)","`) USING BTREE ")),"")</f>
        <v>`),</v>
      </c>
      <c r="G2" s="23" t="s">
        <v>16</v>
      </c>
      <c r="H2" s="81"/>
    </row>
    <row r="3" spans="1:8" x14ac:dyDescent="0.15">
      <c r="A3" s="89"/>
      <c r="B3" s="111" t="s">
        <v>273</v>
      </c>
      <c r="C3" s="100"/>
      <c r="D3" s="84" t="str">
        <f>IF(E3&lt;&gt;"",IF(G3&lt;&gt;"","PRIMARY KEY (`",IF(H3&lt;&gt;"","UNIQUE INDEX (`",CONCATENATE("INDEX `",E3,"`  (`"))),CONCATENATE(")
ENGINE=InnoDB
DEFAULT CHARACTER SET=utf8 COLLATE=utf8_general_ci
COMMENT='",B2,"';"))</f>
        <v>UNIQUE INDEX (`</v>
      </c>
      <c r="E3" s="41" t="s">
        <v>31</v>
      </c>
      <c r="F3" s="84" t="str">
        <f t="shared" ref="F3:F65" si="0">IF(E3&lt;&gt;"",IF(E4&lt;&gt;"",IF(G3&lt;&gt;"","`),","`) USING BTREE ,"),IF(G3&lt;&gt;"","`)","`) USING BTREE ")),"")</f>
        <v>`) USING BTREE ,</v>
      </c>
      <c r="G3" s="23"/>
      <c r="H3" s="59" t="s">
        <v>44</v>
      </c>
    </row>
    <row r="4" spans="1:8" x14ac:dyDescent="0.15">
      <c r="A4" s="89"/>
      <c r="B4" s="111" t="s">
        <v>273</v>
      </c>
      <c r="C4" s="100"/>
      <c r="D4" s="84" t="str">
        <f>IF(E4&lt;&gt;"",IF(G4&lt;&gt;"","PRIMARY KEY (`",IF(H4&lt;&gt;"","UNIQUE INDEX (`",CONCATENATE("INDEX `",E4,"`  (`"))),CONCATENATE(")
ENGINE=InnoDB
DEFAULT CHARACTER SET=utf8 COLLATE=utf8_general_ci
COMMENT='",B3,"';"))</f>
        <v>INDEX `Contact`  (`</v>
      </c>
      <c r="E4" s="41" t="s">
        <v>292</v>
      </c>
      <c r="F4" s="84" t="str">
        <f t="shared" si="0"/>
        <v>`) USING BTREE ,</v>
      </c>
      <c r="G4" s="23"/>
      <c r="H4" s="59"/>
    </row>
    <row r="5" spans="1:8" x14ac:dyDescent="0.15">
      <c r="A5" s="89"/>
      <c r="B5" s="111" t="s">
        <v>273</v>
      </c>
      <c r="C5" s="100"/>
      <c r="D5" s="84" t="str">
        <f>IF(E5&lt;&gt;"",IF(G5&lt;&gt;"","PRIMARY KEY (`",IF(H5&lt;&gt;"","UNIQUE INDEX (`",CONCATENATE("INDEX `",E5,"`  (`"))),CONCATENATE(")
ENGINE=InnoDB
DEFAULT CHARACTER SET=utf8 COLLATE=utf8_general_ci
COMMENT='",B4,"';"))</f>
        <v>INDEX `Tel`  (`</v>
      </c>
      <c r="E5" s="41" t="s">
        <v>41</v>
      </c>
      <c r="F5" s="84" t="str">
        <f t="shared" si="0"/>
        <v>`) USING BTREE ,</v>
      </c>
      <c r="G5" s="82"/>
      <c r="H5" s="81"/>
    </row>
    <row r="6" spans="1:8" x14ac:dyDescent="0.15">
      <c r="A6" s="89"/>
      <c r="B6" s="111" t="s">
        <v>273</v>
      </c>
      <c r="C6" s="100"/>
      <c r="D6" s="84" t="str">
        <f>IF(E6&lt;&gt;"",IF(G6&lt;&gt;"","PRIMARY KEY (`",IF(H6&lt;&gt;"","UNIQUE INDEX (`",CONCATENATE("INDEX `",E6,"`  (`"))),CONCATENATE(")
ENGINE=InnoDB
DEFAULT CHARACTER SET=utf8 COLLATE=utf8_general_ci
COMMENT='",B5,"';"))</f>
        <v>INDEX `Stage`  (`</v>
      </c>
      <c r="E6" s="41" t="s">
        <v>261</v>
      </c>
      <c r="F6" s="84" t="str">
        <f t="shared" si="0"/>
        <v>`) USING BTREE ,</v>
      </c>
      <c r="G6" s="82"/>
      <c r="H6" s="81"/>
    </row>
    <row r="7" spans="1:8" x14ac:dyDescent="0.15">
      <c r="A7" s="89"/>
      <c r="B7" s="111" t="s">
        <v>273</v>
      </c>
      <c r="C7" s="100"/>
      <c r="D7" s="84" t="str">
        <f>IF(E7&lt;&gt;"",IF(G7&lt;&gt;"","PRIMARY KEY (`",IF(H7&lt;&gt;"","UNIQUE INDEX (`",CONCATENATE("INDEX `",E7,"`  (`"))),CONCATENATE(")
ENGINE=InnoDB
DEFAULT CHARACTER SET=utf8 COLLATE=utf8_general_ci
COMMENT='",B6,"';"))</f>
        <v>INDEX `SubjectId`  (`</v>
      </c>
      <c r="E7" s="41" t="s">
        <v>325</v>
      </c>
      <c r="F7" s="84" t="str">
        <f t="shared" si="0"/>
        <v>`) USING BTREE ,</v>
      </c>
      <c r="G7" s="82"/>
      <c r="H7" s="81"/>
    </row>
    <row r="8" spans="1:8" x14ac:dyDescent="0.15">
      <c r="A8" s="89"/>
      <c r="B8" s="111" t="s">
        <v>273</v>
      </c>
      <c r="C8" s="100"/>
      <c r="D8" s="84" t="str">
        <f>IF(E8&lt;&gt;"",IF(G8&lt;&gt;"","PRIMARY KEY (`",IF(H8&lt;&gt;"","UNIQUE INDEX (`",CONCATENATE("INDEX `",E8,"`  (`"))),CONCATENATE(")
ENGINE=InnoDB
DEFAULT CHARACTER SET=utf8 COLLATE=utf8_general_ci
COMMENT='",B7,"';"))</f>
        <v>INDEX `State`  (`</v>
      </c>
      <c r="E8" s="41" t="s">
        <v>34</v>
      </c>
      <c r="F8" s="84" t="str">
        <f t="shared" si="0"/>
        <v>`) USING BTREE ,</v>
      </c>
      <c r="G8" s="82"/>
      <c r="H8" s="81"/>
    </row>
    <row r="9" spans="1:8" x14ac:dyDescent="0.15">
      <c r="A9" s="89"/>
      <c r="B9" s="111" t="s">
        <v>273</v>
      </c>
      <c r="C9" s="100"/>
      <c r="D9" s="84" t="str">
        <f>IF(E9&lt;&gt;"",IF(G9&lt;&gt;"","PRIMARY KEY (`",IF(H9&lt;&gt;"","UNIQUE INDEX (`",CONCATENATE("INDEX `",E9,"`  (`"))),CONCATENATE(")
ENGINE=InnoDB
DEFAULT CHARACTER SET=utf8 COLLATE=utf8_general_ci
COMMENT='",B8,"';"))</f>
        <v>INDEX `Introduce`  (`</v>
      </c>
      <c r="E9" s="41" t="s">
        <v>437</v>
      </c>
      <c r="F9" s="84" t="str">
        <f t="shared" si="0"/>
        <v>`) USING BTREE ,</v>
      </c>
      <c r="G9" s="82"/>
      <c r="H9" s="81"/>
    </row>
    <row r="10" spans="1:8" x14ac:dyDescent="0.15">
      <c r="A10" s="89"/>
      <c r="B10" s="111" t="s">
        <v>273</v>
      </c>
      <c r="C10" s="101"/>
      <c r="D10" s="84" t="str">
        <f>IF(E10&lt;&gt;"",IF(G10&lt;&gt;"","PRIMARY KEY (`",IF(H10&lt;&gt;"","UNIQUE INDEX (`",CONCATENATE("INDEX `",E10,"`  (`"))),CONCATENATE(")
ENGINE=InnoDB
DEFAULT CHARACTER SET=utf8 COLLATE=utf8_general_ci
COMMENT='",B9,"';"))</f>
        <v>INDEX `CreateDate`  (`</v>
      </c>
      <c r="E10" s="8" t="s">
        <v>25</v>
      </c>
      <c r="F10" s="84" t="str">
        <f t="shared" si="0"/>
        <v xml:space="preserve">`) USING BTREE </v>
      </c>
      <c r="G10" s="82"/>
      <c r="H10" s="81"/>
    </row>
    <row r="11" spans="1:8" x14ac:dyDescent="0.15">
      <c r="A11" s="89"/>
      <c r="B11" s="83"/>
      <c r="C11" s="86"/>
      <c r="D11" s="84" t="str">
        <f>IF(E11&lt;&gt;"",IF(G11&lt;&gt;"","PRIMARY KEY (`",IF(H11&lt;&gt;"","UNIQUE INDEX (`",CONCATENATE("INDEX `",E11,"`  (`"))),CONCATENATE(")
ENGINE=InnoDB
DEFAULT CHARACTER SET=utf8 COLLATE=utf8_general_ci
COMMENT='",B10,"';"))</f>
        <v>)
ENGINE=InnoDB
DEFAULT CHARACTER SET=utf8 COLLATE=utf8_general_ci
COMMENT='学生';</v>
      </c>
      <c r="E11" s="8"/>
      <c r="F11" s="84" t="str">
        <f t="shared" si="0"/>
        <v/>
      </c>
      <c r="G11" s="82"/>
      <c r="H11" s="81"/>
    </row>
    <row r="12" spans="1:8" x14ac:dyDescent="0.15">
      <c r="A12" s="89"/>
      <c r="B12" s="112" t="s">
        <v>259</v>
      </c>
      <c r="C12" s="95" t="s">
        <v>265</v>
      </c>
      <c r="D12" s="84" t="str">
        <f>IF(E12&lt;&gt;"",IF(G12&lt;&gt;"","PRIMARY KEY (`",IF(H12&lt;&gt;"","UNIQUE INDEX (`",CONCATENATE("INDEX `",E12,"`  (`"))),CONCATENATE(")
ENGINE=InnoDB
DEFAULT CHARACTER SET=utf8 COLLATE=utf8_general_ci
COMMENT='",B11,"';"))</f>
        <v>PRIMARY KEY (`</v>
      </c>
      <c r="E12" s="18" t="s">
        <v>28</v>
      </c>
      <c r="F12" s="84" t="str">
        <f t="shared" si="0"/>
        <v>`),</v>
      </c>
      <c r="G12" s="23" t="s">
        <v>16</v>
      </c>
      <c r="H12" s="79"/>
    </row>
    <row r="13" spans="1:8" x14ac:dyDescent="0.15">
      <c r="A13" s="89"/>
      <c r="B13" s="112" t="s">
        <v>259</v>
      </c>
      <c r="C13" s="95"/>
      <c r="D13" s="84" t="str">
        <f>IF(E13&lt;&gt;"",IF(G13&lt;&gt;"","PRIMARY KEY (`",IF(H13&lt;&gt;"","UNIQUE INDEX (`",CONCATENATE("INDEX `",E13,"`  (`"))),CONCATENATE(")
ENGINE=InnoDB
DEFAULT CHARACTER SET=utf8 COLLATE=utf8_general_ci
COMMENT='",B12,"';"))</f>
        <v>UNIQUE INDEX (`</v>
      </c>
      <c r="E13" s="30" t="s">
        <v>31</v>
      </c>
      <c r="F13" s="84" t="str">
        <f t="shared" si="0"/>
        <v>`) USING BTREE ,</v>
      </c>
      <c r="G13" s="23"/>
      <c r="H13" s="79" t="s">
        <v>44</v>
      </c>
    </row>
    <row r="14" spans="1:8" x14ac:dyDescent="0.15">
      <c r="A14" s="89"/>
      <c r="B14" s="112" t="s">
        <v>259</v>
      </c>
      <c r="C14" s="95"/>
      <c r="D14" s="84" t="str">
        <f>IF(E14&lt;&gt;"",IF(G14&lt;&gt;"","PRIMARY KEY (`",IF(H14&lt;&gt;"","UNIQUE INDEX (`",CONCATENATE("INDEX `",E14,"`  (`"))),CONCATENATE(")
ENGINE=InnoDB
DEFAULT CHARACTER SET=utf8 COLLATE=utf8_general_ci
COMMENT='",B13,"';"))</f>
        <v>INDEX `Tel`  (`</v>
      </c>
      <c r="E14" s="41" t="s">
        <v>41</v>
      </c>
      <c r="F14" s="84" t="str">
        <f t="shared" si="0"/>
        <v>`) USING BTREE ,</v>
      </c>
      <c r="G14" s="23"/>
      <c r="H14" s="81"/>
    </row>
    <row r="15" spans="1:8" x14ac:dyDescent="0.15">
      <c r="A15" s="89"/>
      <c r="B15" s="112" t="s">
        <v>259</v>
      </c>
      <c r="C15" s="95"/>
      <c r="D15" s="84" t="str">
        <f>IF(E15&lt;&gt;"",IF(G15&lt;&gt;"","PRIMARY KEY (`",IF(H15&lt;&gt;"","UNIQUE INDEX (`",CONCATENATE("INDEX `",E15,"`  (`"))),CONCATENATE(")
ENGINE=InnoDB
DEFAULT CHARACTER SET=utf8 COLLATE=utf8_general_ci
COMMENT='",B14,"';"))</f>
        <v>INDEX `State`  (`</v>
      </c>
      <c r="E15" s="41" t="s">
        <v>34</v>
      </c>
      <c r="F15" s="84" t="str">
        <f t="shared" si="0"/>
        <v>`) USING BTREE ,</v>
      </c>
      <c r="G15" s="79"/>
      <c r="H15" s="81"/>
    </row>
    <row r="16" spans="1:8" x14ac:dyDescent="0.15">
      <c r="A16" s="89"/>
      <c r="B16" s="112" t="s">
        <v>259</v>
      </c>
      <c r="C16" s="95"/>
      <c r="D16" s="84" t="str">
        <f>IF(E16&lt;&gt;"",IF(G16&lt;&gt;"","PRIMARY KEY (`",IF(H16&lt;&gt;"","UNIQUE INDEX (`",CONCATENATE("INDEX `",E16,"`  (`"))),CONCATENATE(")
ENGINE=InnoDB
DEFAULT CHARACTER SET=utf8 COLLATE=utf8_general_ci
COMMENT='",B15,"';"))</f>
        <v>INDEX `CreateDate`  (`</v>
      </c>
      <c r="E16" s="8" t="s">
        <v>25</v>
      </c>
      <c r="F16" s="84" t="str">
        <f t="shared" si="0"/>
        <v xml:space="preserve">`) USING BTREE </v>
      </c>
      <c r="G16" s="82"/>
      <c r="H16" s="81"/>
    </row>
    <row r="17" spans="1:8" x14ac:dyDescent="0.15">
      <c r="A17" s="89"/>
      <c r="B17" s="79"/>
      <c r="C17" s="79"/>
      <c r="D17" s="84" t="str">
        <f>IF(E17&lt;&gt;"",IF(G17&lt;&gt;"","PRIMARY KEY (`",IF(H17&lt;&gt;"","UNIQUE INDEX (`",CONCATENATE("INDEX `",E17,"`  (`"))),CONCATENATE(")
ENGINE=InnoDB
DEFAULT CHARACTER SET=utf8 COLLATE=utf8_general_ci
COMMENT='",B16,"';"))</f>
        <v>)
ENGINE=InnoDB
DEFAULT CHARACTER SET=utf8 COLLATE=utf8_general_ci
COMMENT='教师';</v>
      </c>
      <c r="E17" s="8"/>
      <c r="F17" s="84" t="str">
        <f t="shared" si="0"/>
        <v/>
      </c>
      <c r="G17" s="82"/>
      <c r="H17" s="81"/>
    </row>
    <row r="18" spans="1:8" x14ac:dyDescent="0.15">
      <c r="A18" s="89"/>
      <c r="B18" s="112" t="s">
        <v>274</v>
      </c>
      <c r="C18" s="95" t="s">
        <v>266</v>
      </c>
      <c r="D18" s="84" t="str">
        <f>IF(E18&lt;&gt;"",IF(G18&lt;&gt;"","PRIMARY KEY (`",IF(H18&lt;&gt;"","UNIQUE INDEX (`",CONCATENATE("INDEX `",E18,"`  (`"))),CONCATENATE(")
ENGINE=InnoDB
DEFAULT CHARACTER SET=utf8 COLLATE=utf8_general_ci
COMMENT='",B17,"';"))</f>
        <v>PRIMARY KEY (`</v>
      </c>
      <c r="E18" s="18" t="s">
        <v>28</v>
      </c>
      <c r="F18" s="84" t="str">
        <f t="shared" si="0"/>
        <v>`),</v>
      </c>
      <c r="G18" s="23" t="s">
        <v>16</v>
      </c>
      <c r="H18" s="79"/>
    </row>
    <row r="19" spans="1:8" x14ac:dyDescent="0.15">
      <c r="A19" s="89"/>
      <c r="B19" s="112" t="s">
        <v>274</v>
      </c>
      <c r="C19" s="95"/>
      <c r="D19" s="84" t="str">
        <f>IF(E19&lt;&gt;"",IF(G19&lt;&gt;"","PRIMARY KEY (`",IF(H19&lt;&gt;"","UNIQUE INDEX (`",CONCATENATE("INDEX `",E19,"`  (`"))),CONCATENATE(")
ENGINE=InnoDB
DEFAULT CHARACTER SET=utf8 COLLATE=utf8_general_ci
COMMENT='",B18,"';"))</f>
        <v>UNIQUE INDEX (`</v>
      </c>
      <c r="E19" s="30" t="s">
        <v>31</v>
      </c>
      <c r="F19" s="84" t="str">
        <f t="shared" si="0"/>
        <v>`) USING BTREE ,</v>
      </c>
      <c r="G19" s="23"/>
      <c r="H19" s="79" t="s">
        <v>44</v>
      </c>
    </row>
    <row r="20" spans="1:8" x14ac:dyDescent="0.15">
      <c r="A20" s="89"/>
      <c r="B20" s="112" t="s">
        <v>274</v>
      </c>
      <c r="C20" s="95"/>
      <c r="D20" s="84" t="str">
        <f>IF(E20&lt;&gt;"",IF(G20&lt;&gt;"","PRIMARY KEY (`",IF(H20&lt;&gt;"","UNIQUE INDEX (`",CONCATENATE("INDEX `",E20,"`  (`"))),CONCATENATE(")
ENGINE=InnoDB
DEFAULT CHARACTER SET=utf8 COLLATE=utf8_general_ci
COMMENT='",B19,"';"))</f>
        <v>INDEX `Position`  (`</v>
      </c>
      <c r="E20" s="41" t="s">
        <v>455</v>
      </c>
      <c r="F20" s="84" t="str">
        <f t="shared" si="0"/>
        <v>`) USING BTREE ,</v>
      </c>
      <c r="G20" s="23"/>
      <c r="H20" s="81"/>
    </row>
    <row r="21" spans="1:8" x14ac:dyDescent="0.15">
      <c r="A21" s="89"/>
      <c r="B21" s="112" t="s">
        <v>274</v>
      </c>
      <c r="C21" s="95"/>
      <c r="D21" s="84" t="str">
        <f>IF(E21&lt;&gt;"",IF(G21&lt;&gt;"","PRIMARY KEY (`",IF(H21&lt;&gt;"","UNIQUE INDEX (`",CONCATENATE("INDEX `",E21,"`  (`"))),CONCATENATE(")
ENGINE=InnoDB
DEFAULT CHARACTER SET=utf8 COLLATE=utf8_general_ci
COMMENT='",B20,"';"))</f>
        <v>INDEX `State`  (`</v>
      </c>
      <c r="E21" s="41" t="s">
        <v>34</v>
      </c>
      <c r="F21" s="84" t="str">
        <f t="shared" si="0"/>
        <v xml:space="preserve">`) USING BTREE </v>
      </c>
      <c r="G21" s="79"/>
      <c r="H21" s="81"/>
    </row>
    <row r="22" spans="1:8" x14ac:dyDescent="0.15">
      <c r="A22" s="89"/>
      <c r="B22" s="79"/>
      <c r="C22" s="79"/>
      <c r="D22" s="84" t="str">
        <f>IF(E22&lt;&gt;"",IF(G22&lt;&gt;"","PRIMARY KEY (`",IF(H22&lt;&gt;"","UNIQUE INDEX (`",CONCATENATE("INDEX `",E22,"`  (`"))),CONCATENATE(")
ENGINE=InnoDB
DEFAULT CHARACTER SET=utf8 COLLATE=utf8_general_ci
COMMENT='",B21,"';"))</f>
        <v>)
ENGINE=InnoDB
DEFAULT CHARACTER SET=utf8 COLLATE=utf8_general_ci
COMMENT='教室';</v>
      </c>
      <c r="E22" s="41"/>
      <c r="F22" s="84" t="str">
        <f t="shared" si="0"/>
        <v/>
      </c>
      <c r="G22" s="79"/>
      <c r="H22" s="81"/>
    </row>
    <row r="23" spans="1:8" x14ac:dyDescent="0.15">
      <c r="A23" s="89"/>
      <c r="B23" s="112" t="s">
        <v>275</v>
      </c>
      <c r="C23" s="95" t="s">
        <v>276</v>
      </c>
      <c r="D23" s="84" t="str">
        <f>IF(E23&lt;&gt;"",IF(G23&lt;&gt;"","PRIMARY KEY (`",IF(H23&lt;&gt;"","UNIQUE INDEX (`",CONCATENATE("INDEX `",E23,"`  (`"))),CONCATENATE(")
ENGINE=InnoDB
DEFAULT CHARACTER SET=utf8 COLLATE=utf8_general_ci
COMMENT='",B22,"';"))</f>
        <v>PRIMARY KEY (`</v>
      </c>
      <c r="E23" s="18" t="s">
        <v>28</v>
      </c>
      <c r="F23" s="84" t="str">
        <f t="shared" si="0"/>
        <v>`),</v>
      </c>
      <c r="G23" s="23" t="s">
        <v>16</v>
      </c>
      <c r="H23" s="79"/>
    </row>
    <row r="24" spans="1:8" x14ac:dyDescent="0.15">
      <c r="A24" s="89"/>
      <c r="B24" s="112" t="s">
        <v>275</v>
      </c>
      <c r="C24" s="95"/>
      <c r="D24" s="84" t="str">
        <f>IF(E24&lt;&gt;"",IF(G24&lt;&gt;"","PRIMARY KEY (`",IF(H24&lt;&gt;"","UNIQUE INDEX (`",CONCATENATE("INDEX `",E24,"`  (`"))),CONCATENATE(")
ENGINE=InnoDB
DEFAULT CHARACTER SET=utf8 COLLATE=utf8_general_ci
COMMENT='",B23,"';"))</f>
        <v>UNIQUE INDEX (`</v>
      </c>
      <c r="E24" s="30" t="s">
        <v>31</v>
      </c>
      <c r="F24" s="84" t="str">
        <f t="shared" si="0"/>
        <v>`) USING BTREE ,</v>
      </c>
      <c r="G24" s="23"/>
      <c r="H24" s="79" t="s">
        <v>44</v>
      </c>
    </row>
    <row r="25" spans="1:8" x14ac:dyDescent="0.15">
      <c r="A25" s="89"/>
      <c r="B25" s="112" t="s">
        <v>275</v>
      </c>
      <c r="C25" s="95"/>
      <c r="D25" s="84" t="str">
        <f>IF(E25&lt;&gt;"",IF(G25&lt;&gt;"","PRIMARY KEY (`",IF(H25&lt;&gt;"","UNIQUE INDEX (`",CONCATENATE("INDEX `",E25,"`  (`"))),CONCATENATE(")
ENGINE=InnoDB
DEFAULT CHARACTER SET=utf8 COLLATE=utf8_general_ci
COMMENT='",B24,"';"))</f>
        <v>INDEX `TimeLength`  (`</v>
      </c>
      <c r="E25" s="30" t="s">
        <v>320</v>
      </c>
      <c r="F25" s="84" t="str">
        <f t="shared" si="0"/>
        <v>`) USING BTREE ,</v>
      </c>
      <c r="G25" s="23"/>
      <c r="H25" s="79"/>
    </row>
    <row r="26" spans="1:8" x14ac:dyDescent="0.15">
      <c r="A26" s="89"/>
      <c r="B26" s="112" t="s">
        <v>275</v>
      </c>
      <c r="C26" s="95"/>
      <c r="D26" s="84" t="str">
        <f>IF(E26&lt;&gt;"",IF(G26&lt;&gt;"","PRIMARY KEY (`",IF(H26&lt;&gt;"","UNIQUE INDEX (`",CONCATENATE("INDEX `",E26,"`  (`"))),CONCATENATE(")
ENGINE=InnoDB
DEFAULT CHARACTER SET=utf8 COLLATE=utf8_general_ci
COMMENT='",B25,"';"))</f>
        <v>INDEX `State`  (`</v>
      </c>
      <c r="E26" s="41" t="s">
        <v>34</v>
      </c>
      <c r="F26" s="84" t="str">
        <f>IF(E26&lt;&gt;"",IF(E27&lt;&gt;"",IF(G26&lt;&gt;"","`),","`) USING BTREE ,"),IF(G26&lt;&gt;"","`)","`) USING BTREE ")),"")</f>
        <v xml:space="preserve">`) USING BTREE </v>
      </c>
      <c r="G26" s="79"/>
      <c r="H26" s="81"/>
    </row>
    <row r="27" spans="1:8" x14ac:dyDescent="0.15">
      <c r="A27" s="89"/>
      <c r="B27" s="79"/>
      <c r="C27" s="79"/>
      <c r="D27" s="84" t="str">
        <f>IF(E27&lt;&gt;"",IF(G27&lt;&gt;"","PRIMARY KEY (`",IF(H27&lt;&gt;"","UNIQUE INDEX (`",CONCATENATE("INDEX `",E27,"`  (`"))),CONCATENATE(")
ENGINE=InnoDB
DEFAULT CHARACTER SET=utf8 COLLATE=utf8_general_ci
COMMENT='",B26,"';"))</f>
        <v>)
ENGINE=InnoDB
DEFAULT CHARACTER SET=utf8 COLLATE=utf8_general_ci
COMMENT='课程';</v>
      </c>
      <c r="E27" s="41"/>
      <c r="F27" s="84" t="str">
        <f t="shared" si="0"/>
        <v/>
      </c>
      <c r="G27" s="79"/>
      <c r="H27" s="81"/>
    </row>
    <row r="28" spans="1:8" x14ac:dyDescent="0.15">
      <c r="A28" s="89"/>
      <c r="B28" s="112" t="s">
        <v>278</v>
      </c>
      <c r="C28" s="95" t="s">
        <v>405</v>
      </c>
      <c r="D28" s="84" t="str">
        <f>IF(E28&lt;&gt;"",IF(G28&lt;&gt;"","PRIMARY KEY (`",IF(H28&lt;&gt;"","UNIQUE INDEX (`",CONCATENATE("INDEX `",E28,"`  (`"))),CONCATENATE(")
ENGINE=InnoDB
DEFAULT CHARACTER SET=utf8 COLLATE=utf8_general_ci
COMMENT='",B27,"';"))</f>
        <v>PRIMARY KEY (`</v>
      </c>
      <c r="E28" s="18" t="s">
        <v>28</v>
      </c>
      <c r="F28" s="84" t="str">
        <f t="shared" si="0"/>
        <v>`),</v>
      </c>
      <c r="G28" s="23" t="s">
        <v>16</v>
      </c>
      <c r="H28" s="79"/>
    </row>
    <row r="29" spans="1:8" x14ac:dyDescent="0.15">
      <c r="A29" s="89"/>
      <c r="B29" s="112" t="s">
        <v>278</v>
      </c>
      <c r="C29" s="95"/>
      <c r="D29" s="84" t="str">
        <f>IF(E29&lt;&gt;"",IF(G29&lt;&gt;"","PRIMARY KEY (`",IF(H29&lt;&gt;"","UNIQUE INDEX (`",CONCATENATE("INDEX `",E29,"`  (`"))),CONCATENATE(")
ENGINE=InnoDB
DEFAULT CHARACTER SET=utf8 COLLATE=utf8_general_ci
COMMENT='",B28,"';"))</f>
        <v>UNIQUE INDEX (`</v>
      </c>
      <c r="E29" s="30" t="s">
        <v>31</v>
      </c>
      <c r="F29" s="84" t="str">
        <f t="shared" si="0"/>
        <v>`) USING BTREE ,</v>
      </c>
      <c r="G29" s="23"/>
      <c r="H29" s="79" t="s">
        <v>44</v>
      </c>
    </row>
    <row r="30" spans="1:8" x14ac:dyDescent="0.15">
      <c r="A30" s="89"/>
      <c r="B30" s="112" t="s">
        <v>278</v>
      </c>
      <c r="C30" s="95"/>
      <c r="D30" s="84" t="str">
        <f>IF(E30&lt;&gt;"",IF(G30&lt;&gt;"","PRIMARY KEY (`",IF(H30&lt;&gt;"","UNIQUE INDEX (`",CONCATENATE("INDEX `",E30,"`  (`"))),CONCATENATE(")
ENGINE=InnoDB
DEFAULT CHARACTER SET=utf8 COLLATE=utf8_general_ci
COMMENT='",B29,"';"))</f>
        <v>INDEX `BarCode`  (`</v>
      </c>
      <c r="E30" s="30" t="s">
        <v>384</v>
      </c>
      <c r="F30" s="84" t="str">
        <f t="shared" si="0"/>
        <v>`) USING BTREE ,</v>
      </c>
      <c r="G30" s="23"/>
      <c r="H30" s="79"/>
    </row>
    <row r="31" spans="1:8" x14ac:dyDescent="0.15">
      <c r="A31" s="89"/>
      <c r="B31" s="112" t="s">
        <v>278</v>
      </c>
      <c r="C31" s="95"/>
      <c r="D31" s="84" t="str">
        <f>IF(E31&lt;&gt;"",IF(G31&lt;&gt;"","PRIMARY KEY (`",IF(H31&lt;&gt;"","UNIQUE INDEX (`",CONCATENATE("INDEX `",E31,"`  (`"))),CONCATENATE(")
ENGINE=InnoDB
DEFAULT CHARACTER SET=utf8 COLLATE=utf8_general_ci
COMMENT='",B30,"';"))</f>
        <v>INDEX `State`  (`</v>
      </c>
      <c r="E31" s="41" t="s">
        <v>34</v>
      </c>
      <c r="F31" s="84" t="str">
        <f t="shared" si="0"/>
        <v xml:space="preserve">`) USING BTREE </v>
      </c>
      <c r="G31" s="79"/>
      <c r="H31" s="81"/>
    </row>
    <row r="32" spans="1:8" x14ac:dyDescent="0.15">
      <c r="A32" s="89"/>
      <c r="B32" s="79"/>
      <c r="C32" s="79"/>
      <c r="D32" s="84" t="str">
        <f>IF(E32&lt;&gt;"",IF(G32&lt;&gt;"","PRIMARY KEY (`",IF(H32&lt;&gt;"","UNIQUE INDEX (`",CONCATENATE("INDEX `",E32,"`  (`"))),CONCATENATE(")
ENGINE=InnoDB
DEFAULT CHARACTER SET=utf8 COLLATE=utf8_general_ci
COMMENT='",B31,"';"))</f>
        <v>)
ENGINE=InnoDB
DEFAULT CHARACTER SET=utf8 COLLATE=utf8_general_ci
COMMENT='商品';</v>
      </c>
      <c r="E32" s="41"/>
      <c r="F32" s="84" t="str">
        <f t="shared" si="0"/>
        <v/>
      </c>
      <c r="G32" s="79"/>
      <c r="H32" s="81"/>
    </row>
    <row r="33" spans="1:8" x14ac:dyDescent="0.15">
      <c r="A33" s="89"/>
      <c r="B33" s="112" t="s">
        <v>280</v>
      </c>
      <c r="C33" s="95" t="s">
        <v>281</v>
      </c>
      <c r="D33" s="84" t="str">
        <f>IF(E33&lt;&gt;"",IF(G33&lt;&gt;"","PRIMARY KEY (`",IF(H33&lt;&gt;"","UNIQUE INDEX (`",CONCATENATE("INDEX `",E33,"`  (`"))),CONCATENATE(")
ENGINE=InnoDB
DEFAULT CHARACTER SET=utf8 COLLATE=utf8_general_ci
COMMENT='",B32,"';"))</f>
        <v>PRIMARY KEY (`</v>
      </c>
      <c r="E33" s="18" t="s">
        <v>28</v>
      </c>
      <c r="F33" s="84" t="str">
        <f t="shared" si="0"/>
        <v>`),</v>
      </c>
      <c r="G33" s="23" t="s">
        <v>16</v>
      </c>
      <c r="H33" s="79"/>
    </row>
    <row r="34" spans="1:8" x14ac:dyDescent="0.15">
      <c r="A34" s="89"/>
      <c r="B34" s="112" t="s">
        <v>280</v>
      </c>
      <c r="C34" s="95"/>
      <c r="D34" s="84" t="str">
        <f>IF(E34&lt;&gt;"",IF(G34&lt;&gt;"","PRIMARY KEY (`",IF(H34&lt;&gt;"","UNIQUE INDEX (`",CONCATENATE("INDEX `",E34,"`  (`"))),CONCATENATE(")
ENGINE=InnoDB
DEFAULT CHARACTER SET=utf8 COLLATE=utf8_general_ci
COMMENT='",B33,"';"))</f>
        <v>INDEX `Type`  (`</v>
      </c>
      <c r="E34" s="30" t="s">
        <v>47</v>
      </c>
      <c r="F34" s="84" t="str">
        <f t="shared" si="0"/>
        <v>`) USING BTREE ,</v>
      </c>
      <c r="G34" s="23"/>
      <c r="H34" s="79"/>
    </row>
    <row r="35" spans="1:8" x14ac:dyDescent="0.15">
      <c r="A35" s="89"/>
      <c r="B35" s="112" t="s">
        <v>280</v>
      </c>
      <c r="C35" s="95"/>
      <c r="D35" s="84" t="str">
        <f>IF(E35&lt;&gt;"",IF(G35&lt;&gt;"","PRIMARY KEY (`",IF(H35&lt;&gt;"","UNIQUE INDEX (`",CONCATENATE("INDEX `",E35,"`  (`"))),CONCATENATE(")
ENGINE=InnoDB
DEFAULT CHARACTER SET=utf8 COLLATE=utf8_general_ci
COMMENT='",B34,"';"))</f>
        <v>INDEX `RelationId`  (`</v>
      </c>
      <c r="E35" s="30" t="s">
        <v>369</v>
      </c>
      <c r="F35" s="84" t="str">
        <f t="shared" si="0"/>
        <v>`) USING BTREE ,</v>
      </c>
      <c r="G35" s="23"/>
      <c r="H35" s="79"/>
    </row>
    <row r="36" spans="1:8" x14ac:dyDescent="0.15">
      <c r="A36" s="89"/>
      <c r="B36" s="112" t="s">
        <v>280</v>
      </c>
      <c r="C36" s="95"/>
      <c r="D36" s="84" t="str">
        <f>IF(E36&lt;&gt;"",IF(G36&lt;&gt;"","PRIMARY KEY (`",IF(H36&lt;&gt;"","UNIQUE INDEX (`",CONCATENATE("INDEX `",E36,"`  (`"))),CONCATENATE(")
ENGINE=InnoDB
DEFAULT CHARACTER SET=utf8 COLLATE=utf8_general_ci
COMMENT='",B35,"';"))</f>
        <v>INDEX `UnitPrice`  (`</v>
      </c>
      <c r="E36" s="30" t="s">
        <v>39</v>
      </c>
      <c r="F36" s="84" t="str">
        <f t="shared" si="0"/>
        <v xml:space="preserve">`) USING BTREE </v>
      </c>
      <c r="G36" s="23"/>
      <c r="H36" s="79"/>
    </row>
    <row r="37" spans="1:8" x14ac:dyDescent="0.15">
      <c r="A37" s="89"/>
      <c r="B37" s="79"/>
      <c r="C37" s="79"/>
      <c r="D37" s="84" t="str">
        <f>IF(E37&lt;&gt;"",IF(G37&lt;&gt;"","PRIMARY KEY (`",IF(H37&lt;&gt;"","UNIQUE INDEX (`",CONCATENATE("INDEX `",E37,"`  (`"))),CONCATENATE(")
ENGINE=InnoDB
DEFAULT CHARACTER SET=utf8 COLLATE=utf8_general_ci
COMMENT='",B36,"';"))</f>
        <v>)
ENGINE=InnoDB
DEFAULT CHARACTER SET=utf8 COLLATE=utf8_general_ci
COMMENT='价目';</v>
      </c>
      <c r="E37" s="30"/>
      <c r="F37" s="84" t="str">
        <f t="shared" si="0"/>
        <v/>
      </c>
      <c r="G37" s="23"/>
      <c r="H37" s="79"/>
    </row>
    <row r="38" spans="1:8" x14ac:dyDescent="0.15">
      <c r="A38" s="89"/>
      <c r="B38" s="112" t="s">
        <v>287</v>
      </c>
      <c r="C38" s="95" t="s">
        <v>288</v>
      </c>
      <c r="D38" s="84" t="str">
        <f>IF(E38&lt;&gt;"",IF(G38&lt;&gt;"","PRIMARY KEY (`",IF(H38&lt;&gt;"","UNIQUE INDEX (`",CONCATENATE("INDEX `",E38,"`  (`"))),CONCATENATE(")
ENGINE=InnoDB
DEFAULT CHARACTER SET=utf8 COLLATE=utf8_general_ci
COMMENT='",B37,"';"))</f>
        <v>PRIMARY KEY (`</v>
      </c>
      <c r="E38" s="18" t="s">
        <v>28</v>
      </c>
      <c r="F38" s="84" t="str">
        <f t="shared" si="0"/>
        <v>`),</v>
      </c>
      <c r="G38" s="23" t="s">
        <v>16</v>
      </c>
      <c r="H38" s="79"/>
    </row>
    <row r="39" spans="1:8" x14ac:dyDescent="0.15">
      <c r="A39" s="89"/>
      <c r="B39" s="112" t="s">
        <v>287</v>
      </c>
      <c r="C39" s="95"/>
      <c r="D39" s="84" t="str">
        <f>IF(E39&lt;&gt;"",IF(G39&lt;&gt;"","PRIMARY KEY (`",IF(H39&lt;&gt;"","UNIQUE INDEX (`",CONCATENATE("INDEX `",E39,"`  (`"))),CONCATENATE(")
ENGINE=InnoDB
DEFAULT CHARACTER SET=utf8 COLLATE=utf8_general_ci
COMMENT='",B38,"';"))</f>
        <v>INDEX `Group`  (`</v>
      </c>
      <c r="E39" s="30" t="s">
        <v>294</v>
      </c>
      <c r="F39" s="84" t="str">
        <f t="shared" si="0"/>
        <v>`) USING BTREE ,</v>
      </c>
      <c r="G39" s="23"/>
      <c r="H39" s="79"/>
    </row>
    <row r="40" spans="1:8" x14ac:dyDescent="0.15">
      <c r="A40" s="89"/>
      <c r="B40" s="112" t="s">
        <v>287</v>
      </c>
      <c r="C40" s="95"/>
      <c r="D40" s="84" t="str">
        <f>IF(E40&lt;&gt;"",IF(G40&lt;&gt;"","PRIMARY KEY (`",IF(H40&lt;&gt;"","UNIQUE INDEX (`",CONCATENATE("INDEX `",E40,"`  (`"))),CONCATENATE(")
ENGINE=InnoDB
DEFAULT CHARACTER SET=utf8 COLLATE=utf8_general_ci
COMMENT='",B39,"';"))</f>
        <v>INDEX `Type`  (`</v>
      </c>
      <c r="E40" s="30" t="s">
        <v>47</v>
      </c>
      <c r="F40" s="84" t="str">
        <f t="shared" si="0"/>
        <v>`) USING BTREE ,</v>
      </c>
      <c r="G40" s="23"/>
      <c r="H40" s="79"/>
    </row>
    <row r="41" spans="1:8" x14ac:dyDescent="0.15">
      <c r="A41" s="89"/>
      <c r="B41" s="112" t="s">
        <v>287</v>
      </c>
      <c r="C41" s="95"/>
      <c r="D41" s="84" t="str">
        <f>IF(E41&lt;&gt;"",IF(G41&lt;&gt;"","PRIMARY KEY (`",IF(H41&lt;&gt;"","UNIQUE INDEX (`",CONCATENATE("INDEX `",E41,"`  (`"))),CONCATENATE(")
ENGINE=InnoDB
DEFAULT CHARACTER SET=utf8 COLLATE=utf8_general_ci
COMMENT='",B40,"';"))</f>
        <v>INDEX `PriceId`  (`</v>
      </c>
      <c r="E41" s="30" t="s">
        <v>290</v>
      </c>
      <c r="F41" s="84" t="str">
        <f t="shared" si="0"/>
        <v>`) USING BTREE ,</v>
      </c>
      <c r="G41" s="23"/>
      <c r="H41" s="79"/>
    </row>
    <row r="42" spans="1:8" x14ac:dyDescent="0.15">
      <c r="A42" s="89"/>
      <c r="B42" s="112" t="s">
        <v>287</v>
      </c>
      <c r="C42" s="95"/>
      <c r="D42" s="84" t="str">
        <f>IF(E42&lt;&gt;"",IF(G42&lt;&gt;"","PRIMARY KEY (`",IF(H42&lt;&gt;"","UNIQUE INDEX (`",CONCATENATE("INDEX `",E42,"`  (`"))),CONCATENATE(")
ENGINE=InnoDB
DEFAULT CHARACTER SET=utf8 COLLATE=utf8_general_ci
COMMENT='",B41,"';"))</f>
        <v>INDEX `CountCondition`  (`</v>
      </c>
      <c r="E42" s="30" t="s">
        <v>434</v>
      </c>
      <c r="F42" s="84" t="str">
        <f t="shared" si="0"/>
        <v>`) USING BTREE ,</v>
      </c>
      <c r="G42" s="23"/>
      <c r="H42" s="79"/>
    </row>
    <row r="43" spans="1:8" x14ac:dyDescent="0.15">
      <c r="A43" s="89"/>
      <c r="B43" s="112" t="s">
        <v>287</v>
      </c>
      <c r="C43" s="95"/>
      <c r="D43" s="84" t="str">
        <f>IF(E43&lt;&gt;"",IF(G43&lt;&gt;"","PRIMARY KEY (`",IF(H43&lt;&gt;"","UNIQUE INDEX (`",CONCATENATE("INDEX `",E43,"`  (`"))),CONCATENATE(")
ENGINE=InnoDB
DEFAULT CHARACTER SET=utf8 COLLATE=utf8_general_ci
COMMENT='",B42,"';"))</f>
        <v>INDEX `Price`  (`</v>
      </c>
      <c r="E43" s="30" t="s">
        <v>375</v>
      </c>
      <c r="F43" s="84" t="str">
        <f t="shared" si="0"/>
        <v>`) USING BTREE ,</v>
      </c>
      <c r="G43" s="23"/>
      <c r="H43" s="79"/>
    </row>
    <row r="44" spans="1:8" x14ac:dyDescent="0.15">
      <c r="A44" s="89"/>
      <c r="B44" s="112" t="s">
        <v>287</v>
      </c>
      <c r="C44" s="95"/>
      <c r="D44" s="84" t="str">
        <f>IF(E44&lt;&gt;"",IF(G44&lt;&gt;"","PRIMARY KEY (`",IF(H44&lt;&gt;"","UNIQUE INDEX (`",CONCATENATE("INDEX `",E44,"`  (`"))),CONCATENATE(")
ENGINE=InnoDB
DEFAULT CHARACTER SET=utf8 COLLATE=utf8_general_ci
COMMENT='",B43,"';"))</f>
        <v>INDEX `TimeLimit`  (`</v>
      </c>
      <c r="E44" s="30" t="s">
        <v>377</v>
      </c>
      <c r="F44" s="84" t="str">
        <f t="shared" si="0"/>
        <v>`) USING BTREE ,</v>
      </c>
      <c r="G44" s="23"/>
      <c r="H44" s="79"/>
    </row>
    <row r="45" spans="1:8" x14ac:dyDescent="0.15">
      <c r="A45" s="89"/>
      <c r="B45" s="112" t="s">
        <v>287</v>
      </c>
      <c r="C45" s="95"/>
      <c r="D45" s="84" t="str">
        <f>IF(E45&lt;&gt;"",IF(G45&lt;&gt;"","PRIMARY KEY (`",IF(H45&lt;&gt;"","UNIQUE INDEX (`",CONCATENATE("INDEX `",E45,"`  (`"))),CONCATENATE(")
ENGINE=InnoDB
DEFAULT CHARACTER SET=utf8 COLLATE=utf8_general_ci
COMMENT='",B44,"';"))</f>
        <v>INDEX `StartDate`  (`</v>
      </c>
      <c r="E45" s="30" t="s">
        <v>378</v>
      </c>
      <c r="F45" s="84" t="str">
        <f t="shared" si="0"/>
        <v>`) USING BTREE ,</v>
      </c>
      <c r="G45" s="23"/>
      <c r="H45" s="79"/>
    </row>
    <row r="46" spans="1:8" x14ac:dyDescent="0.15">
      <c r="A46" s="89"/>
      <c r="B46" s="112" t="s">
        <v>287</v>
      </c>
      <c r="C46" s="95"/>
      <c r="D46" s="84" t="str">
        <f>IF(E46&lt;&gt;"",IF(G46&lt;&gt;"","PRIMARY KEY (`",IF(H46&lt;&gt;"","UNIQUE INDEX (`",CONCATENATE("INDEX `",E46,"`  (`"))),CONCATENATE(")
ENGINE=InnoDB
DEFAULT CHARACTER SET=utf8 COLLATE=utf8_general_ci
COMMENT='",B45,"';"))</f>
        <v>INDEX `CouponCodeStart`  (`</v>
      </c>
      <c r="E46" s="30" t="s">
        <v>463</v>
      </c>
      <c r="F46" s="84" t="str">
        <f t="shared" si="0"/>
        <v>`) USING BTREE ,</v>
      </c>
      <c r="G46" s="23"/>
      <c r="H46" s="79"/>
    </row>
    <row r="47" spans="1:8" x14ac:dyDescent="0.15">
      <c r="A47" s="89"/>
      <c r="B47" s="112" t="s">
        <v>287</v>
      </c>
      <c r="C47" s="95"/>
      <c r="D47" s="84" t="str">
        <f>IF(E47&lt;&gt;"",IF(G47&lt;&gt;"","PRIMARY KEY (`",IF(H47&lt;&gt;"","UNIQUE INDEX (`",CONCATENATE("INDEX `",E47,"`  (`"))),CONCATENATE(")
ENGINE=InnoDB
DEFAULT CHARACTER SET=utf8 COLLATE=utf8_general_ci
COMMENT='",B46,"';"))</f>
        <v>INDEX `CouponCodeEnd`  (`</v>
      </c>
      <c r="E47" s="30" t="s">
        <v>464</v>
      </c>
      <c r="F47" s="84" t="str">
        <f t="shared" si="0"/>
        <v>`) USING BTREE ,</v>
      </c>
      <c r="G47" s="23"/>
      <c r="H47" s="79"/>
    </row>
    <row r="48" spans="1:8" x14ac:dyDescent="0.15">
      <c r="A48" s="89"/>
      <c r="B48" s="112" t="s">
        <v>287</v>
      </c>
      <c r="C48" s="95"/>
      <c r="D48" s="84" t="str">
        <f>IF(E48&lt;&gt;"",IF(G48&lt;&gt;"","PRIMARY KEY (`",IF(H48&lt;&gt;"","UNIQUE INDEX (`",CONCATENATE("INDEX `",E48,"`  (`"))),CONCATENATE(")
ENGINE=InnoDB
DEFAULT CHARACTER SET=utf8 COLLATE=utf8_general_ci
COMMENT='",B47,"';"))</f>
        <v>INDEX `EndDate`  (`</v>
      </c>
      <c r="E48" s="30" t="s">
        <v>382</v>
      </c>
      <c r="F48" s="84" t="str">
        <f t="shared" si="0"/>
        <v xml:space="preserve">`) USING BTREE </v>
      </c>
      <c r="G48" s="23"/>
      <c r="H48" s="79"/>
    </row>
    <row r="49" spans="1:8" x14ac:dyDescent="0.15">
      <c r="A49" s="89"/>
      <c r="B49" s="110"/>
      <c r="C49" s="79"/>
      <c r="D49" s="84" t="str">
        <f>IF(E49&lt;&gt;"",IF(G49&lt;&gt;"","PRIMARY KEY (`",IF(H49&lt;&gt;"","UNIQUE INDEX (`",CONCATENATE("INDEX `",E49,"`  (`"))),CONCATENATE(")
ENGINE=InnoDB
DEFAULT CHARACTER SET=utf8 COLLATE=utf8_general_ci
COMMENT='",B48,"';"))</f>
        <v>)
ENGINE=InnoDB
DEFAULT CHARACTER SET=utf8 COLLATE=utf8_general_ci
COMMENT='折扣';</v>
      </c>
      <c r="E49" s="30"/>
      <c r="F49" s="84" t="str">
        <f t="shared" si="0"/>
        <v/>
      </c>
      <c r="G49" s="23"/>
      <c r="H49" s="79"/>
    </row>
    <row r="50" spans="1:8" x14ac:dyDescent="0.15">
      <c r="A50" s="89"/>
      <c r="B50" s="113" t="s">
        <v>279</v>
      </c>
      <c r="C50" s="91" t="s">
        <v>19</v>
      </c>
      <c r="D50" s="84" t="str">
        <f>IF(E50&lt;&gt;"",IF(G50&lt;&gt;"","PRIMARY KEY (`",IF(H50&lt;&gt;"","UNIQUE INDEX (`",CONCATENATE("INDEX `",E50,"`  (`"))),CONCATENATE(")
ENGINE=InnoDB
DEFAULT CHARACTER SET=utf8 COLLATE=utf8_general_ci
COMMENT='",B49,"';"))</f>
        <v>PRIMARY KEY (`</v>
      </c>
      <c r="E50" s="18" t="s">
        <v>28</v>
      </c>
      <c r="F50" s="84" t="str">
        <f t="shared" si="0"/>
        <v>`),</v>
      </c>
      <c r="G50" s="23" t="s">
        <v>16</v>
      </c>
      <c r="H50" s="79"/>
    </row>
    <row r="51" spans="1:8" x14ac:dyDescent="0.15">
      <c r="A51" s="89"/>
      <c r="B51" s="113" t="s">
        <v>279</v>
      </c>
      <c r="C51" s="91"/>
      <c r="D51" s="84" t="str">
        <f>IF(E51&lt;&gt;"",IF(G51&lt;&gt;"","PRIMARY KEY (`",IF(H51&lt;&gt;"","UNIQUE INDEX (`",CONCATENATE("INDEX `",E51,"`  (`"))),CONCATENATE(")
ENGINE=InnoDB
DEFAULT CHARACTER SET=utf8 COLLATE=utf8_general_ci
COMMENT='",B50,"';"))</f>
        <v>INDEX `RoleId`  (`</v>
      </c>
      <c r="E51" s="30" t="s">
        <v>456</v>
      </c>
      <c r="F51" s="84" t="str">
        <f t="shared" si="0"/>
        <v>`) USING BTREE ,</v>
      </c>
      <c r="G51" s="82"/>
      <c r="H51" s="81"/>
    </row>
    <row r="52" spans="1:8" x14ac:dyDescent="0.15">
      <c r="A52" s="89"/>
      <c r="B52" s="113" t="s">
        <v>279</v>
      </c>
      <c r="C52" s="91"/>
      <c r="D52" s="84" t="str">
        <f>IF(E52&lt;&gt;"",IF(G52&lt;&gt;"","PRIMARY KEY (`",IF(H52&lt;&gt;"","UNIQUE INDEX (`",CONCATENATE("INDEX `",E52,"`  (`"))),CONCATENATE(")
ENGINE=InnoDB
DEFAULT CHARACTER SET=utf8 COLLATE=utf8_general_ci
COMMENT='",B51,"';"))</f>
        <v>INDEX `State`  (`</v>
      </c>
      <c r="E52" s="30" t="s">
        <v>34</v>
      </c>
      <c r="F52" s="84" t="str">
        <f t="shared" si="0"/>
        <v>`) USING BTREE ,</v>
      </c>
      <c r="G52" s="82"/>
      <c r="H52" s="81"/>
    </row>
    <row r="53" spans="1:8" x14ac:dyDescent="0.15">
      <c r="A53" s="89"/>
      <c r="B53" s="113" t="s">
        <v>279</v>
      </c>
      <c r="C53" s="91"/>
      <c r="D53" s="84" t="str">
        <f>IF(E53&lt;&gt;"",IF(G53&lt;&gt;"","PRIMARY KEY (`",IF(H53&lt;&gt;"","UNIQUE INDEX (`",CONCATENATE("INDEX `",E53,"`  (`"))),CONCATENATE(")
ENGINE=InnoDB
DEFAULT CHARACTER SET=utf8 COLLATE=utf8_general_ci
COMMENT='",B52,"';"))</f>
        <v>INDEX `CreateDate`  (`</v>
      </c>
      <c r="E53" s="8" t="s">
        <v>25</v>
      </c>
      <c r="F53" s="84" t="str">
        <f t="shared" si="0"/>
        <v xml:space="preserve">`) USING BTREE </v>
      </c>
      <c r="G53" s="82"/>
      <c r="H53" s="81"/>
    </row>
    <row r="54" spans="1:8" x14ac:dyDescent="0.15">
      <c r="A54" s="89"/>
      <c r="B54" s="80"/>
      <c r="C54" s="82"/>
      <c r="D54" s="84" t="str">
        <f>IF(E54&lt;&gt;"",IF(G54&lt;&gt;"","PRIMARY KEY (`",IF(H54&lt;&gt;"","UNIQUE INDEX (`",CONCATENATE("INDEX `",E54,"`  (`"))),CONCATENATE(")
ENGINE=InnoDB
DEFAULT CHARACTER SET=utf8 COLLATE=utf8_general_ci
COMMENT='",B53,"';"))</f>
        <v>)
ENGINE=InnoDB
DEFAULT CHARACTER SET=utf8 COLLATE=utf8_general_ci
COMMENT='用户';</v>
      </c>
      <c r="E54" s="8"/>
      <c r="F54" s="84" t="str">
        <f t="shared" si="0"/>
        <v/>
      </c>
      <c r="G54" s="82"/>
      <c r="H54" s="81"/>
    </row>
    <row r="55" spans="1:8" x14ac:dyDescent="0.15">
      <c r="A55" s="89"/>
      <c r="B55" s="112" t="s">
        <v>298</v>
      </c>
      <c r="C55" s="95" t="s">
        <v>300</v>
      </c>
      <c r="D55" s="84" t="str">
        <f>IF(E55&lt;&gt;"",IF(G55&lt;&gt;"","PRIMARY KEY (`",IF(H55&lt;&gt;"","UNIQUE INDEX (`",CONCATENATE("INDEX `",E55,"`  (`"))),CONCATENATE(")
ENGINE=InnoDB
DEFAULT CHARACTER SET=utf8 COLLATE=utf8_general_ci
COMMENT='",B54,"';"))</f>
        <v>PRIMARY KEY (`</v>
      </c>
      <c r="E55" s="18" t="s">
        <v>28</v>
      </c>
      <c r="F55" s="84" t="str">
        <f t="shared" si="0"/>
        <v>`),</v>
      </c>
      <c r="G55" s="23" t="s">
        <v>16</v>
      </c>
      <c r="H55" s="79"/>
    </row>
    <row r="56" spans="1:8" x14ac:dyDescent="0.15">
      <c r="A56" s="89"/>
      <c r="B56" s="112" t="s">
        <v>298</v>
      </c>
      <c r="C56" s="95"/>
      <c r="D56" s="84" t="str">
        <f>IF(E56&lt;&gt;"",IF(G56&lt;&gt;"","PRIMARY KEY (`",IF(H56&lt;&gt;"","UNIQUE INDEX (`",CONCATENATE("INDEX `",E56,"`  (`"))),CONCATENATE(")
ENGINE=InnoDB
DEFAULT CHARACTER SET=utf8 COLLATE=utf8_general_ci
COMMENT='",B55,"';"))</f>
        <v>INDEX `GroupId`  (`</v>
      </c>
      <c r="E56" s="30" t="s">
        <v>311</v>
      </c>
      <c r="F56" s="84" t="str">
        <f t="shared" si="0"/>
        <v>`) USING BTREE ,</v>
      </c>
      <c r="G56" s="23"/>
      <c r="H56" s="79"/>
    </row>
    <row r="57" spans="1:8" x14ac:dyDescent="0.15">
      <c r="A57" s="89"/>
      <c r="B57" s="112" t="s">
        <v>298</v>
      </c>
      <c r="C57" s="95"/>
      <c r="D57" s="84" t="str">
        <f>IF(E57&lt;&gt;"",IF(G57&lt;&gt;"","PRIMARY KEY (`",IF(H57&lt;&gt;"","UNIQUE INDEX (`",CONCATENATE("INDEX `",E57,"`  (`"))),CONCATENATE(")
ENGINE=InnoDB
DEFAULT CHARACTER SET=utf8 COLLATE=utf8_general_ci
COMMENT='",B56,"';"))</f>
        <v>INDEX `Name`  (`</v>
      </c>
      <c r="E57" s="30" t="s">
        <v>31</v>
      </c>
      <c r="F57" s="84" t="str">
        <f t="shared" si="0"/>
        <v xml:space="preserve">`) USING BTREE </v>
      </c>
      <c r="G57" s="23"/>
      <c r="H57" s="79"/>
    </row>
    <row r="58" spans="1:8" x14ac:dyDescent="0.15">
      <c r="A58" s="89"/>
      <c r="B58" s="79"/>
      <c r="C58" s="79"/>
      <c r="D58" s="84" t="str">
        <f>IF(E58&lt;&gt;"",IF(G58&lt;&gt;"","PRIMARY KEY (`",IF(H58&lt;&gt;"","UNIQUE INDEX (`",CONCATENATE("INDEX `",E58,"`  (`"))),CONCATENATE(")
ENGINE=InnoDB
DEFAULT CHARACTER SET=utf8 COLLATE=utf8_general_ci
COMMENT='",B57,"';"))</f>
        <v>)
ENGINE=InnoDB
DEFAULT CHARACTER SET=utf8 COLLATE=utf8_general_ci
COMMENT='权限';</v>
      </c>
      <c r="E58" s="30"/>
      <c r="F58" s="84" t="str">
        <f t="shared" si="0"/>
        <v/>
      </c>
      <c r="G58" s="23"/>
      <c r="H58" s="79"/>
    </row>
    <row r="59" spans="1:8" x14ac:dyDescent="0.15">
      <c r="A59" s="89"/>
      <c r="B59" s="112" t="s">
        <v>308</v>
      </c>
      <c r="C59" s="95" t="s">
        <v>309</v>
      </c>
      <c r="D59" s="84" t="str">
        <f>IF(E59&lt;&gt;"",IF(G59&lt;&gt;"","PRIMARY KEY (`",IF(H59&lt;&gt;"","UNIQUE INDEX (`",CONCATENATE("INDEX `",E59,"`  (`"))),CONCATENATE(")
ENGINE=InnoDB
DEFAULT CHARACTER SET=utf8 COLLATE=utf8_general_ci
COMMENT='",B58,"';"))</f>
        <v>PRIMARY KEY (`</v>
      </c>
      <c r="E59" s="18" t="s">
        <v>28</v>
      </c>
      <c r="F59" s="84" t="str">
        <f t="shared" si="0"/>
        <v>`),</v>
      </c>
      <c r="G59" s="23" t="s">
        <v>16</v>
      </c>
      <c r="H59" s="79"/>
    </row>
    <row r="60" spans="1:8" x14ac:dyDescent="0.15">
      <c r="A60" s="89"/>
      <c r="B60" s="112" t="s">
        <v>308</v>
      </c>
      <c r="C60" s="95"/>
      <c r="D60" s="84" t="str">
        <f>IF(E60&lt;&gt;"",IF(G60&lt;&gt;"","PRIMARY KEY (`",IF(H60&lt;&gt;"","UNIQUE INDEX (`",CONCATENATE("INDEX `",E60,"`  (`"))),CONCATENATE(")
ENGINE=InnoDB
DEFAULT CHARACTER SET=utf8 COLLATE=utf8_general_ci
COMMENT='",B59,"';"))</f>
        <v>UNIQUE INDEX (`</v>
      </c>
      <c r="E60" s="30" t="s">
        <v>31</v>
      </c>
      <c r="F60" s="84" t="str">
        <f t="shared" si="0"/>
        <v xml:space="preserve">`) USING BTREE </v>
      </c>
      <c r="G60" s="23"/>
      <c r="H60" s="79" t="s">
        <v>44</v>
      </c>
    </row>
    <row r="61" spans="1:8" x14ac:dyDescent="0.15">
      <c r="A61" s="89"/>
      <c r="B61" s="79"/>
      <c r="C61" s="79"/>
      <c r="D61" s="84" t="str">
        <f>IF(E61&lt;&gt;"",IF(G61&lt;&gt;"","PRIMARY KEY (`",IF(H61&lt;&gt;"","UNIQUE INDEX (`",CONCATENATE("INDEX `",E61,"`  (`"))),CONCATENATE(")
ENGINE=InnoDB
DEFAULT CHARACTER SET=utf8 COLLATE=utf8_general_ci
COMMENT='",B60,"';"))</f>
        <v>)
ENGINE=InnoDB
DEFAULT CHARACTER SET=utf8 COLLATE=utf8_general_ci
COMMENT='权限分组';</v>
      </c>
      <c r="E61" s="30"/>
      <c r="F61" s="84" t="str">
        <f t="shared" si="0"/>
        <v/>
      </c>
      <c r="G61" s="23"/>
      <c r="H61" s="79"/>
    </row>
    <row r="62" spans="1:8" x14ac:dyDescent="0.15">
      <c r="A62" s="89"/>
      <c r="B62" s="112" t="s">
        <v>301</v>
      </c>
      <c r="C62" s="95" t="s">
        <v>302</v>
      </c>
      <c r="D62" s="84" t="str">
        <f>IF(E62&lt;&gt;"",IF(G62&lt;&gt;"","PRIMARY KEY (`",IF(H62&lt;&gt;"","UNIQUE INDEX (`",CONCATENATE("INDEX `",E62,"`  (`"))),CONCATENATE(")
ENGINE=InnoDB
DEFAULT CHARACTER SET=utf8 COLLATE=utf8_general_ci
COMMENT='",B61,"';"))</f>
        <v>PRIMARY KEY (`</v>
      </c>
      <c r="E62" s="18" t="s">
        <v>28</v>
      </c>
      <c r="F62" s="84" t="str">
        <f t="shared" si="0"/>
        <v>`),</v>
      </c>
      <c r="G62" s="23" t="s">
        <v>16</v>
      </c>
      <c r="H62" s="79"/>
    </row>
    <row r="63" spans="1:8" x14ac:dyDescent="0.15">
      <c r="A63" s="89"/>
      <c r="B63" s="112" t="s">
        <v>301</v>
      </c>
      <c r="C63" s="95"/>
      <c r="D63" s="84" t="str">
        <f>IF(E63&lt;&gt;"",IF(G63&lt;&gt;"","PRIMARY KEY (`",IF(H63&lt;&gt;"","UNIQUE INDEX (`",CONCATENATE("INDEX `",E63,"`  (`"))),CONCATENATE(")
ENGINE=InnoDB
DEFAULT CHARACTER SET=utf8 COLLATE=utf8_general_ci
COMMENT='",B62,"';"))</f>
        <v>INDEX `Name`  (`</v>
      </c>
      <c r="E63" s="30" t="s">
        <v>31</v>
      </c>
      <c r="F63" s="84" t="str">
        <f t="shared" si="0"/>
        <v>`) USING BTREE ,</v>
      </c>
      <c r="G63" s="23"/>
      <c r="H63" s="79"/>
    </row>
    <row r="64" spans="1:8" x14ac:dyDescent="0.15">
      <c r="A64" s="89"/>
      <c r="B64" s="112" t="s">
        <v>301</v>
      </c>
      <c r="C64" s="95"/>
      <c r="D64" s="84" t="str">
        <f>IF(E64&lt;&gt;"",IF(G64&lt;&gt;"","PRIMARY KEY (`",IF(H64&lt;&gt;"","UNIQUE INDEX (`",CONCATENATE("INDEX `",E64,"`  (`"))),CONCATENATE(")
ENGINE=InnoDB
DEFAULT CHARACTER SET=utf8 COLLATE=utf8_general_ci
COMMENT='",B63,"';"))</f>
        <v>INDEX `PowerId`  (`</v>
      </c>
      <c r="E64" s="30" t="s">
        <v>305</v>
      </c>
      <c r="F64" s="84" t="str">
        <f t="shared" si="0"/>
        <v xml:space="preserve">`) USING BTREE </v>
      </c>
      <c r="G64" s="23"/>
      <c r="H64" s="79"/>
    </row>
    <row r="65" spans="1:8" x14ac:dyDescent="0.15">
      <c r="A65" s="89"/>
      <c r="B65" s="79"/>
      <c r="C65" s="79"/>
      <c r="D65" s="84" t="str">
        <f>IF(E65&lt;&gt;"",IF(G65&lt;&gt;"","PRIMARY KEY (`",IF(H65&lt;&gt;"","UNIQUE INDEX (`",CONCATENATE("INDEX `",E65,"`  (`"))),CONCATENATE(")
ENGINE=InnoDB
DEFAULT CHARACTER SET=utf8 COLLATE=utf8_general_ci
COMMENT='",B64,"';"))</f>
        <v>)
ENGINE=InnoDB
DEFAULT CHARACTER SET=utf8 COLLATE=utf8_general_ci
COMMENT='角色';</v>
      </c>
      <c r="E65" s="30"/>
      <c r="F65" s="84" t="str">
        <f t="shared" si="0"/>
        <v/>
      </c>
      <c r="G65" s="23"/>
      <c r="H65" s="79"/>
    </row>
    <row r="66" spans="1:8" x14ac:dyDescent="0.15">
      <c r="A66" s="89"/>
      <c r="B66" s="112" t="s">
        <v>328</v>
      </c>
      <c r="C66" s="95" t="s">
        <v>329</v>
      </c>
      <c r="D66" s="84" t="str">
        <f>IF(E66&lt;&gt;"",IF(G66&lt;&gt;"","PRIMARY KEY (`",IF(H66&lt;&gt;"","UNIQUE INDEX (`",CONCATENATE("INDEX `",E66,"`  (`"))),CONCATENATE(")
ENGINE=InnoDB
DEFAULT CHARACTER SET=utf8 COLLATE=utf8_general_ci
COMMENT='",B65,"';"))</f>
        <v>PRIMARY KEY (`</v>
      </c>
      <c r="E66" s="18" t="s">
        <v>28</v>
      </c>
      <c r="F66" s="84" t="str">
        <f t="shared" ref="F66:F129" si="1">IF(E66&lt;&gt;"",IF(E67&lt;&gt;"",IF(G66&lt;&gt;"","`),","`) USING BTREE ,"),IF(G66&lt;&gt;"","`)","`) USING BTREE ")),"")</f>
        <v>`),</v>
      </c>
      <c r="G66" s="23" t="s">
        <v>16</v>
      </c>
      <c r="H66" s="79"/>
    </row>
    <row r="67" spans="1:8" x14ac:dyDescent="0.15">
      <c r="A67" s="89"/>
      <c r="B67" s="112" t="s">
        <v>328</v>
      </c>
      <c r="C67" s="95"/>
      <c r="D67" s="84" t="str">
        <f>IF(E67&lt;&gt;"",IF(G67&lt;&gt;"","PRIMARY KEY (`",IF(H67&lt;&gt;"","UNIQUE INDEX (`",CONCATENATE("INDEX `",E67,"`  (`"))),CONCATENATE(")
ENGINE=InnoDB
DEFAULT CHARACTER SET=utf8 COLLATE=utf8_general_ci
COMMENT='",B66,"';"))</f>
        <v>UNIQUE INDEX (`</v>
      </c>
      <c r="E67" s="30" t="s">
        <v>318</v>
      </c>
      <c r="F67" s="84" t="str">
        <f t="shared" si="1"/>
        <v>`) USING BTREE ,</v>
      </c>
      <c r="G67" s="23"/>
      <c r="H67" s="102" t="s">
        <v>44</v>
      </c>
    </row>
    <row r="68" spans="1:8" x14ac:dyDescent="0.15">
      <c r="A68" s="89"/>
      <c r="B68" s="112" t="s">
        <v>328</v>
      </c>
      <c r="C68" s="95"/>
      <c r="D68" s="84" t="str">
        <f>IF(E68&lt;&gt;"",IF(G68&lt;&gt;"","PRIMARY KEY (`",IF(H68&lt;&gt;"","UNIQUE INDEX (`",CONCATENATE("INDEX `",E68,"`  (`"))),CONCATENATE(")
ENGINE=InnoDB
DEFAULT CHARACTER SET=utf8 COLLATE=utf8_general_ci
COMMENT='",B67,"';"))</f>
        <v>INDEX `SubjectId`  (`</v>
      </c>
      <c r="E68" s="30" t="s">
        <v>325</v>
      </c>
      <c r="F68" s="84" t="str">
        <f t="shared" si="1"/>
        <v>`) USING BTREE ,</v>
      </c>
      <c r="G68" s="23"/>
      <c r="H68" s="103"/>
    </row>
    <row r="69" spans="1:8" x14ac:dyDescent="0.15">
      <c r="A69" s="89"/>
      <c r="B69" s="112" t="s">
        <v>328</v>
      </c>
      <c r="C69" s="95"/>
      <c r="D69" s="84" t="str">
        <f>IF(E69&lt;&gt;"",IF(G69&lt;&gt;"","PRIMARY KEY (`",IF(H69&lt;&gt;"","UNIQUE INDEX (`",CONCATENATE("INDEX `",E69,"`  (`"))),CONCATENATE(")
ENGINE=InnoDB
DEFAULT CHARACTER SET=utf8 COLLATE=utf8_general_ci
COMMENT='",B68,"';"))</f>
        <v>INDEX `ScheduleStartDateTime`  (`</v>
      </c>
      <c r="E69" s="41" t="s">
        <v>332</v>
      </c>
      <c r="F69" s="84" t="str">
        <f t="shared" si="1"/>
        <v>`) USING BTREE ,</v>
      </c>
      <c r="G69" s="23"/>
      <c r="H69" s="79"/>
    </row>
    <row r="70" spans="1:8" x14ac:dyDescent="0.15">
      <c r="A70" s="89"/>
      <c r="B70" s="112" t="s">
        <v>328</v>
      </c>
      <c r="C70" s="95"/>
      <c r="D70" s="84" t="str">
        <f>IF(E70&lt;&gt;"",IF(G70&lt;&gt;"","PRIMARY KEY (`",IF(H70&lt;&gt;"","UNIQUE INDEX (`",CONCATENATE("INDEX `",E70,"`  (`"))),CONCATENATE(")
ENGINE=InnoDB
DEFAULT CHARACTER SET=utf8 COLLATE=utf8_general_ci
COMMENT='",B69,"';"))</f>
        <v>INDEX `CreateDateTime`  (`</v>
      </c>
      <c r="E70" s="41" t="s">
        <v>331</v>
      </c>
      <c r="F70" s="84" t="str">
        <f t="shared" si="1"/>
        <v xml:space="preserve">`) USING BTREE </v>
      </c>
      <c r="G70" s="79"/>
      <c r="H70" s="79"/>
    </row>
    <row r="71" spans="1:8" x14ac:dyDescent="0.15">
      <c r="A71" s="89"/>
      <c r="B71" s="79"/>
      <c r="C71" s="79"/>
      <c r="D71" s="84" t="str">
        <f>IF(E71&lt;&gt;"",IF(G71&lt;&gt;"","PRIMARY KEY (`",IF(H71&lt;&gt;"","UNIQUE INDEX (`",CONCATENATE("INDEX `",E71,"`  (`"))),CONCATENATE(")
ENGINE=InnoDB
DEFAULT CHARACTER SET=utf8 COLLATE=utf8_general_ci
COMMENT='",B70,"';"))</f>
        <v>)
ENGINE=InnoDB
DEFAULT CHARACTER SET=utf8 COLLATE=utf8_general_ci
COMMENT='报名表';</v>
      </c>
      <c r="E71" s="41"/>
      <c r="F71" s="84" t="str">
        <f t="shared" si="1"/>
        <v/>
      </c>
      <c r="G71" s="79"/>
      <c r="H71" s="79"/>
    </row>
    <row r="72" spans="1:8" x14ac:dyDescent="0.15">
      <c r="A72" s="89"/>
      <c r="B72" s="112" t="s">
        <v>439</v>
      </c>
      <c r="C72" s="95" t="s">
        <v>440</v>
      </c>
      <c r="D72" s="84" t="str">
        <f>IF(E72&lt;&gt;"",IF(G72&lt;&gt;"","PRIMARY KEY (`",IF(H72&lt;&gt;"","UNIQUE INDEX (`",CONCATENATE("INDEX `",E72,"`  (`"))),CONCATENATE(")
ENGINE=InnoDB
DEFAULT CHARACTER SET=utf8 COLLATE=utf8_general_ci
COMMENT='",B71,"';"))</f>
        <v>PRIMARY KEY (`</v>
      </c>
      <c r="E72" s="18" t="s">
        <v>28</v>
      </c>
      <c r="F72" s="84" t="str">
        <f t="shared" si="1"/>
        <v>`),</v>
      </c>
      <c r="G72" s="23" t="s">
        <v>16</v>
      </c>
      <c r="H72" s="79"/>
    </row>
    <row r="73" spans="1:8" x14ac:dyDescent="0.15">
      <c r="A73" s="89"/>
      <c r="B73" s="112" t="s">
        <v>439</v>
      </c>
      <c r="C73" s="95"/>
      <c r="D73" s="84" t="str">
        <f>IF(E73&lt;&gt;"",IF(G73&lt;&gt;"","PRIMARY KEY (`",IF(H73&lt;&gt;"","UNIQUE INDEX (`",CONCATENATE("INDEX `",E73,"`  (`"))),CONCATENATE(")
ENGINE=InnoDB
DEFAULT CHARACTER SET=utf8 COLLATE=utf8_general_ci
COMMENT='",B72,"';"))</f>
        <v>INDEX `SignUpId`  (`</v>
      </c>
      <c r="E73" s="30" t="s">
        <v>330</v>
      </c>
      <c r="F73" s="84" t="str">
        <f t="shared" si="1"/>
        <v>`) USING BTREE ,</v>
      </c>
      <c r="G73" s="23"/>
      <c r="H73" s="79"/>
    </row>
    <row r="74" spans="1:8" x14ac:dyDescent="0.15">
      <c r="A74" s="89"/>
      <c r="B74" s="112" t="s">
        <v>439</v>
      </c>
      <c r="C74" s="95"/>
      <c r="D74" s="84" t="str">
        <f>IF(E74&lt;&gt;"",IF(G74&lt;&gt;"","PRIMARY KEY (`",IF(H74&lt;&gt;"","UNIQUE INDEX (`",CONCATENATE("INDEX `",E74,"`  (`"))),CONCATENATE(")
ENGINE=InnoDB
DEFAULT CHARACTER SET=utf8 COLLATE=utf8_general_ci
COMMENT='",B73,"';"))</f>
        <v>INDEX `DiscountType`  (`</v>
      </c>
      <c r="E74" s="30" t="s">
        <v>441</v>
      </c>
      <c r="F74" s="84" t="str">
        <f t="shared" si="1"/>
        <v>`) USING BTREE ,</v>
      </c>
      <c r="G74" s="23"/>
      <c r="H74" s="79"/>
    </row>
    <row r="75" spans="1:8" x14ac:dyDescent="0.15">
      <c r="A75" s="89"/>
      <c r="B75" s="112" t="s">
        <v>439</v>
      </c>
      <c r="C75" s="95"/>
      <c r="D75" s="84" t="str">
        <f>IF(E75&lt;&gt;"",IF(G75&lt;&gt;"","PRIMARY KEY (`",IF(H75&lt;&gt;"","UNIQUE INDEX (`",CONCATENATE("INDEX `",E75,"`  (`"))),CONCATENATE(")
ENGINE=InnoDB
DEFAULT CHARACTER SET=utf8 COLLATE=utf8_general_ci
COMMENT='",B74,"';"))</f>
        <v>INDEX `RelationId`  (`</v>
      </c>
      <c r="E75" s="30" t="s">
        <v>369</v>
      </c>
      <c r="F75" s="84" t="str">
        <f t="shared" si="1"/>
        <v>`) USING BTREE ,</v>
      </c>
      <c r="G75" s="23"/>
      <c r="H75" s="79"/>
    </row>
    <row r="76" spans="1:8" x14ac:dyDescent="0.15">
      <c r="A76" s="89"/>
      <c r="B76" s="112" t="s">
        <v>439</v>
      </c>
      <c r="C76" s="95"/>
      <c r="D76" s="84" t="str">
        <f>IF(E76&lt;&gt;"",IF(G76&lt;&gt;"","PRIMARY KEY (`",IF(H76&lt;&gt;"","UNIQUE INDEX (`",CONCATENATE("INDEX `",E76,"`  (`"))),CONCATENATE(")
ENGINE=InnoDB
DEFAULT CHARACTER SET=utf8 COLLATE=utf8_general_ci
COMMENT='",B75,"';"))</f>
        <v>INDEX `CouponCode`  (`</v>
      </c>
      <c r="E76" s="30" t="s">
        <v>462</v>
      </c>
      <c r="F76" s="84" t="str">
        <f t="shared" si="1"/>
        <v xml:space="preserve">`) USING BTREE </v>
      </c>
      <c r="G76" s="23"/>
      <c r="H76" s="79"/>
    </row>
    <row r="77" spans="1:8" x14ac:dyDescent="0.15">
      <c r="A77" s="89"/>
      <c r="B77" s="79"/>
      <c r="C77" s="79"/>
      <c r="D77" s="84" t="str">
        <f>IF(E77&lt;&gt;"",IF(G77&lt;&gt;"","PRIMARY KEY (`",IF(H77&lt;&gt;"","UNIQUE INDEX (`",CONCATENATE("INDEX `",E77,"`  (`"))),CONCATENATE(")
ENGINE=InnoDB
DEFAULT CHARACTER SET=utf8 COLLATE=utf8_general_ci
COMMENT='",B76,"';"))</f>
        <v>)
ENGINE=InnoDB
DEFAULT CHARACTER SET=utf8 COLLATE=utf8_general_ci
COMMENT='报名结算表';</v>
      </c>
      <c r="E77" s="30"/>
      <c r="F77" s="84" t="str">
        <f t="shared" si="1"/>
        <v/>
      </c>
      <c r="G77" s="23"/>
      <c r="H77" s="79"/>
    </row>
    <row r="78" spans="1:8" x14ac:dyDescent="0.15">
      <c r="A78" s="89"/>
      <c r="B78" s="112" t="s">
        <v>314</v>
      </c>
      <c r="C78" s="95" t="s">
        <v>315</v>
      </c>
      <c r="D78" s="84" t="str">
        <f>IF(E78&lt;&gt;"",IF(G78&lt;&gt;"","PRIMARY KEY (`",IF(H78&lt;&gt;"","UNIQUE INDEX (`",CONCATENATE("INDEX `",E78,"`  (`"))),CONCATENATE(")
ENGINE=InnoDB
DEFAULT CHARACTER SET=utf8 COLLATE=utf8_general_ci
COMMENT='",B77,"';"))</f>
        <v>PRIMARY KEY (`</v>
      </c>
      <c r="E78" s="18" t="s">
        <v>28</v>
      </c>
      <c r="F78" s="84" t="str">
        <f t="shared" si="1"/>
        <v>`),</v>
      </c>
      <c r="G78" s="23" t="s">
        <v>16</v>
      </c>
      <c r="H78" s="79"/>
    </row>
    <row r="79" spans="1:8" x14ac:dyDescent="0.15">
      <c r="A79" s="89"/>
      <c r="B79" s="112" t="s">
        <v>314</v>
      </c>
      <c r="C79" s="95"/>
      <c r="D79" s="84" t="str">
        <f>IF(E79&lt;&gt;"",IF(G79&lt;&gt;"","PRIMARY KEY (`",IF(H79&lt;&gt;"","UNIQUE INDEX (`",CONCATENATE("INDEX `",E79,"`  (`"))),CONCATENATE(")
ENGINE=InnoDB
DEFAULT CHARACTER SET=utf8 COLLATE=utf8_general_ci
COMMENT='",B78,"';"))</f>
        <v>INDEX `SignUpId`  (`</v>
      </c>
      <c r="E79" s="30" t="s">
        <v>330</v>
      </c>
      <c r="F79" s="84" t="str">
        <f t="shared" si="1"/>
        <v>`) USING BTREE ,</v>
      </c>
      <c r="G79" s="23"/>
      <c r="H79" s="79"/>
    </row>
    <row r="80" spans="1:8" x14ac:dyDescent="0.15">
      <c r="A80" s="89"/>
      <c r="B80" s="112" t="s">
        <v>314</v>
      </c>
      <c r="C80" s="95"/>
      <c r="D80" s="84" t="str">
        <f>IF(E80&lt;&gt;"",IF(G80&lt;&gt;"","PRIMARY KEY (`",IF(H80&lt;&gt;"","UNIQUE INDEX (`",CONCATENATE("INDEX `",E80,"`  (`"))),CONCATENATE(")
ENGINE=InnoDB
DEFAULT CHARACTER SET=utf8 COLLATE=utf8_general_ci
COMMENT='",B79,"';"))</f>
        <v>INDEX `TeacherId`  (`</v>
      </c>
      <c r="E80" s="30" t="s">
        <v>323</v>
      </c>
      <c r="F80" s="84" t="str">
        <f t="shared" si="1"/>
        <v>`) USING BTREE ,</v>
      </c>
      <c r="G80" s="23"/>
      <c r="H80" s="79"/>
    </row>
    <row r="81" spans="1:8" x14ac:dyDescent="0.15">
      <c r="A81" s="89"/>
      <c r="B81" s="112" t="s">
        <v>314</v>
      </c>
      <c r="C81" s="95"/>
      <c r="D81" s="84" t="str">
        <f>IF(E81&lt;&gt;"",IF(G81&lt;&gt;"","PRIMARY KEY (`",IF(H81&lt;&gt;"","UNIQUE INDEX (`",CONCATENATE("INDEX `",E81,"`  (`"))),CONCATENATE(")
ENGINE=InnoDB
DEFAULT CHARACTER SET=utf8 COLLATE=utf8_general_ci
COMMENT='",B80,"';"))</f>
        <v>INDEX `ClassRoomId`  (`</v>
      </c>
      <c r="E81" s="30" t="s">
        <v>324</v>
      </c>
      <c r="F81" s="84" t="str">
        <f t="shared" si="1"/>
        <v>`) USING BTREE ,</v>
      </c>
      <c r="G81" s="23"/>
      <c r="H81" s="79"/>
    </row>
    <row r="82" spans="1:8" x14ac:dyDescent="0.15">
      <c r="A82" s="89"/>
      <c r="B82" s="112" t="s">
        <v>314</v>
      </c>
      <c r="C82" s="95"/>
      <c r="D82" s="84" t="str">
        <f>IF(E82&lt;&gt;"",IF(G82&lt;&gt;"","PRIMARY KEY (`",IF(H82&lt;&gt;"","UNIQUE INDEX (`",CONCATENATE("INDEX `",E82,"`  (`"))),CONCATENATE(")
ENGINE=InnoDB
DEFAULT CHARACTER SET=utf8 COLLATE=utf8_general_ci
COMMENT='",B81,"';"))</f>
        <v>INDEX `DayOfWeek`  (`</v>
      </c>
      <c r="E82" s="30" t="s">
        <v>342</v>
      </c>
      <c r="F82" s="84" t="str">
        <f t="shared" si="1"/>
        <v>`) USING BTREE ,</v>
      </c>
      <c r="G82" s="23"/>
      <c r="H82" s="79"/>
    </row>
    <row r="83" spans="1:8" x14ac:dyDescent="0.15">
      <c r="A83" s="89"/>
      <c r="B83" s="112" t="s">
        <v>314</v>
      </c>
      <c r="C83" s="95"/>
      <c r="D83" s="84" t="str">
        <f>IF(E83&lt;&gt;"",IF(G83&lt;&gt;"","PRIMARY KEY (`",IF(H83&lt;&gt;"","UNIQUE INDEX (`",CONCATENATE("INDEX `",E83,"`  (`"))),CONCATENATE(")
ENGINE=InnoDB
DEFAULT CHARACTER SET=utf8 COLLATE=utf8_general_ci
COMMENT='",B82,"';"))</f>
        <v>INDEX `ScheduleHour`  (`</v>
      </c>
      <c r="E83" s="41" t="s">
        <v>326</v>
      </c>
      <c r="F83" s="84" t="str">
        <f t="shared" si="1"/>
        <v xml:space="preserve">`) USING BTREE </v>
      </c>
      <c r="G83" s="23"/>
      <c r="H83" s="79"/>
    </row>
    <row r="84" spans="1:8" x14ac:dyDescent="0.15">
      <c r="A84" s="89"/>
      <c r="B84" s="79"/>
      <c r="C84" s="79"/>
      <c r="D84" s="84" t="str">
        <f>IF(E84&lt;&gt;"",IF(G84&lt;&gt;"","PRIMARY KEY (`",IF(H84&lt;&gt;"","UNIQUE INDEX (`",CONCATENATE("INDEX `",E84,"`  (`"))),CONCATENATE(")
ENGINE=InnoDB
DEFAULT CHARACTER SET=utf8 COLLATE=utf8_general_ci
COMMENT='",B83,"';"))</f>
        <v>)
ENGINE=InnoDB
DEFAULT CHARACTER SET=utf8 COLLATE=utf8_general_ci
COMMENT='课程表';</v>
      </c>
      <c r="E84" s="41"/>
      <c r="F84" s="84" t="str">
        <f t="shared" si="1"/>
        <v/>
      </c>
      <c r="G84" s="23"/>
      <c r="H84" s="79"/>
    </row>
    <row r="85" spans="1:8" x14ac:dyDescent="0.15">
      <c r="A85" s="89"/>
      <c r="B85" s="112" t="s">
        <v>358</v>
      </c>
      <c r="C85" s="95" t="s">
        <v>359</v>
      </c>
      <c r="D85" s="84" t="str">
        <f>IF(E85&lt;&gt;"",IF(G85&lt;&gt;"","PRIMARY KEY (`",IF(H85&lt;&gt;"","UNIQUE INDEX (`",CONCATENATE("INDEX `",E85,"`  (`"))),CONCATENATE(")
ENGINE=InnoDB
DEFAULT CHARACTER SET=utf8 COLLATE=utf8_general_ci
COMMENT='",B84,"';"))</f>
        <v>PRIMARY KEY (`</v>
      </c>
      <c r="E85" s="18" t="s">
        <v>28</v>
      </c>
      <c r="F85" s="84" t="str">
        <f t="shared" si="1"/>
        <v>`),</v>
      </c>
      <c r="G85" s="23" t="s">
        <v>16</v>
      </c>
      <c r="H85" s="79"/>
    </row>
    <row r="86" spans="1:8" x14ac:dyDescent="0.15">
      <c r="A86" s="89"/>
      <c r="B86" s="112" t="s">
        <v>358</v>
      </c>
      <c r="C86" s="95"/>
      <c r="D86" s="84" t="str">
        <f>IF(E86&lt;&gt;"",IF(G86&lt;&gt;"","PRIMARY KEY (`",IF(H86&lt;&gt;"","UNIQUE INDEX (`",CONCATENATE("INDEX `",E86,"`  (`"))),CONCATENATE(")
ENGINE=InnoDB
DEFAULT CHARACTER SET=utf8 COLLATE=utf8_general_ci
COMMENT='",B85,"';"))</f>
        <v>INDEX `ScheduleId`  (`</v>
      </c>
      <c r="E86" s="30" t="s">
        <v>348</v>
      </c>
      <c r="F86" s="84" t="str">
        <f t="shared" si="1"/>
        <v>`) USING BTREE ,</v>
      </c>
      <c r="G86" s="23"/>
      <c r="H86" s="79"/>
    </row>
    <row r="87" spans="1:8" x14ac:dyDescent="0.15">
      <c r="A87" s="89"/>
      <c r="B87" s="112" t="s">
        <v>358</v>
      </c>
      <c r="C87" s="95"/>
      <c r="D87" s="84" t="str">
        <f>IF(E87&lt;&gt;"",IF(G87&lt;&gt;"","PRIMARY KEY (`",IF(H87&lt;&gt;"","UNIQUE INDEX (`",CONCATENATE("INDEX `",E87,"`  (`"))),CONCATENATE(")
ENGINE=InnoDB
DEFAULT CHARACTER SET=utf8 COLLATE=utf8_general_ci
COMMENT='",B86,"';"))</f>
        <v>INDEX `Type`  (`</v>
      </c>
      <c r="E87" s="30" t="s">
        <v>47</v>
      </c>
      <c r="F87" s="84" t="str">
        <f t="shared" si="1"/>
        <v>`) USING BTREE ,</v>
      </c>
      <c r="G87" s="23"/>
      <c r="H87" s="79"/>
    </row>
    <row r="88" spans="1:8" x14ac:dyDescent="0.15">
      <c r="A88" s="89"/>
      <c r="B88" s="112" t="s">
        <v>358</v>
      </c>
      <c r="C88" s="95"/>
      <c r="D88" s="84" t="str">
        <f>IF(E88&lt;&gt;"",IF(G88&lt;&gt;"","PRIMARY KEY (`",IF(H88&lt;&gt;"","UNIQUE INDEX (`",CONCATENATE("INDEX `",E88,"`  (`"))),CONCATENATE(")
ENGINE=InnoDB
DEFAULT CHARACTER SET=utf8 COLLATE=utf8_general_ci
COMMENT='",B87,"';"))</f>
        <v>INDEX `ScheduleDateTime`  (`</v>
      </c>
      <c r="E88" s="30" t="s">
        <v>349</v>
      </c>
      <c r="F88" s="84" t="str">
        <f t="shared" si="1"/>
        <v>`) USING BTREE ,</v>
      </c>
      <c r="G88" s="23"/>
      <c r="H88" s="79"/>
    </row>
    <row r="89" spans="1:8" x14ac:dyDescent="0.15">
      <c r="A89" s="89"/>
      <c r="B89" s="112" t="s">
        <v>358</v>
      </c>
      <c r="C89" s="95"/>
      <c r="D89" s="84" t="str">
        <f>IF(E89&lt;&gt;"",IF(G89&lt;&gt;"","PRIMARY KEY (`",IF(H89&lt;&gt;"","UNIQUE INDEX (`",CONCATENATE("INDEX `",E89,"`  (`"))),CONCATENATE(")
ENGINE=InnoDB
DEFAULT CHARACTER SET=utf8 COLLATE=utf8_general_ci
COMMENT='",B88,"';"))</f>
        <v>INDEX `AttendDateTime`  (`</v>
      </c>
      <c r="E89" s="30" t="s">
        <v>350</v>
      </c>
      <c r="F89" s="84" t="str">
        <f t="shared" si="1"/>
        <v>`) USING BTREE ,</v>
      </c>
      <c r="G89" s="23"/>
      <c r="H89" s="79"/>
    </row>
    <row r="90" spans="1:8" x14ac:dyDescent="0.15">
      <c r="A90" s="89"/>
      <c r="B90" s="112" t="s">
        <v>358</v>
      </c>
      <c r="C90" s="95"/>
      <c r="D90" s="84" t="str">
        <f>IF(E90&lt;&gt;"",IF(G90&lt;&gt;"","PRIMARY KEY (`",IF(H90&lt;&gt;"","UNIQUE INDEX (`",CONCATENATE("INDEX `",E90,"`  (`"))),CONCATENATE(")
ENGINE=InnoDB
DEFAULT CHARACTER SET=utf8 COLLATE=utf8_general_ci
COMMENT='",B89,"';"))</f>
        <v>INDEX `Status`  (`</v>
      </c>
      <c r="E90" s="30" t="s">
        <v>392</v>
      </c>
      <c r="F90" s="84" t="str">
        <f t="shared" si="1"/>
        <v>`) USING BTREE ,</v>
      </c>
      <c r="G90" s="23"/>
      <c r="H90" s="79"/>
    </row>
    <row r="91" spans="1:8" x14ac:dyDescent="0.15">
      <c r="A91" s="89"/>
      <c r="B91" s="112" t="s">
        <v>358</v>
      </c>
      <c r="C91" s="95"/>
      <c r="D91" s="84" t="str">
        <f>IF(E91&lt;&gt;"",IF(G91&lt;&gt;"","PRIMARY KEY (`",IF(H91&lt;&gt;"","UNIQUE INDEX (`",CONCATENATE("INDEX `",E91,"`  (`"))),CONCATENATE(")
ENGINE=InnoDB
DEFAULT CHARACTER SET=utf8 COLLATE=utf8_general_ci
COMMENT='",B90,"';"))</f>
        <v>INDEX `CanMakeUp`  (`</v>
      </c>
      <c r="E91" s="30" t="s">
        <v>401</v>
      </c>
      <c r="F91" s="84" t="str">
        <f t="shared" si="1"/>
        <v xml:space="preserve">`) USING BTREE </v>
      </c>
      <c r="G91" s="23"/>
      <c r="H91" s="79"/>
    </row>
    <row r="92" spans="1:8" x14ac:dyDescent="0.15">
      <c r="A92" s="89"/>
      <c r="B92" s="79"/>
      <c r="C92" s="79"/>
      <c r="D92" s="84" t="str">
        <f>IF(E92&lt;&gt;"",IF(G92&lt;&gt;"","PRIMARY KEY (`",IF(H92&lt;&gt;"","UNIQUE INDEX (`",CONCATENATE("INDEX `",E92,"`  (`"))),CONCATENATE(")
ENGINE=InnoDB
DEFAULT CHARACTER SET=utf8 COLLATE=utf8_general_ci
COMMENT='",B91,"';"))</f>
        <v>)
ENGINE=InnoDB
DEFAULT CHARACTER SET=utf8 COLLATE=utf8_general_ci
COMMENT='学生考勤';</v>
      </c>
      <c r="E92" s="30"/>
      <c r="F92" s="84" t="str">
        <f t="shared" si="1"/>
        <v/>
      </c>
      <c r="G92" s="23"/>
      <c r="H92" s="79"/>
    </row>
    <row r="93" spans="1:8" x14ac:dyDescent="0.15">
      <c r="A93" s="89"/>
      <c r="B93" s="112" t="s">
        <v>360</v>
      </c>
      <c r="C93" s="95" t="s">
        <v>361</v>
      </c>
      <c r="D93" s="84" t="str">
        <f>IF(E93&lt;&gt;"",IF(G93&lt;&gt;"","PRIMARY KEY (`",IF(H93&lt;&gt;"","UNIQUE INDEX (`",CONCATENATE("INDEX `",E93,"`  (`"))),CONCATENATE(")
ENGINE=InnoDB
DEFAULT CHARACTER SET=utf8 COLLATE=utf8_general_ci
COMMENT='",B92,"';"))</f>
        <v>PRIMARY KEY (`</v>
      </c>
      <c r="E93" s="18" t="s">
        <v>28</v>
      </c>
      <c r="F93" s="84" t="str">
        <f t="shared" si="1"/>
        <v>`),</v>
      </c>
      <c r="G93" s="23" t="s">
        <v>16</v>
      </c>
      <c r="H93" s="79"/>
    </row>
    <row r="94" spans="1:8" x14ac:dyDescent="0.15">
      <c r="A94" s="89"/>
      <c r="B94" s="112" t="s">
        <v>360</v>
      </c>
      <c r="C94" s="95"/>
      <c r="D94" s="84" t="str">
        <f>IF(E94&lt;&gt;"",IF(G94&lt;&gt;"","PRIMARY KEY (`",IF(H94&lt;&gt;"","UNIQUE INDEX (`",CONCATENATE("INDEX `",E94,"`  (`"))),CONCATENATE(")
ENGINE=InnoDB
DEFAULT CHARACTER SET=utf8 COLLATE=utf8_general_ci
COMMENT='",B93,"';"))</f>
        <v>INDEX `TeacherId`  (`</v>
      </c>
      <c r="E94" s="30" t="s">
        <v>323</v>
      </c>
      <c r="F94" s="84" t="str">
        <f t="shared" si="1"/>
        <v>`) USING BTREE ,</v>
      </c>
      <c r="G94" s="23"/>
      <c r="H94" s="79"/>
    </row>
    <row r="95" spans="1:8" x14ac:dyDescent="0.15">
      <c r="A95" s="89"/>
      <c r="B95" s="112" t="s">
        <v>360</v>
      </c>
      <c r="C95" s="95"/>
      <c r="D95" s="84" t="str">
        <f>IF(E95&lt;&gt;"",IF(G95&lt;&gt;"","PRIMARY KEY (`",IF(H95&lt;&gt;"","UNIQUE INDEX (`",CONCATENATE("INDEX `",E95,"`  (`"))),CONCATENATE(")
ENGINE=InnoDB
DEFAULT CHARACTER SET=utf8 COLLATE=utf8_general_ci
COMMENT='",B94,"';"))</f>
        <v>INDEX `Type`  (`</v>
      </c>
      <c r="E95" s="30" t="s">
        <v>47</v>
      </c>
      <c r="F95" s="84" t="str">
        <f t="shared" si="1"/>
        <v xml:space="preserve">`) USING BTREE </v>
      </c>
      <c r="G95" s="23"/>
      <c r="H95" s="79"/>
    </row>
    <row r="96" spans="1:8" x14ac:dyDescent="0.15">
      <c r="A96" s="89"/>
      <c r="B96" s="79"/>
      <c r="C96" s="79"/>
      <c r="D96" s="84" t="str">
        <f>IF(E96&lt;&gt;"",IF(G96&lt;&gt;"","PRIMARY KEY (`",IF(H96&lt;&gt;"","UNIQUE INDEX (`",CONCATENATE("INDEX `",E96,"`  (`"))),CONCATENATE(")
ENGINE=InnoDB
DEFAULT CHARACTER SET=utf8 COLLATE=utf8_general_ci
COMMENT='",B95,"';"))</f>
        <v>)
ENGINE=InnoDB
DEFAULT CHARACTER SET=utf8 COLLATE=utf8_general_ci
COMMENT='老师考勤';</v>
      </c>
      <c r="E96" s="30"/>
      <c r="F96" s="84" t="str">
        <f t="shared" si="1"/>
        <v/>
      </c>
      <c r="G96" s="23"/>
      <c r="H96" s="79"/>
    </row>
    <row r="97" spans="1:8" x14ac:dyDescent="0.15">
      <c r="A97" s="89"/>
      <c r="B97" s="112" t="s">
        <v>365</v>
      </c>
      <c r="C97" s="95" t="s">
        <v>366</v>
      </c>
      <c r="D97" s="84" t="str">
        <f>IF(E97&lt;&gt;"",IF(G97&lt;&gt;"","PRIMARY KEY (`",IF(H97&lt;&gt;"","UNIQUE INDEX (`",CONCATENATE("INDEX `",E97,"`  (`"))),CONCATENATE(")
ENGINE=InnoDB
DEFAULT CHARACTER SET=utf8 COLLATE=utf8_general_ci
COMMENT='",B96,"';"))</f>
        <v>PRIMARY KEY (`</v>
      </c>
      <c r="E97" s="18" t="s">
        <v>28</v>
      </c>
      <c r="F97" s="84" t="str">
        <f t="shared" si="1"/>
        <v>`),</v>
      </c>
      <c r="G97" s="23" t="s">
        <v>16</v>
      </c>
      <c r="H97" s="79"/>
    </row>
    <row r="98" spans="1:8" x14ac:dyDescent="0.15">
      <c r="A98" s="89"/>
      <c r="B98" s="112" t="s">
        <v>365</v>
      </c>
      <c r="C98" s="95"/>
      <c r="D98" s="84" t="str">
        <f>IF(E98&lt;&gt;"",IF(G98&lt;&gt;"","PRIMARY KEY (`",IF(H98&lt;&gt;"","UNIQUE INDEX (`",CONCATENATE("INDEX `",E98,"`  (`"))),CONCATENATE(")
ENGINE=InnoDB
DEFAULT CHARACTER SET=utf8 COLLATE=utf8_general_ci
COMMENT='",B97,"';"))</f>
        <v>INDEX `Type`  (`</v>
      </c>
      <c r="E98" s="30" t="s">
        <v>47</v>
      </c>
      <c r="F98" s="84" t="str">
        <f t="shared" si="1"/>
        <v>`) USING BTREE ,</v>
      </c>
      <c r="G98" s="23"/>
      <c r="H98" s="79"/>
    </row>
    <row r="99" spans="1:8" x14ac:dyDescent="0.15">
      <c r="A99" s="89"/>
      <c r="B99" s="112" t="s">
        <v>365</v>
      </c>
      <c r="C99" s="95"/>
      <c r="D99" s="84" t="str">
        <f>IF(E99&lt;&gt;"",IF(G99&lt;&gt;"","PRIMARY KEY (`",IF(H99&lt;&gt;"","UNIQUE INDEX (`",CONCATENATE("INDEX `",E99,"`  (`"))),CONCATENATE(")
ENGINE=InnoDB
DEFAULT CHARACTER SET=utf8 COLLATE=utf8_general_ci
COMMENT='",B98,"';"))</f>
        <v>INDEX `RelationId`  (`</v>
      </c>
      <c r="E99" s="30" t="s">
        <v>369</v>
      </c>
      <c r="F99" s="84" t="str">
        <f t="shared" si="1"/>
        <v>`) USING BTREE ,</v>
      </c>
      <c r="G99" s="23"/>
      <c r="H99" s="79"/>
    </row>
    <row r="100" spans="1:8" x14ac:dyDescent="0.15">
      <c r="A100" s="89"/>
      <c r="B100" s="112" t="s">
        <v>365</v>
      </c>
      <c r="C100" s="95"/>
      <c r="D100" s="84" t="str">
        <f>IF(E100&lt;&gt;"",IF(G100&lt;&gt;"","PRIMARY KEY (`",IF(H100&lt;&gt;"","UNIQUE INDEX (`",CONCATENATE("INDEX `",E100,"`  (`"))),CONCATENATE(")
ENGINE=InnoDB
DEFAULT CHARACTER SET=utf8 COLLATE=utf8_general_ci
COMMENT='",B99,"';"))</f>
        <v>INDEX `Reason`  (`</v>
      </c>
      <c r="E100" s="30" t="s">
        <v>372</v>
      </c>
      <c r="F100" s="84" t="str">
        <f t="shared" si="1"/>
        <v xml:space="preserve">`) USING BTREE </v>
      </c>
      <c r="G100" s="23"/>
      <c r="H100" s="79"/>
    </row>
    <row r="101" spans="1:8" x14ac:dyDescent="0.15">
      <c r="A101" s="89"/>
      <c r="B101" s="110"/>
      <c r="C101" s="79"/>
      <c r="D101" s="84" t="str">
        <f>IF(E101&lt;&gt;"",IF(G101&lt;&gt;"","PRIMARY KEY (`",IF(H101&lt;&gt;"","UNIQUE INDEX (`",CONCATENATE("INDEX `",E101,"`  (`"))),CONCATENATE(")
ENGINE=InnoDB
DEFAULT CHARACTER SET=utf8 COLLATE=utf8_general_ci
COMMENT='",B100,"';"))</f>
        <v>)
ENGINE=InnoDB
DEFAULT CHARACTER SET=utf8 COLLATE=utf8_general_ci
COMMENT='请假';</v>
      </c>
      <c r="E101" s="30"/>
      <c r="F101" s="84" t="str">
        <f t="shared" si="1"/>
        <v/>
      </c>
      <c r="G101" s="23"/>
      <c r="H101" s="79"/>
    </row>
    <row r="102" spans="1:8" x14ac:dyDescent="0.15">
      <c r="A102" s="89"/>
      <c r="B102" s="113" t="s">
        <v>29</v>
      </c>
      <c r="C102" s="94" t="s">
        <v>61</v>
      </c>
      <c r="D102" s="84" t="str">
        <f>IF(E102&lt;&gt;"",IF(G102&lt;&gt;"","PRIMARY KEY (`",IF(H102&lt;&gt;"","UNIQUE INDEX (`",CONCATENATE("INDEX `",E102,"`  (`"))),CONCATENATE(")
ENGINE=InnoDB
DEFAULT CHARACTER SET=utf8 COLLATE=utf8_general_ci
COMMENT='",B101,"';"))</f>
        <v>PRIMARY KEY (`</v>
      </c>
      <c r="E102" s="18" t="s">
        <v>28</v>
      </c>
      <c r="F102" s="84" t="str">
        <f t="shared" si="1"/>
        <v>`),</v>
      </c>
      <c r="G102" s="23" t="s">
        <v>16</v>
      </c>
      <c r="H102" s="79"/>
    </row>
    <row r="103" spans="1:8" x14ac:dyDescent="0.15">
      <c r="A103" s="89"/>
      <c r="B103" s="113" t="s">
        <v>29</v>
      </c>
      <c r="C103" s="91"/>
      <c r="D103" s="84" t="str">
        <f>IF(E103&lt;&gt;"",IF(G103&lt;&gt;"","PRIMARY KEY (`",IF(H103&lt;&gt;"","UNIQUE INDEX (`",CONCATENATE("INDEX `",E103,"`  (`"))),CONCATENATE(")
ENGINE=InnoDB
DEFAULT CHARACTER SET=utf8 COLLATE=utf8_general_ci
COMMENT='",B102,"';"))</f>
        <v>UNIQUE INDEX (`</v>
      </c>
      <c r="E103" s="30" t="s">
        <v>325</v>
      </c>
      <c r="F103" s="84" t="str">
        <f t="shared" si="1"/>
        <v>`) USING BTREE ,</v>
      </c>
      <c r="G103" s="23"/>
      <c r="H103" s="79" t="s">
        <v>44</v>
      </c>
    </row>
    <row r="104" spans="1:8" x14ac:dyDescent="0.15">
      <c r="A104" s="89"/>
      <c r="B104" s="113" t="s">
        <v>29</v>
      </c>
      <c r="C104" s="91"/>
      <c r="D104" s="84" t="str">
        <f>IF(E104&lt;&gt;"",IF(G104&lt;&gt;"","PRIMARY KEY (`",IF(H104&lt;&gt;"","UNIQUE INDEX (`",CONCATENATE("INDEX `",E104,"`  (`"))),CONCATENATE(")
ENGINE=InnoDB
DEFAULT CHARACTER SET=utf8 COLLATE=utf8_general_ci
COMMENT='",B103,"';"))</f>
        <v>INDEX `NumberCount`  (`</v>
      </c>
      <c r="E104" s="41" t="s">
        <v>389</v>
      </c>
      <c r="F104" s="84" t="str">
        <f t="shared" si="1"/>
        <v>`) USING BTREE ,</v>
      </c>
      <c r="G104" s="79"/>
      <c r="H104" s="79"/>
    </row>
    <row r="105" spans="1:8" x14ac:dyDescent="0.15">
      <c r="A105" s="89"/>
      <c r="B105" s="113" t="s">
        <v>29</v>
      </c>
      <c r="C105" s="91"/>
      <c r="D105" s="84" t="str">
        <f>IF(E105&lt;&gt;"",IF(G105&lt;&gt;"","PRIMARY KEY (`",IF(H105&lt;&gt;"","UNIQUE INDEX (`",CONCATENATE("INDEX `",E105,"`  (`"))),CONCATENATE(")
ENGINE=InnoDB
DEFAULT CHARACTER SET=utf8 COLLATE=utf8_general_ci
COMMENT='",B104,"';"))</f>
        <v>INDEX `ModifyDate`  (`</v>
      </c>
      <c r="E105" s="8" t="s">
        <v>59</v>
      </c>
      <c r="F105" s="84" t="str">
        <f t="shared" si="1"/>
        <v xml:space="preserve">`) USING BTREE </v>
      </c>
      <c r="G105" s="82"/>
      <c r="H105" s="81"/>
    </row>
    <row r="106" spans="1:8" x14ac:dyDescent="0.15">
      <c r="A106" s="89"/>
      <c r="B106" s="80"/>
      <c r="C106" s="82"/>
      <c r="D106" s="84" t="str">
        <f>IF(E106&lt;&gt;"",IF(G106&lt;&gt;"","PRIMARY KEY (`",IF(H106&lt;&gt;"","UNIQUE INDEX (`",CONCATENATE("INDEX `",E106,"`  (`"))),CONCATENATE(")
ENGINE=InnoDB
DEFAULT CHARACTER SET=utf8 COLLATE=utf8_general_ci
COMMENT='",B105,"';"))</f>
        <v>)
ENGINE=InnoDB
DEFAULT CHARACTER SET=utf8 COLLATE=utf8_general_ci
COMMENT='库存';</v>
      </c>
      <c r="E106" s="8"/>
      <c r="F106" s="84" t="str">
        <f t="shared" si="1"/>
        <v/>
      </c>
      <c r="G106" s="82"/>
      <c r="H106" s="81"/>
    </row>
    <row r="107" spans="1:8" x14ac:dyDescent="0.15">
      <c r="A107" s="89"/>
      <c r="B107" s="113" t="s">
        <v>30</v>
      </c>
      <c r="C107" s="94" t="s">
        <v>58</v>
      </c>
      <c r="D107" s="84" t="str">
        <f>IF(E107&lt;&gt;"",IF(G107&lt;&gt;"","PRIMARY KEY (`",IF(H107&lt;&gt;"","UNIQUE INDEX (`",CONCATENATE("INDEX `",E107,"`  (`"))),CONCATENATE(")
ENGINE=InnoDB
DEFAULT CHARACTER SET=utf8 COLLATE=utf8_general_ci
COMMENT='",B106,"';"))</f>
        <v>PRIMARY KEY (`</v>
      </c>
      <c r="E107" s="6" t="s">
        <v>9</v>
      </c>
      <c r="F107" s="84" t="str">
        <f t="shared" si="1"/>
        <v>`),</v>
      </c>
      <c r="G107" s="23" t="s">
        <v>16</v>
      </c>
      <c r="H107" s="81"/>
    </row>
    <row r="108" spans="1:8" x14ac:dyDescent="0.15">
      <c r="A108" s="89"/>
      <c r="B108" s="113" t="s">
        <v>30</v>
      </c>
      <c r="C108" s="91"/>
      <c r="D108" s="84" t="str">
        <f>IF(E108&lt;&gt;"",IF(G108&lt;&gt;"","PRIMARY KEY (`",IF(H108&lt;&gt;"","UNIQUE INDEX (`",CONCATENATE("INDEX `",E108,"`  (`"))),CONCATENATE(")
ENGINE=InnoDB
DEFAULT CHARACTER SET=utf8 COLLATE=utf8_general_ci
COMMENT='",B107,"';"))</f>
        <v>INDEX `Type`  (`</v>
      </c>
      <c r="E108" s="8" t="s">
        <v>47</v>
      </c>
      <c r="F108" s="84" t="str">
        <f t="shared" si="1"/>
        <v>`) USING BTREE ,</v>
      </c>
      <c r="G108" s="82"/>
      <c r="H108" s="81"/>
    </row>
    <row r="109" spans="1:8" x14ac:dyDescent="0.15">
      <c r="A109" s="89"/>
      <c r="B109" s="113" t="s">
        <v>30</v>
      </c>
      <c r="C109" s="91"/>
      <c r="D109" s="84" t="str">
        <f>IF(E109&lt;&gt;"",IF(G109&lt;&gt;"","PRIMARY KEY (`",IF(H109&lt;&gt;"","UNIQUE INDEX (`",CONCATENATE("INDEX `",E109,"`  (`"))),CONCATENATE(")
ENGINE=InnoDB
DEFAULT CHARACTER SET=utf8 COLLATE=utf8_general_ci
COMMENT='",B108,"';"))</f>
        <v>INDEX `InOut`  (`</v>
      </c>
      <c r="E109" s="8" t="s">
        <v>51</v>
      </c>
      <c r="F109" s="84" t="str">
        <f t="shared" si="1"/>
        <v>`) USING BTREE ,</v>
      </c>
      <c r="G109" s="82"/>
      <c r="H109" s="81"/>
    </row>
    <row r="110" spans="1:8" x14ac:dyDescent="0.15">
      <c r="A110" s="89"/>
      <c r="B110" s="113" t="s">
        <v>30</v>
      </c>
      <c r="C110" s="91"/>
      <c r="D110" s="84" t="str">
        <f>IF(E110&lt;&gt;"",IF(G110&lt;&gt;"","PRIMARY KEY (`",IF(H110&lt;&gt;"","UNIQUE INDEX (`",CONCATENATE("INDEX `",E110,"`  (`"))),CONCATENATE(")
ENGINE=InnoDB
DEFAULT CHARACTER SET=utf8 COLLATE=utf8_general_ci
COMMENT='",B109,"';"))</f>
        <v>INDEX `CashType`  (`</v>
      </c>
      <c r="E110" s="8" t="s">
        <v>66</v>
      </c>
      <c r="F110" s="84" t="str">
        <f t="shared" si="1"/>
        <v>`) USING BTREE ,</v>
      </c>
      <c r="G110" s="82"/>
      <c r="H110" s="81"/>
    </row>
    <row r="111" spans="1:8" x14ac:dyDescent="0.15">
      <c r="A111" s="89"/>
      <c r="B111" s="113" t="s">
        <v>30</v>
      </c>
      <c r="C111" s="91"/>
      <c r="D111" s="84" t="str">
        <f>IF(E111&lt;&gt;"",IF(G111&lt;&gt;"","PRIMARY KEY (`",IF(H111&lt;&gt;"","UNIQUE INDEX (`",CONCATENATE("INDEX `",E111,"`  (`"))),CONCATENATE(")
ENGINE=InnoDB
DEFAULT CHARACTER SET=utf8 COLLATE=utf8_general_ci
COMMENT='",B110,"';"))</f>
        <v>INDEX `Name`  (`</v>
      </c>
      <c r="E111" s="8" t="s">
        <v>31</v>
      </c>
      <c r="F111" s="84" t="str">
        <f t="shared" si="1"/>
        <v>`) USING BTREE ,</v>
      </c>
      <c r="G111" s="82"/>
      <c r="H111" s="81"/>
    </row>
    <row r="112" spans="1:8" x14ac:dyDescent="0.15">
      <c r="A112" s="89"/>
      <c r="B112" s="113" t="s">
        <v>30</v>
      </c>
      <c r="C112" s="91"/>
      <c r="D112" s="84" t="str">
        <f>IF(E112&lt;&gt;"",IF(G112&lt;&gt;"","PRIMARY KEY (`",IF(H112&lt;&gt;"","UNIQUE INDEX (`",CONCATENATE("INDEX `",E112,"`  (`"))),CONCATENATE(")
ENGINE=InnoDB
DEFAULT CHARACTER SET=utf8 COLLATE=utf8_general_ci
COMMENT='",B111,"';"))</f>
        <v>INDEX `CreateDate`  (`</v>
      </c>
      <c r="E112" s="30" t="s">
        <v>25</v>
      </c>
      <c r="F112" s="84" t="str">
        <f t="shared" si="1"/>
        <v xml:space="preserve">`) USING BTREE </v>
      </c>
      <c r="G112" s="82"/>
      <c r="H112" s="82"/>
    </row>
    <row r="113" spans="1:8" x14ac:dyDescent="0.15">
      <c r="A113" s="89"/>
      <c r="B113" s="80"/>
      <c r="C113" s="82"/>
      <c r="D113" s="84" t="str">
        <f>IF(E113&lt;&gt;"",IF(G113&lt;&gt;"","PRIMARY KEY (`",IF(H113&lt;&gt;"","UNIQUE INDEX (`",CONCATENATE("INDEX `",E113,"`  (`"))),CONCATENATE(")
ENGINE=InnoDB
DEFAULT CHARACTER SET=utf8 COLLATE=utf8_general_ci
COMMENT='",B112,"';"))</f>
        <v>)
ENGINE=InnoDB
DEFAULT CHARACTER SET=utf8 COLLATE=utf8_general_ci
COMMENT='进出账';</v>
      </c>
      <c r="E113" s="30"/>
      <c r="F113" s="84" t="str">
        <f t="shared" si="1"/>
        <v/>
      </c>
      <c r="G113" s="82"/>
      <c r="H113" s="82"/>
    </row>
    <row r="114" spans="1:8" x14ac:dyDescent="0.15">
      <c r="A114" s="89"/>
      <c r="B114" s="113" t="s">
        <v>394</v>
      </c>
      <c r="C114" s="94" t="s">
        <v>395</v>
      </c>
      <c r="D114" s="84" t="str">
        <f>IF(E114&lt;&gt;"",IF(G114&lt;&gt;"","PRIMARY KEY (`",IF(H114&lt;&gt;"","UNIQUE INDEX (`",CONCATENATE("INDEX `",E114,"`  (`"))),CONCATENATE(")
ENGINE=InnoDB
DEFAULT CHARACTER SET=utf8 COLLATE=utf8_general_ci
COMMENT='",B113,"';"))</f>
        <v>PRIMARY KEY (`</v>
      </c>
      <c r="E114" s="6" t="s">
        <v>9</v>
      </c>
      <c r="F114" s="84" t="str">
        <f t="shared" si="1"/>
        <v>`),</v>
      </c>
      <c r="G114" s="23" t="s">
        <v>16</v>
      </c>
      <c r="H114" s="81"/>
    </row>
    <row r="115" spans="1:8" x14ac:dyDescent="0.15">
      <c r="A115" s="89"/>
      <c r="B115" s="113" t="s">
        <v>394</v>
      </c>
      <c r="C115" s="91"/>
      <c r="D115" s="84" t="str">
        <f>IF(E115&lt;&gt;"",IF(G115&lt;&gt;"","PRIMARY KEY (`",IF(H115&lt;&gt;"","UNIQUE INDEX (`",CONCATENATE("INDEX `",E115,"`  (`"))),CONCATENATE(")
ENGINE=InnoDB
DEFAULT CHARACTER SET=utf8 COLLATE=utf8_general_ci
COMMENT='",B114,"';"))</f>
        <v>INDEX `AttendanceId`  (`</v>
      </c>
      <c r="E115" s="8" t="s">
        <v>397</v>
      </c>
      <c r="F115" s="84" t="str">
        <f t="shared" si="1"/>
        <v>`) USING BTREE ,</v>
      </c>
      <c r="G115" s="82"/>
      <c r="H115" s="81"/>
    </row>
    <row r="116" spans="1:8" x14ac:dyDescent="0.15">
      <c r="A116" s="89"/>
      <c r="B116" s="113" t="s">
        <v>394</v>
      </c>
      <c r="C116" s="91"/>
      <c r="D116" s="84" t="str">
        <f>IF(E116&lt;&gt;"",IF(G116&lt;&gt;"","PRIMARY KEY (`",IF(H116&lt;&gt;"","UNIQUE INDEX (`",CONCATENATE("INDEX `",E116,"`  (`"))),CONCATENATE(")
ENGINE=InnoDB
DEFAULT CHARACTER SET=utf8 COLLATE=utf8_general_ci
COMMENT='",B115,"';"))</f>
        <v>INDEX `Status`  (`</v>
      </c>
      <c r="E116" s="8" t="s">
        <v>392</v>
      </c>
      <c r="F116" s="84" t="str">
        <f t="shared" si="1"/>
        <v>`) USING BTREE ,</v>
      </c>
      <c r="G116" s="82"/>
      <c r="H116" s="81"/>
    </row>
    <row r="117" spans="1:8" x14ac:dyDescent="0.15">
      <c r="A117" s="89"/>
      <c r="B117" s="113" t="s">
        <v>394</v>
      </c>
      <c r="C117" s="91"/>
      <c r="D117" s="84" t="str">
        <f>IF(E117&lt;&gt;"",IF(G117&lt;&gt;"","PRIMARY KEY (`",IF(H117&lt;&gt;"","UNIQUE INDEX (`",CONCATENATE("INDEX `",E117,"`  (`"))),CONCATENATE(")
ENGINE=InnoDB
DEFAULT CHARACTER SET=utf8 COLLATE=utf8_general_ci
COMMENT='",B116,"';"))</f>
        <v>INDEX `AccountDt`  (`</v>
      </c>
      <c r="E117" s="8" t="s">
        <v>422</v>
      </c>
      <c r="F117" s="84" t="str">
        <f t="shared" si="1"/>
        <v xml:space="preserve">`) USING BTREE </v>
      </c>
      <c r="G117" s="82"/>
      <c r="H117" s="81"/>
    </row>
    <row r="118" spans="1:8" x14ac:dyDescent="0.15">
      <c r="A118" s="89"/>
      <c r="B118" s="80"/>
      <c r="C118" s="82"/>
      <c r="D118" s="84" t="str">
        <f>IF(E118&lt;&gt;"",IF(G118&lt;&gt;"","PRIMARY KEY (`",IF(H118&lt;&gt;"","UNIQUE INDEX (`",CONCATENATE("INDEX `",E118,"`  (`"))),CONCATENATE(")
ENGINE=InnoDB
DEFAULT CHARACTER SET=utf8 COLLATE=utf8_general_ci
COMMENT='",B117,"';"))</f>
        <v>)
ENGINE=InnoDB
DEFAULT CHARACTER SET=utf8 COLLATE=utf8_general_ci
COMMENT='工资核算';</v>
      </c>
      <c r="E118" s="8"/>
      <c r="F118" s="84" t="str">
        <f t="shared" si="1"/>
        <v/>
      </c>
      <c r="G118" s="82"/>
      <c r="H118" s="81"/>
    </row>
    <row r="119" spans="1:8" x14ac:dyDescent="0.15">
      <c r="A119" s="89"/>
      <c r="B119" s="113" t="s">
        <v>447</v>
      </c>
      <c r="C119" s="94" t="s">
        <v>448</v>
      </c>
      <c r="D119" s="84" t="str">
        <f>IF(E119&lt;&gt;"",IF(G119&lt;&gt;"","PRIMARY KEY (`",IF(H119&lt;&gt;"","UNIQUE INDEX (`",CONCATENATE("INDEX `",E119,"`  (`"))),CONCATENATE(")
ENGINE=InnoDB
DEFAULT CHARACTER SET=utf8 COLLATE=utf8_general_ci
COMMENT='",B118,"';"))</f>
        <v>PRIMARY KEY (`</v>
      </c>
      <c r="E119" s="6" t="s">
        <v>9</v>
      </c>
      <c r="F119" s="84" t="str">
        <f t="shared" si="1"/>
        <v>`),</v>
      </c>
      <c r="G119" s="23" t="s">
        <v>16</v>
      </c>
      <c r="H119" s="81"/>
    </row>
    <row r="120" spans="1:8" x14ac:dyDescent="0.15">
      <c r="A120" s="89"/>
      <c r="B120" s="113" t="s">
        <v>447</v>
      </c>
      <c r="C120" s="91"/>
      <c r="D120" s="84" t="str">
        <f>IF(E120&lt;&gt;"",IF(G120&lt;&gt;"","PRIMARY KEY (`",IF(H120&lt;&gt;"","UNIQUE INDEX (`",CONCATENATE("INDEX `",E120,"`  (`"))),CONCATENATE(")
ENGINE=InnoDB
DEFAULT CHARACTER SET=utf8 COLLATE=utf8_general_ci
COMMENT='",B119,"';"))</f>
        <v>INDEX `SignUpId`  (`</v>
      </c>
      <c r="E120" s="8" t="s">
        <v>330</v>
      </c>
      <c r="F120" s="84" t="str">
        <f t="shared" si="1"/>
        <v>`) USING BTREE ,</v>
      </c>
      <c r="G120" s="82"/>
      <c r="H120" s="81"/>
    </row>
    <row r="121" spans="1:8" x14ac:dyDescent="0.15">
      <c r="A121" s="89"/>
      <c r="B121" s="113" t="s">
        <v>447</v>
      </c>
      <c r="C121" s="91"/>
      <c r="D121" s="84" t="str">
        <f>IF(E121&lt;&gt;"",IF(G121&lt;&gt;"","PRIMARY KEY (`",IF(H121&lt;&gt;"","UNIQUE INDEX (`",CONCATENATE("INDEX `",E121,"`  (`"))),CONCATENATE(")
ENGINE=InnoDB
DEFAULT CHARACTER SET=utf8 COLLATE=utf8_general_ci
COMMENT='",B120,"';"))</f>
        <v>INDEX `UserId`  (`</v>
      </c>
      <c r="E121" s="8" t="s">
        <v>415</v>
      </c>
      <c r="F121" s="84" t="str">
        <f t="shared" si="1"/>
        <v>`) USING BTREE ,</v>
      </c>
      <c r="G121" s="82"/>
      <c r="H121" s="81"/>
    </row>
    <row r="122" spans="1:8" x14ac:dyDescent="0.15">
      <c r="A122" s="89"/>
      <c r="B122" s="113" t="s">
        <v>447</v>
      </c>
      <c r="C122" s="91"/>
      <c r="D122" s="84" t="str">
        <f>IF(E122&lt;&gt;"",IF(G122&lt;&gt;"","PRIMARY KEY (`",IF(H122&lt;&gt;"","UNIQUE INDEX (`",CONCATENATE("INDEX `",E122,"`  (`"))),CONCATENATE(")
ENGINE=InnoDB
DEFAULT CHARACTER SET=utf8 COLLATE=utf8_general_ci
COMMENT='",B121,"';"))</f>
        <v>INDEX `CreateDate`  (`</v>
      </c>
      <c r="E122" s="30" t="s">
        <v>25</v>
      </c>
      <c r="F122" s="84" t="str">
        <f t="shared" si="1"/>
        <v>`) USING BTREE ,</v>
      </c>
      <c r="G122" s="82"/>
      <c r="H122" s="81"/>
    </row>
    <row r="123" spans="1:8" x14ac:dyDescent="0.15">
      <c r="A123" s="89"/>
      <c r="B123" s="113" t="s">
        <v>447</v>
      </c>
      <c r="C123" s="91"/>
      <c r="D123" s="84" t="str">
        <f>IF(E123&lt;&gt;"",IF(G123&lt;&gt;"","PRIMARY KEY (`",IF(H123&lt;&gt;"","UNIQUE INDEX (`",CONCATENATE("INDEX `",E123,"`  (`"))),CONCATENATE(")
ENGINE=InnoDB
DEFAULT CHARACTER SET=utf8 COLLATE=utf8_general_ci
COMMENT='",B122,"';"))</f>
        <v>INDEX `ModifyDate`  (`</v>
      </c>
      <c r="E123" s="30" t="s">
        <v>59</v>
      </c>
      <c r="F123" s="84" t="str">
        <f t="shared" si="1"/>
        <v xml:space="preserve">`) USING BTREE </v>
      </c>
      <c r="G123" s="82"/>
      <c r="H123" s="82"/>
    </row>
    <row r="124" spans="1:8" x14ac:dyDescent="0.15">
      <c r="A124" s="89"/>
      <c r="B124" s="80"/>
      <c r="C124" s="82"/>
      <c r="D124" s="84" t="str">
        <f>IF(E124&lt;&gt;"",IF(G124&lt;&gt;"","PRIMARY KEY (`",IF(H124&lt;&gt;"","UNIQUE INDEX (`",CONCATENATE("INDEX `",E124,"`  (`"))),CONCATENATE(")
ENGINE=InnoDB
DEFAULT CHARACTER SET=utf8 COLLATE=utf8_general_ci
COMMENT='",B123,"';"))</f>
        <v>)
ENGINE=InnoDB
DEFAULT CHARACTER SET=utf8 COLLATE=utf8_general_ci
COMMENT='课时费报表';</v>
      </c>
      <c r="E124" s="30"/>
      <c r="F124" s="84" t="str">
        <f t="shared" si="1"/>
        <v/>
      </c>
      <c r="G124" s="82"/>
      <c r="H124" s="82"/>
    </row>
    <row r="125" spans="1:8" x14ac:dyDescent="0.15">
      <c r="A125" s="89"/>
      <c r="B125" s="113" t="s">
        <v>406</v>
      </c>
      <c r="C125" s="94" t="s">
        <v>407</v>
      </c>
      <c r="D125" s="84" t="str">
        <f>IF(E125&lt;&gt;"",IF(G125&lt;&gt;"","PRIMARY KEY (`",IF(H125&lt;&gt;"","UNIQUE INDEX (`",CONCATENATE("INDEX `",E125,"`  (`"))),CONCATENATE(")
ENGINE=InnoDB
DEFAULT CHARACTER SET=utf8 COLLATE=utf8_general_ci
COMMENT='",B124,"';"))</f>
        <v>PRIMARY KEY (`</v>
      </c>
      <c r="E125" s="6" t="s">
        <v>9</v>
      </c>
      <c r="F125" s="84" t="str">
        <f t="shared" si="1"/>
        <v>`),</v>
      </c>
      <c r="G125" s="23" t="s">
        <v>16</v>
      </c>
      <c r="H125" s="81"/>
    </row>
    <row r="126" spans="1:8" x14ac:dyDescent="0.15">
      <c r="A126" s="89"/>
      <c r="B126" s="113" t="s">
        <v>406</v>
      </c>
      <c r="C126" s="91"/>
      <c r="D126" s="84" t="str">
        <f>IF(E126&lt;&gt;"",IF(G126&lt;&gt;"","PRIMARY KEY (`",IF(H126&lt;&gt;"","UNIQUE INDEX (`",CONCATENATE("INDEX `",E126,"`  (`"))),CONCATENATE(")
ENGINE=InnoDB
DEFAULT CHARACTER SET=utf8 COLLATE=utf8_general_ci
COMMENT='",B125,"';"))</f>
        <v>INDEX `GoodsId`  (`</v>
      </c>
      <c r="E126" s="8" t="s">
        <v>408</v>
      </c>
      <c r="F126" s="84" t="str">
        <f t="shared" si="1"/>
        <v>`) USING BTREE ,</v>
      </c>
      <c r="G126" s="82"/>
      <c r="H126" s="81"/>
    </row>
    <row r="127" spans="1:8" x14ac:dyDescent="0.15">
      <c r="A127" s="89"/>
      <c r="B127" s="113" t="s">
        <v>406</v>
      </c>
      <c r="C127" s="91"/>
      <c r="D127" s="84" t="str">
        <f>IF(E127&lt;&gt;"",IF(G127&lt;&gt;"","PRIMARY KEY (`",IF(H127&lt;&gt;"","UNIQUE INDEX (`",CONCATENATE("INDEX `",E127,"`  (`"))),CONCATENATE(")
ENGINE=InnoDB
DEFAULT CHARACTER SET=utf8 COLLATE=utf8_general_ci
COMMENT='",B126,"';"))</f>
        <v>INDEX `GoodsName`  (`</v>
      </c>
      <c r="E127" s="8" t="s">
        <v>409</v>
      </c>
      <c r="F127" s="84" t="str">
        <f t="shared" si="1"/>
        <v>`) USING BTREE ,</v>
      </c>
      <c r="G127" s="82"/>
      <c r="H127" s="81"/>
    </row>
    <row r="128" spans="1:8" x14ac:dyDescent="0.15">
      <c r="A128" s="89"/>
      <c r="B128" s="113" t="s">
        <v>406</v>
      </c>
      <c r="C128" s="91"/>
      <c r="D128" s="84" t="str">
        <f>IF(E128&lt;&gt;"",IF(G128&lt;&gt;"","PRIMARY KEY (`",IF(H128&lt;&gt;"","UNIQUE INDEX (`",CONCATENATE("INDEX `",E128,"`  (`"))),CONCATENATE(")
ENGINE=InnoDB
DEFAULT CHARACTER SET=utf8 COLLATE=utf8_general_ci
COMMENT='",B127,"';"))</f>
        <v>INDEX `GoodsBarCode`  (`</v>
      </c>
      <c r="E128" s="8" t="s">
        <v>410</v>
      </c>
      <c r="F128" s="84" t="str">
        <f t="shared" si="1"/>
        <v>`) USING BTREE ,</v>
      </c>
      <c r="G128" s="82"/>
      <c r="H128" s="81"/>
    </row>
    <row r="129" spans="1:8" x14ac:dyDescent="0.15">
      <c r="A129" s="89"/>
      <c r="B129" s="113" t="s">
        <v>406</v>
      </c>
      <c r="C129" s="91"/>
      <c r="D129" s="84" t="str">
        <f>IF(E129&lt;&gt;"",IF(G129&lt;&gt;"","PRIMARY KEY (`",IF(H129&lt;&gt;"","UNIQUE INDEX (`",CONCATENATE("INDEX `",E129,"`  (`"))),CONCATENATE(")
ENGINE=InnoDB
DEFAULT CHARACTER SET=utf8 COLLATE=utf8_general_ci
COMMENT='",B128,"';"))</f>
        <v>INDEX `UserId`  (`</v>
      </c>
      <c r="E129" s="8" t="s">
        <v>415</v>
      </c>
      <c r="F129" s="84" t="str">
        <f t="shared" si="1"/>
        <v>`) USING BTREE ,</v>
      </c>
      <c r="G129" s="82"/>
      <c r="H129" s="81"/>
    </row>
    <row r="130" spans="1:8" x14ac:dyDescent="0.15">
      <c r="A130" s="89"/>
      <c r="B130" s="113" t="s">
        <v>406</v>
      </c>
      <c r="C130" s="91"/>
      <c r="D130" s="84" t="str">
        <f>IF(E130&lt;&gt;"",IF(G130&lt;&gt;"","PRIMARY KEY (`",IF(H130&lt;&gt;"","UNIQUE INDEX (`",CONCATENATE("INDEX `",E130,"`  (`"))),CONCATENATE(")
ENGINE=InnoDB
DEFAULT CHARACTER SET=utf8 COLLATE=utf8_general_ci
COMMENT='",B129,"';"))</f>
        <v>INDEX `CreateDate`  (`</v>
      </c>
      <c r="E130" s="30" t="s">
        <v>25</v>
      </c>
      <c r="F130" s="84" t="str">
        <f t="shared" ref="F130:F145" si="2">IF(E130&lt;&gt;"",IF(E131&lt;&gt;"",IF(G130&lt;&gt;"","`),","`) USING BTREE ,"),IF(G130&lt;&gt;"","`)","`) USING BTREE ")),"")</f>
        <v>`) USING BTREE ,</v>
      </c>
      <c r="G130" s="82"/>
      <c r="H130" s="82"/>
    </row>
    <row r="131" spans="1:8" x14ac:dyDescent="0.15">
      <c r="A131" s="89"/>
      <c r="B131" s="113" t="s">
        <v>406</v>
      </c>
      <c r="C131" s="91"/>
      <c r="D131" s="84" t="str">
        <f>IF(E131&lt;&gt;"",IF(G131&lt;&gt;"","PRIMARY KEY (`",IF(H131&lt;&gt;"","UNIQUE INDEX (`",CONCATENATE("INDEX `",E131,"`  (`"))),CONCATENATE(")
ENGINE=InnoDB
DEFAULT CHARACTER SET=utf8 COLLATE=utf8_general_ci
COMMENT='",B130,"';"))</f>
        <v>INDEX `ModifyDate`  (`</v>
      </c>
      <c r="E131" s="30" t="s">
        <v>59</v>
      </c>
      <c r="F131" s="84" t="str">
        <f t="shared" si="2"/>
        <v xml:space="preserve">`) USING BTREE </v>
      </c>
      <c r="G131" s="82"/>
      <c r="H131" s="82"/>
    </row>
    <row r="132" spans="1:8" x14ac:dyDescent="0.15">
      <c r="A132" s="89"/>
      <c r="B132" s="80"/>
      <c r="C132" s="82"/>
      <c r="D132" s="84" t="str">
        <f>IF(E132&lt;&gt;"",IF(G132&lt;&gt;"","PRIMARY KEY (`",IF(H132&lt;&gt;"","UNIQUE INDEX (`",CONCATENATE("INDEX `",E132,"`  (`"))),CONCATENATE(")
ENGINE=InnoDB
DEFAULT CHARACTER SET=utf8 COLLATE=utf8_general_ci
COMMENT='",B131,"';"))</f>
        <v>)
ENGINE=InnoDB
DEFAULT CHARACTER SET=utf8 COLLATE=utf8_general_ci
COMMENT='销售报表';</v>
      </c>
      <c r="E132" s="30"/>
      <c r="F132" s="84" t="str">
        <f t="shared" si="2"/>
        <v/>
      </c>
      <c r="G132" s="82"/>
      <c r="H132" s="82"/>
    </row>
    <row r="133" spans="1:8" x14ac:dyDescent="0.15">
      <c r="A133" s="89"/>
      <c r="B133" s="112" t="s">
        <v>424</v>
      </c>
      <c r="C133" s="95" t="s">
        <v>425</v>
      </c>
      <c r="D133" s="84" t="str">
        <f>IF(E133&lt;&gt;"",IF(G133&lt;&gt;"","PRIMARY KEY (`",IF(H133&lt;&gt;"","UNIQUE INDEX (`",CONCATENATE("INDEX `",E133,"`  (`"))),CONCATENATE(")
ENGINE=InnoDB
DEFAULT CHARACTER SET=utf8 COLLATE=utf8_general_ci
COMMENT='",B132,"';"))</f>
        <v>PRIMARY KEY (`</v>
      </c>
      <c r="E133" s="18" t="s">
        <v>28</v>
      </c>
      <c r="F133" s="84" t="str">
        <f t="shared" si="2"/>
        <v>`),</v>
      </c>
      <c r="G133" s="23" t="s">
        <v>16</v>
      </c>
      <c r="H133" s="79"/>
    </row>
    <row r="134" spans="1:8" x14ac:dyDescent="0.15">
      <c r="A134" s="89"/>
      <c r="B134" s="112" t="s">
        <v>424</v>
      </c>
      <c r="C134" s="95"/>
      <c r="D134" s="84" t="str">
        <f>IF(E134&lt;&gt;"",IF(G134&lt;&gt;"","PRIMARY KEY (`",IF(H134&lt;&gt;"","UNIQUE INDEX (`",CONCATENATE("INDEX `",E134,"`  (`"))),CONCATENATE(")
ENGINE=InnoDB
DEFAULT CHARACTER SET=utf8 COLLATE=utf8_general_ci
COMMENT='",B133,"';"))</f>
        <v>INDEX `SignUpId`  (`</v>
      </c>
      <c r="E134" s="30" t="s">
        <v>330</v>
      </c>
      <c r="F134" s="84" t="str">
        <f t="shared" si="2"/>
        <v>`) USING BTREE ,</v>
      </c>
      <c r="G134" s="23"/>
      <c r="H134" s="79"/>
    </row>
    <row r="135" spans="1:8" x14ac:dyDescent="0.15">
      <c r="A135" s="89"/>
      <c r="B135" s="112" t="s">
        <v>424</v>
      </c>
      <c r="C135" s="95"/>
      <c r="D135" s="84" t="str">
        <f>IF(E135&lt;&gt;"",IF(G135&lt;&gt;"","PRIMARY KEY (`",IF(H135&lt;&gt;"","UNIQUE INDEX (`",CONCATENATE("INDEX `",E135,"`  (`"))),CONCATENATE(")
ENGINE=InnoDB
DEFAULT CHARACTER SET=utf8 COLLATE=utf8_general_ci
COMMENT='",B134,"';"))</f>
        <v>INDEX `ChangeColumn`  (`</v>
      </c>
      <c r="E135" s="30" t="s">
        <v>426</v>
      </c>
      <c r="F135" s="84" t="str">
        <f t="shared" si="2"/>
        <v>`) USING BTREE ,</v>
      </c>
      <c r="G135" s="23"/>
      <c r="H135" s="79"/>
    </row>
    <row r="136" spans="1:8" x14ac:dyDescent="0.15">
      <c r="A136" s="89"/>
      <c r="B136" s="112" t="s">
        <v>424</v>
      </c>
      <c r="C136" s="95"/>
      <c r="D136" s="84" t="str">
        <f>IF(E136&lt;&gt;"",IF(G136&lt;&gt;"","PRIMARY KEY (`",IF(H136&lt;&gt;"","UNIQUE INDEX (`",CONCATENATE("INDEX `",E136,"`  (`"))),CONCATENATE(")
ENGINE=InnoDB
DEFAULT CHARACTER SET=utf8 COLLATE=utf8_general_ci
COMMENT='",B135,"';"))</f>
        <v>INDEX `OprationUser`  (`</v>
      </c>
      <c r="E136" s="30" t="s">
        <v>429</v>
      </c>
      <c r="F136" s="84" t="str">
        <f t="shared" si="2"/>
        <v>`) USING BTREE ,</v>
      </c>
      <c r="G136" s="23"/>
      <c r="H136" s="79"/>
    </row>
    <row r="137" spans="1:8" x14ac:dyDescent="0.15">
      <c r="A137" s="89"/>
      <c r="B137" s="112" t="s">
        <v>424</v>
      </c>
      <c r="C137" s="95"/>
      <c r="D137" s="84" t="str">
        <f>IF(E137&lt;&gt;"",IF(G137&lt;&gt;"","PRIMARY KEY (`",IF(H137&lt;&gt;"","UNIQUE INDEX (`",CONCATENATE("INDEX `",E137,"`  (`"))),CONCATENATE(")
ENGINE=InnoDB
DEFAULT CHARACTER SET=utf8 COLLATE=utf8_general_ci
COMMENT='",B136,"';"))</f>
        <v>INDEX `CreateDateTime`  (`</v>
      </c>
      <c r="E137" s="30" t="s">
        <v>331</v>
      </c>
      <c r="F137" s="84" t="str">
        <f t="shared" si="2"/>
        <v xml:space="preserve">`) USING BTREE </v>
      </c>
      <c r="G137" s="23"/>
      <c r="H137" s="79"/>
    </row>
    <row r="138" spans="1:8" x14ac:dyDescent="0.15">
      <c r="A138" s="89"/>
      <c r="B138" s="110"/>
      <c r="C138" s="79"/>
      <c r="D138" s="84" t="str">
        <f>IF(E138&lt;&gt;"",IF(G138&lt;&gt;"","PRIMARY KEY (`",IF(H138&lt;&gt;"","UNIQUE INDEX (`",CONCATENATE("INDEX `",E138,"`  (`"))),CONCATENATE(")
ENGINE=InnoDB
DEFAULT CHARACTER SET=utf8 COLLATE=utf8_general_ci
COMMENT='",B137,"';"))</f>
        <v>)
ENGINE=InnoDB
DEFAULT CHARACTER SET=utf8 COLLATE=utf8_general_ci
COMMENT='调课记录';</v>
      </c>
      <c r="E138" s="30"/>
      <c r="F138" s="84" t="str">
        <f t="shared" si="2"/>
        <v/>
      </c>
      <c r="G138" s="23"/>
      <c r="H138" s="79"/>
    </row>
    <row r="139" spans="1:8" x14ac:dyDescent="0.15">
      <c r="A139" s="89"/>
      <c r="B139" s="113" t="s">
        <v>219</v>
      </c>
      <c r="C139" s="94" t="s">
        <v>220</v>
      </c>
      <c r="D139" s="84" t="str">
        <f>IF(E139&lt;&gt;"",IF(G139&lt;&gt;"","PRIMARY KEY (`",IF(H139&lt;&gt;"","UNIQUE INDEX (`",CONCATENATE("INDEX `",E139,"`  (`"))),CONCATENATE(")
ENGINE=InnoDB
DEFAULT CHARACTER SET=utf8 COLLATE=utf8_general_ci
COMMENT='",B138,"';"))</f>
        <v>PRIMARY KEY (`</v>
      </c>
      <c r="E139" s="6" t="s">
        <v>9</v>
      </c>
      <c r="F139" s="84" t="str">
        <f t="shared" si="2"/>
        <v>`),</v>
      </c>
      <c r="G139" s="23" t="s">
        <v>16</v>
      </c>
      <c r="H139" s="81"/>
    </row>
    <row r="140" spans="1:8" x14ac:dyDescent="0.15">
      <c r="A140" s="89"/>
      <c r="B140" s="113" t="s">
        <v>219</v>
      </c>
      <c r="C140" s="91"/>
      <c r="D140" s="84" t="str">
        <f>IF(E140&lt;&gt;"",IF(G140&lt;&gt;"","PRIMARY KEY (`",IF(H140&lt;&gt;"","UNIQUE INDEX (`",CONCATENATE("INDEX `",E140,"`  (`"))),CONCATENATE(")
ENGINE=InnoDB
DEFAULT CHARACTER SET=utf8 COLLATE=utf8_general_ci
COMMENT='",B139,"';"))</f>
        <v>INDEX `Value`  (`</v>
      </c>
      <c r="E140" s="8" t="s">
        <v>224</v>
      </c>
      <c r="F140" s="84" t="str">
        <f t="shared" si="2"/>
        <v xml:space="preserve">`) USING BTREE </v>
      </c>
      <c r="G140" s="82"/>
      <c r="H140" s="81"/>
    </row>
    <row r="141" spans="1:8" x14ac:dyDescent="0.15">
      <c r="A141" s="89"/>
      <c r="B141" s="80"/>
      <c r="C141" s="82"/>
      <c r="D141" s="84" t="str">
        <f>IF(E141&lt;&gt;"",IF(G141&lt;&gt;"","PRIMARY KEY (`",IF(H141&lt;&gt;"","UNIQUE INDEX (`",CONCATENATE("INDEX `",E141,"`  (`"))),CONCATENATE(")
ENGINE=InnoDB
DEFAULT CHARACTER SET=utf8 COLLATE=utf8_general_ci
COMMENT='",B140,"';"))</f>
        <v>)
ENGINE=InnoDB
DEFAULT CHARACTER SET=utf8 COLLATE=utf8_general_ci
COMMENT='配置';</v>
      </c>
      <c r="E141" s="8"/>
      <c r="F141" s="84" t="str">
        <f t="shared" si="2"/>
        <v/>
      </c>
      <c r="G141" s="82"/>
      <c r="H141" s="81"/>
    </row>
    <row r="142" spans="1:8" x14ac:dyDescent="0.15">
      <c r="A142" s="89"/>
      <c r="B142" s="113" t="s">
        <v>223</v>
      </c>
      <c r="C142" s="94" t="s">
        <v>222</v>
      </c>
      <c r="D142" s="84" t="str">
        <f>IF(E142&lt;&gt;"",IF(G142&lt;&gt;"","PRIMARY KEY (`",IF(H142&lt;&gt;"","UNIQUE INDEX (`",CONCATENATE("INDEX `",E142,"`  (`"))),CONCATENATE(")
ENGINE=InnoDB
DEFAULT CHARACTER SET=utf8 COLLATE=utf8_general_ci
COMMENT='",B141,"';"))</f>
        <v>PRIMARY KEY (`</v>
      </c>
      <c r="E142" s="6" t="s">
        <v>9</v>
      </c>
      <c r="F142" s="84" t="str">
        <f t="shared" si="2"/>
        <v>`),</v>
      </c>
      <c r="G142" s="23" t="s">
        <v>16</v>
      </c>
      <c r="H142" s="81"/>
    </row>
    <row r="143" spans="1:8" x14ac:dyDescent="0.15">
      <c r="A143" s="89"/>
      <c r="B143" s="113" t="s">
        <v>223</v>
      </c>
      <c r="C143" s="91"/>
      <c r="D143" s="84" t="str">
        <f>IF(E143&lt;&gt;"",IF(G143&lt;&gt;"","PRIMARY KEY (`",IF(H143&lt;&gt;"","UNIQUE INDEX (`",CONCATENATE("INDEX `",E143,"`  (`"))),CONCATENATE(")
ENGINE=InnoDB
DEFAULT CHARACTER SET=utf8 COLLATE=utf8_general_ci
COMMENT='",B142,"';"))</f>
        <v>INDEX `Type`  (`</v>
      </c>
      <c r="E143" s="8" t="s">
        <v>47</v>
      </c>
      <c r="F143" s="84" t="str">
        <f t="shared" si="2"/>
        <v>`) USING BTREE ,</v>
      </c>
      <c r="G143" s="82"/>
      <c r="H143" s="81"/>
    </row>
    <row r="144" spans="1:8" x14ac:dyDescent="0.15">
      <c r="A144" s="90"/>
      <c r="B144" s="113" t="s">
        <v>223</v>
      </c>
      <c r="C144" s="91"/>
      <c r="D144" s="84" t="str">
        <f>IF(E144&lt;&gt;"",IF(G144&lt;&gt;"","PRIMARY KEY (`",IF(H144&lt;&gt;"","UNIQUE INDEX (`",CONCATENATE("INDEX `",E144,"`  (`"))),CONCATENATE(")
ENGINE=InnoDB
DEFAULT CHARACTER SET=utf8 COLLATE=utf8_general_ci
COMMENT='",B143,"';"))</f>
        <v>INDEX `Date`  (`</v>
      </c>
      <c r="E144" s="8" t="s">
        <v>46</v>
      </c>
      <c r="F144" s="84" t="str">
        <f t="shared" si="2"/>
        <v xml:space="preserve">`) USING BTREE </v>
      </c>
      <c r="G144" s="82"/>
      <c r="H144" s="81"/>
    </row>
    <row r="145" spans="4:6" x14ac:dyDescent="0.15">
      <c r="D145" s="84" t="str">
        <f>IF(E145&lt;&gt;"",IF(G145&lt;&gt;"","PRIMARY KEY (`",IF(H145&lt;&gt;"","UNIQUE INDEX (`",CONCATENATE("INDEX `",E145,"`  (`"))),CONCATENATE(")
ENGINE=InnoDB
DEFAULT CHARACTER SET=utf8 COLLATE=utf8_general_ci
COMMENT='",B144,"';"))</f>
        <v>)
ENGINE=InnoDB
DEFAULT CHARACTER SET=utf8 COLLATE=utf8_general_ci
COMMENT='特殊日期';</v>
      </c>
      <c r="F145" s="84" t="str">
        <f t="shared" si="2"/>
        <v/>
      </c>
    </row>
  </sheetData>
  <mergeCells count="27">
    <mergeCell ref="C139:C140"/>
    <mergeCell ref="C142:C144"/>
    <mergeCell ref="C125:C131"/>
    <mergeCell ref="C133:C137"/>
    <mergeCell ref="C114:C117"/>
    <mergeCell ref="C119:C123"/>
    <mergeCell ref="C102:C105"/>
    <mergeCell ref="C107:C112"/>
    <mergeCell ref="C93:C95"/>
    <mergeCell ref="C97:C100"/>
    <mergeCell ref="C78:C83"/>
    <mergeCell ref="C85:C91"/>
    <mergeCell ref="C66:C70"/>
    <mergeCell ref="H67:H68"/>
    <mergeCell ref="C72:C76"/>
    <mergeCell ref="C59:C60"/>
    <mergeCell ref="C62:C64"/>
    <mergeCell ref="C50:C53"/>
    <mergeCell ref="C55:C57"/>
    <mergeCell ref="C33:C36"/>
    <mergeCell ref="C38:C48"/>
    <mergeCell ref="C23:C26"/>
    <mergeCell ref="C28:C31"/>
    <mergeCell ref="A2:A144"/>
    <mergeCell ref="C2:C10"/>
    <mergeCell ref="C12:C16"/>
    <mergeCell ref="C18:C2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workbookViewId="0">
      <pane xSplit="2" ySplit="1" topLeftCell="D2" activePane="bottomRight" state="frozenSplit"/>
      <selection sqref="A1:XFD1"/>
      <selection pane="topRight" activeCell="F1" sqref="F1"/>
      <selection pane="bottomLeft" activeCell="A19" sqref="A19"/>
      <selection pane="bottomRight" activeCell="D25" sqref="D25"/>
    </sheetView>
  </sheetViews>
  <sheetFormatPr defaultRowHeight="13.5" x14ac:dyDescent="0.15"/>
  <cols>
    <col min="1" max="1" width="39.25" customWidth="1"/>
    <col min="2" max="2" width="20.625" customWidth="1"/>
    <col min="3" max="3" width="46.75" customWidth="1"/>
    <col min="4" max="4" width="19.125" customWidth="1"/>
    <col min="5" max="5" width="28.875" bestFit="1" customWidth="1"/>
    <col min="6" max="6" width="30.75" customWidth="1"/>
    <col min="7" max="7" width="13.125" customWidth="1"/>
  </cols>
  <sheetData>
    <row r="1" spans="1:7" x14ac:dyDescent="0.15">
      <c r="A1" s="36" t="s">
        <v>69</v>
      </c>
      <c r="B1" s="36" t="s">
        <v>70</v>
      </c>
      <c r="C1" s="36" t="s">
        <v>74</v>
      </c>
      <c r="D1" s="36" t="s">
        <v>88</v>
      </c>
      <c r="E1" s="36" t="s">
        <v>91</v>
      </c>
      <c r="F1" s="36" t="s">
        <v>71</v>
      </c>
    </row>
    <row r="2" spans="1:7" x14ac:dyDescent="0.15">
      <c r="A2" s="105" t="s">
        <v>72</v>
      </c>
      <c r="B2" s="105" t="s">
        <v>73</v>
      </c>
      <c r="C2" s="36" t="s">
        <v>75</v>
      </c>
      <c r="D2" s="36" t="s">
        <v>79</v>
      </c>
      <c r="E2" s="36" t="s">
        <v>105</v>
      </c>
    </row>
    <row r="3" spans="1:7" x14ac:dyDescent="0.15">
      <c r="A3" s="105"/>
      <c r="B3" s="105"/>
      <c r="C3" s="36" t="s">
        <v>76</v>
      </c>
      <c r="D3" s="36" t="s">
        <v>82</v>
      </c>
      <c r="E3" s="36" t="s">
        <v>105</v>
      </c>
    </row>
    <row r="4" spans="1:7" x14ac:dyDescent="0.15">
      <c r="A4" s="105"/>
      <c r="B4" s="105"/>
      <c r="C4" s="36" t="s">
        <v>78</v>
      </c>
      <c r="D4" s="36" t="s">
        <v>83</v>
      </c>
      <c r="E4" s="36" t="s">
        <v>105</v>
      </c>
    </row>
    <row r="5" spans="1:7" x14ac:dyDescent="0.15">
      <c r="A5" s="105"/>
      <c r="B5" s="105"/>
      <c r="C5" s="36" t="s">
        <v>77</v>
      </c>
      <c r="D5" s="36" t="s">
        <v>84</v>
      </c>
      <c r="E5" s="36" t="s">
        <v>105</v>
      </c>
    </row>
    <row r="6" spans="1:7" x14ac:dyDescent="0.15">
      <c r="A6" s="105" t="s">
        <v>85</v>
      </c>
      <c r="B6" s="105" t="s">
        <v>86</v>
      </c>
      <c r="C6" s="105" t="s">
        <v>87</v>
      </c>
      <c r="D6" s="37" t="s">
        <v>93</v>
      </c>
      <c r="E6" s="36" t="s">
        <v>105</v>
      </c>
      <c r="F6" s="106"/>
      <c r="G6" s="37" t="s">
        <v>204</v>
      </c>
    </row>
    <row r="7" spans="1:7" x14ac:dyDescent="0.15">
      <c r="A7" s="105"/>
      <c r="B7" s="105"/>
      <c r="C7" s="105"/>
      <c r="D7" s="37" t="s">
        <v>94</v>
      </c>
      <c r="E7" s="36" t="s">
        <v>105</v>
      </c>
      <c r="F7" s="106"/>
    </row>
    <row r="8" spans="1:7" x14ac:dyDescent="0.15">
      <c r="A8" s="105"/>
      <c r="B8" s="105"/>
      <c r="C8" s="105"/>
      <c r="D8" t="s">
        <v>95</v>
      </c>
      <c r="E8" s="36" t="s">
        <v>96</v>
      </c>
    </row>
    <row r="9" spans="1:7" x14ac:dyDescent="0.15">
      <c r="A9" s="105"/>
      <c r="B9" s="105"/>
      <c r="C9" s="105"/>
      <c r="D9" t="s">
        <v>97</v>
      </c>
      <c r="E9" s="36" t="s">
        <v>98</v>
      </c>
    </row>
    <row r="10" spans="1:7" x14ac:dyDescent="0.15">
      <c r="A10" s="105"/>
      <c r="B10" s="105"/>
      <c r="C10" s="105"/>
      <c r="D10" t="s">
        <v>99</v>
      </c>
      <c r="E10" s="36" t="s">
        <v>96</v>
      </c>
    </row>
    <row r="11" spans="1:7" x14ac:dyDescent="0.15">
      <c r="A11" s="105"/>
      <c r="B11" s="105"/>
      <c r="C11" s="105"/>
      <c r="D11" s="38" t="s">
        <v>100</v>
      </c>
      <c r="E11" s="36" t="s">
        <v>96</v>
      </c>
      <c r="F11" s="36" t="s">
        <v>101</v>
      </c>
    </row>
    <row r="12" spans="1:7" ht="19.5" customHeight="1" x14ac:dyDescent="0.15">
      <c r="A12" s="105"/>
      <c r="B12" s="105"/>
      <c r="C12" s="105"/>
      <c r="D12" s="38" t="s">
        <v>102</v>
      </c>
      <c r="E12" s="40" t="s">
        <v>104</v>
      </c>
      <c r="F12" s="107" t="s">
        <v>107</v>
      </c>
    </row>
    <row r="13" spans="1:7" ht="42" customHeight="1" x14ac:dyDescent="0.15">
      <c r="A13" s="105"/>
      <c r="B13" s="105"/>
      <c r="C13" s="105"/>
      <c r="D13" s="38" t="s">
        <v>103</v>
      </c>
      <c r="E13" s="39" t="s">
        <v>106</v>
      </c>
      <c r="F13" s="106"/>
    </row>
    <row r="14" spans="1:7" x14ac:dyDescent="0.15">
      <c r="A14" s="104" t="s">
        <v>108</v>
      </c>
      <c r="B14" s="105" t="s">
        <v>109</v>
      </c>
      <c r="C14" s="105" t="s">
        <v>203</v>
      </c>
      <c r="D14" t="s">
        <v>90</v>
      </c>
      <c r="E14" s="108" t="s">
        <v>110</v>
      </c>
    </row>
    <row r="15" spans="1:7" x14ac:dyDescent="0.15">
      <c r="A15" s="104"/>
      <c r="B15" s="105"/>
      <c r="C15" s="105"/>
      <c r="D15" t="s">
        <v>81</v>
      </c>
      <c r="E15" s="109"/>
    </row>
    <row r="16" spans="1:7" x14ac:dyDescent="0.15">
      <c r="A16" s="104"/>
      <c r="B16" s="105"/>
      <c r="C16" s="105"/>
      <c r="D16" t="s">
        <v>80</v>
      </c>
      <c r="E16" s="109"/>
    </row>
    <row r="17" spans="1:6" x14ac:dyDescent="0.15">
      <c r="A17" s="105" t="s">
        <v>89</v>
      </c>
      <c r="B17" s="105" t="s">
        <v>234</v>
      </c>
      <c r="C17" s="104"/>
      <c r="D17" s="36" t="s">
        <v>90</v>
      </c>
      <c r="E17" s="39" t="s">
        <v>111</v>
      </c>
      <c r="F17" s="40" t="s">
        <v>112</v>
      </c>
    </row>
    <row r="18" spans="1:6" x14ac:dyDescent="0.15">
      <c r="A18" s="105"/>
      <c r="B18" s="105"/>
      <c r="C18" s="104"/>
      <c r="D18" t="s">
        <v>100</v>
      </c>
      <c r="E18" s="39" t="s">
        <v>96</v>
      </c>
    </row>
    <row r="19" spans="1:6" x14ac:dyDescent="0.15">
      <c r="A19" s="105"/>
      <c r="B19" s="105"/>
      <c r="C19" s="104"/>
      <c r="D19" s="36" t="s">
        <v>92</v>
      </c>
      <c r="E19" s="39" t="s">
        <v>98</v>
      </c>
      <c r="F19" s="36" t="s">
        <v>115</v>
      </c>
    </row>
    <row r="20" spans="1:6" x14ac:dyDescent="0.15">
      <c r="A20" s="105"/>
      <c r="B20" s="105"/>
      <c r="C20" s="104"/>
      <c r="D20" s="36" t="s">
        <v>253</v>
      </c>
      <c r="E20" s="56" t="s">
        <v>256</v>
      </c>
      <c r="F20" s="36"/>
    </row>
    <row r="21" spans="1:6" x14ac:dyDescent="0.15">
      <c r="A21" s="105" t="s">
        <v>113</v>
      </c>
      <c r="B21" s="105" t="s">
        <v>114</v>
      </c>
      <c r="C21" s="104"/>
      <c r="D21" s="36" t="s">
        <v>90</v>
      </c>
      <c r="E21" s="39" t="s">
        <v>111</v>
      </c>
      <c r="F21" s="40" t="s">
        <v>112</v>
      </c>
    </row>
    <row r="22" spans="1:6" x14ac:dyDescent="0.15">
      <c r="A22" s="105"/>
      <c r="B22" s="105"/>
      <c r="C22" s="104"/>
      <c r="D22" s="36" t="s">
        <v>253</v>
      </c>
      <c r="E22" s="56" t="s">
        <v>256</v>
      </c>
      <c r="F22" s="40"/>
    </row>
    <row r="23" spans="1:6" x14ac:dyDescent="0.15">
      <c r="A23" s="105"/>
      <c r="B23" s="105"/>
      <c r="C23" s="104"/>
      <c r="D23" t="s">
        <v>100</v>
      </c>
      <c r="E23" s="39" t="s">
        <v>96</v>
      </c>
    </row>
    <row r="24" spans="1:6" x14ac:dyDescent="0.15">
      <c r="A24" s="104" t="s">
        <v>116</v>
      </c>
      <c r="B24" s="105" t="s">
        <v>117</v>
      </c>
      <c r="C24" s="104"/>
      <c r="D24" s="36" t="s">
        <v>92</v>
      </c>
      <c r="E24" s="108" t="s">
        <v>110</v>
      </c>
      <c r="F24" s="108" t="s">
        <v>118</v>
      </c>
    </row>
    <row r="25" spans="1:6" x14ac:dyDescent="0.15">
      <c r="A25" s="104"/>
      <c r="B25" s="105"/>
      <c r="C25" s="104"/>
      <c r="D25" s="36" t="s">
        <v>94</v>
      </c>
      <c r="E25" s="109"/>
      <c r="F25" s="109"/>
    </row>
    <row r="26" spans="1:6" x14ac:dyDescent="0.15">
      <c r="A26" s="104"/>
      <c r="B26" s="105"/>
      <c r="C26" s="104"/>
      <c r="D26" t="s">
        <v>68</v>
      </c>
      <c r="E26" s="39" t="s">
        <v>245</v>
      </c>
    </row>
    <row r="27" spans="1:6" x14ac:dyDescent="0.15">
      <c r="A27" s="104"/>
      <c r="B27" s="105"/>
      <c r="C27" s="46"/>
      <c r="D27" t="s">
        <v>235</v>
      </c>
      <c r="E27" s="48" t="s">
        <v>236</v>
      </c>
    </row>
    <row r="28" spans="1:6" x14ac:dyDescent="0.15">
      <c r="A28" s="104"/>
      <c r="B28" s="105"/>
      <c r="C28" s="55"/>
      <c r="D28" t="s">
        <v>253</v>
      </c>
      <c r="E28" s="56" t="s">
        <v>256</v>
      </c>
    </row>
    <row r="29" spans="1:6" x14ac:dyDescent="0.15">
      <c r="A29" s="104"/>
      <c r="B29" s="105"/>
      <c r="C29" s="52"/>
      <c r="D29" t="s">
        <v>93</v>
      </c>
      <c r="E29" s="53" t="s">
        <v>98</v>
      </c>
      <c r="F29" t="s">
        <v>246</v>
      </c>
    </row>
    <row r="30" spans="1:6" x14ac:dyDescent="0.15">
      <c r="A30" s="105" t="s">
        <v>258</v>
      </c>
      <c r="B30" s="105" t="s">
        <v>109</v>
      </c>
      <c r="C30" s="105" t="s">
        <v>203</v>
      </c>
      <c r="D30" t="s">
        <v>90</v>
      </c>
      <c r="E30" s="105" t="s">
        <v>110</v>
      </c>
    </row>
    <row r="31" spans="1:6" x14ac:dyDescent="0.15">
      <c r="A31" s="104"/>
      <c r="B31" s="105"/>
      <c r="C31" s="105"/>
      <c r="D31" t="s">
        <v>81</v>
      </c>
      <c r="E31" s="105"/>
    </row>
    <row r="32" spans="1:6" x14ac:dyDescent="0.15">
      <c r="A32" s="104"/>
      <c r="B32" s="105"/>
      <c r="C32" s="105"/>
      <c r="D32" t="s">
        <v>80</v>
      </c>
      <c r="E32" s="105"/>
    </row>
    <row r="33" spans="1:6" x14ac:dyDescent="0.15">
      <c r="A33" s="104"/>
      <c r="B33" s="105"/>
      <c r="C33" s="105"/>
      <c r="D33" s="36" t="s">
        <v>257</v>
      </c>
      <c r="E33" s="105"/>
    </row>
    <row r="34" spans="1:6" x14ac:dyDescent="0.15">
      <c r="A34" t="s">
        <v>119</v>
      </c>
      <c r="B34" t="s">
        <v>120</v>
      </c>
      <c r="C34" t="s">
        <v>202</v>
      </c>
      <c r="D34" t="s">
        <v>121</v>
      </c>
      <c r="E34" s="104" t="s">
        <v>122</v>
      </c>
    </row>
    <row r="35" spans="1:6" x14ac:dyDescent="0.15">
      <c r="D35" t="s">
        <v>84</v>
      </c>
      <c r="E35" s="104"/>
    </row>
    <row r="36" spans="1:6" x14ac:dyDescent="0.15">
      <c r="A36" t="s">
        <v>123</v>
      </c>
      <c r="B36" t="s">
        <v>124</v>
      </c>
      <c r="D36" t="s">
        <v>121</v>
      </c>
      <c r="E36" s="39" t="s">
        <v>125</v>
      </c>
    </row>
    <row r="37" spans="1:6" x14ac:dyDescent="0.15">
      <c r="D37" t="s">
        <v>84</v>
      </c>
      <c r="E37" t="s">
        <v>122</v>
      </c>
    </row>
    <row r="38" spans="1:6" x14ac:dyDescent="0.15">
      <c r="D38" s="36" t="s">
        <v>205</v>
      </c>
      <c r="E38" s="36" t="s">
        <v>130</v>
      </c>
    </row>
    <row r="39" spans="1:6" x14ac:dyDescent="0.15">
      <c r="D39" s="36" t="s">
        <v>235</v>
      </c>
      <c r="E39" s="36" t="s">
        <v>236</v>
      </c>
    </row>
    <row r="40" spans="1:6" x14ac:dyDescent="0.15">
      <c r="A40" t="s">
        <v>244</v>
      </c>
      <c r="B40" t="s">
        <v>126</v>
      </c>
      <c r="C40" t="s">
        <v>202</v>
      </c>
      <c r="D40" t="s">
        <v>100</v>
      </c>
      <c r="E40" s="36" t="s">
        <v>127</v>
      </c>
    </row>
    <row r="41" spans="1:6" x14ac:dyDescent="0.15">
      <c r="A41" t="s">
        <v>128</v>
      </c>
      <c r="B41" s="36" t="s">
        <v>129</v>
      </c>
      <c r="D41" t="s">
        <v>100</v>
      </c>
      <c r="E41" s="36" t="s">
        <v>130</v>
      </c>
    </row>
    <row r="42" spans="1:6" x14ac:dyDescent="0.15">
      <c r="A42" s="36" t="s">
        <v>131</v>
      </c>
      <c r="B42" s="36" t="s">
        <v>132</v>
      </c>
      <c r="D42" t="s">
        <v>100</v>
      </c>
      <c r="E42" s="36" t="s">
        <v>130</v>
      </c>
    </row>
    <row r="43" spans="1:6" x14ac:dyDescent="0.15">
      <c r="A43" s="36" t="s">
        <v>238</v>
      </c>
      <c r="B43" s="36" t="s">
        <v>239</v>
      </c>
      <c r="D43" t="s">
        <v>100</v>
      </c>
      <c r="E43" s="36" t="s">
        <v>98</v>
      </c>
    </row>
    <row r="44" spans="1:6" x14ac:dyDescent="0.15">
      <c r="A44" t="s">
        <v>133</v>
      </c>
      <c r="B44" s="36" t="s">
        <v>134</v>
      </c>
      <c r="C44" t="s">
        <v>202</v>
      </c>
      <c r="D44" s="36" t="s">
        <v>135</v>
      </c>
      <c r="E44" s="47" t="s">
        <v>127</v>
      </c>
    </row>
    <row r="45" spans="1:6" x14ac:dyDescent="0.15">
      <c r="A45" t="s">
        <v>136</v>
      </c>
      <c r="B45" s="36" t="s">
        <v>137</v>
      </c>
      <c r="D45" s="36" t="s">
        <v>138</v>
      </c>
      <c r="E45" s="36" t="s">
        <v>125</v>
      </c>
    </row>
    <row r="46" spans="1:6" x14ac:dyDescent="0.15">
      <c r="D46" t="s">
        <v>241</v>
      </c>
      <c r="E46" s="36" t="s">
        <v>140</v>
      </c>
    </row>
    <row r="47" spans="1:6" x14ac:dyDescent="0.15">
      <c r="D47" s="36" t="s">
        <v>235</v>
      </c>
      <c r="E47" s="36" t="s">
        <v>236</v>
      </c>
    </row>
    <row r="48" spans="1:6" x14ac:dyDescent="0.15">
      <c r="A48" t="s">
        <v>141</v>
      </c>
      <c r="B48" s="36" t="s">
        <v>142</v>
      </c>
      <c r="D48" s="36" t="s">
        <v>135</v>
      </c>
      <c r="E48" s="36" t="s">
        <v>240</v>
      </c>
      <c r="F48" s="36" t="s">
        <v>148</v>
      </c>
    </row>
    <row r="49" spans="1:6" x14ac:dyDescent="0.15">
      <c r="B49" s="36"/>
      <c r="D49" s="36" t="s">
        <v>103</v>
      </c>
      <c r="E49" s="36" t="s">
        <v>242</v>
      </c>
      <c r="F49" s="36" t="s">
        <v>243</v>
      </c>
    </row>
    <row r="50" spans="1:6" x14ac:dyDescent="0.15">
      <c r="A50" t="s">
        <v>143</v>
      </c>
      <c r="B50" s="36" t="s">
        <v>144</v>
      </c>
      <c r="D50" s="36" t="s">
        <v>138</v>
      </c>
      <c r="E50" s="36" t="s">
        <v>125</v>
      </c>
      <c r="F50" s="36"/>
    </row>
    <row r="51" spans="1:6" x14ac:dyDescent="0.15">
      <c r="B51" s="36"/>
      <c r="D51" s="36" t="s">
        <v>103</v>
      </c>
      <c r="E51" s="36" t="s">
        <v>242</v>
      </c>
      <c r="F51" s="36" t="s">
        <v>243</v>
      </c>
    </row>
    <row r="52" spans="1:6" x14ac:dyDescent="0.15">
      <c r="A52" t="s">
        <v>145</v>
      </c>
      <c r="B52" s="36" t="s">
        <v>146</v>
      </c>
      <c r="D52" s="36" t="s">
        <v>138</v>
      </c>
      <c r="E52" s="36" t="s">
        <v>147</v>
      </c>
    </row>
    <row r="53" spans="1:6" x14ac:dyDescent="0.15">
      <c r="A53" s="36" t="s">
        <v>232</v>
      </c>
      <c r="B53" s="36" t="s">
        <v>149</v>
      </c>
      <c r="C53" s="36" t="s">
        <v>202</v>
      </c>
      <c r="D53" s="36" t="s">
        <v>151</v>
      </c>
      <c r="E53" s="36" t="s">
        <v>122</v>
      </c>
    </row>
    <row r="54" spans="1:6" x14ac:dyDescent="0.15">
      <c r="A54" t="s">
        <v>152</v>
      </c>
      <c r="B54" s="36" t="s">
        <v>153</v>
      </c>
      <c r="D54" s="36" t="s">
        <v>154</v>
      </c>
      <c r="E54" s="36" t="s">
        <v>140</v>
      </c>
    </row>
    <row r="55" spans="1:6" x14ac:dyDescent="0.15">
      <c r="A55" s="36" t="s">
        <v>155</v>
      </c>
      <c r="B55" s="36" t="s">
        <v>156</v>
      </c>
      <c r="D55" s="36" t="s">
        <v>154</v>
      </c>
      <c r="E55" s="36" t="s">
        <v>125</v>
      </c>
    </row>
    <row r="56" spans="1:6" x14ac:dyDescent="0.15">
      <c r="A56" s="36" t="s">
        <v>157</v>
      </c>
      <c r="B56" s="36" t="s">
        <v>158</v>
      </c>
      <c r="D56" s="36" t="s">
        <v>154</v>
      </c>
      <c r="E56" s="36" t="s">
        <v>125</v>
      </c>
    </row>
    <row r="57" spans="1:6" x14ac:dyDescent="0.15">
      <c r="A57" t="s">
        <v>159</v>
      </c>
      <c r="B57" s="36" t="s">
        <v>160</v>
      </c>
      <c r="C57" s="36" t="s">
        <v>202</v>
      </c>
      <c r="D57" s="36" t="s">
        <v>161</v>
      </c>
      <c r="E57" s="36" t="s">
        <v>122</v>
      </c>
    </row>
    <row r="58" spans="1:6" x14ac:dyDescent="0.15">
      <c r="A58" t="s">
        <v>162</v>
      </c>
      <c r="B58" s="36" t="s">
        <v>163</v>
      </c>
      <c r="D58" s="36" t="s">
        <v>84</v>
      </c>
      <c r="E58" s="36" t="s">
        <v>140</v>
      </c>
    </row>
    <row r="59" spans="1:6" x14ac:dyDescent="0.15">
      <c r="B59" s="36"/>
      <c r="D59" s="36" t="s">
        <v>237</v>
      </c>
      <c r="E59" s="36" t="s">
        <v>236</v>
      </c>
    </row>
    <row r="60" spans="1:6" x14ac:dyDescent="0.15">
      <c r="A60" s="36" t="s">
        <v>164</v>
      </c>
      <c r="B60" s="36" t="s">
        <v>166</v>
      </c>
      <c r="D60" s="36" t="s">
        <v>84</v>
      </c>
      <c r="E60" s="36" t="s">
        <v>125</v>
      </c>
    </row>
    <row r="61" spans="1:6" x14ac:dyDescent="0.15">
      <c r="A61" t="s">
        <v>167</v>
      </c>
      <c r="B61" s="36" t="s">
        <v>168</v>
      </c>
      <c r="D61" s="36" t="s">
        <v>84</v>
      </c>
      <c r="E61" s="36" t="s">
        <v>98</v>
      </c>
    </row>
    <row r="62" spans="1:6" x14ac:dyDescent="0.15">
      <c r="A62" s="36" t="s">
        <v>184</v>
      </c>
      <c r="B62" s="36" t="s">
        <v>185</v>
      </c>
      <c r="C62" s="36" t="s">
        <v>202</v>
      </c>
      <c r="D62" s="36" t="s">
        <v>186</v>
      </c>
      <c r="E62" s="105" t="s">
        <v>122</v>
      </c>
    </row>
    <row r="63" spans="1:6" x14ac:dyDescent="0.15">
      <c r="A63" s="36"/>
      <c r="B63" s="36"/>
      <c r="C63" s="36"/>
      <c r="D63" s="36" t="s">
        <v>161</v>
      </c>
      <c r="E63" s="105"/>
    </row>
    <row r="64" spans="1:6" x14ac:dyDescent="0.15">
      <c r="A64" s="36"/>
      <c r="B64" s="36"/>
      <c r="C64" s="36"/>
      <c r="D64" s="36" t="s">
        <v>151</v>
      </c>
      <c r="E64" s="105"/>
    </row>
    <row r="65" spans="1:5" x14ac:dyDescent="0.15">
      <c r="A65" s="36" t="s">
        <v>182</v>
      </c>
      <c r="B65" s="36" t="s">
        <v>183</v>
      </c>
      <c r="D65" s="36" t="s">
        <v>83</v>
      </c>
      <c r="E65" s="36" t="s">
        <v>140</v>
      </c>
    </row>
    <row r="66" spans="1:5" x14ac:dyDescent="0.15">
      <c r="A66" s="36"/>
      <c r="B66" s="36"/>
      <c r="D66" s="36"/>
      <c r="E66" s="36"/>
    </row>
    <row r="67" spans="1:5" x14ac:dyDescent="0.15">
      <c r="A67" s="36" t="s">
        <v>187</v>
      </c>
      <c r="B67" s="36" t="s">
        <v>188</v>
      </c>
      <c r="D67" s="36" t="s">
        <v>83</v>
      </c>
      <c r="E67" s="36" t="s">
        <v>98</v>
      </c>
    </row>
    <row r="68" spans="1:5" x14ac:dyDescent="0.15">
      <c r="A68" s="36" t="s">
        <v>189</v>
      </c>
      <c r="B68" s="36" t="s">
        <v>190</v>
      </c>
      <c r="D68" s="36" t="s">
        <v>83</v>
      </c>
      <c r="E68" s="36" t="s">
        <v>147</v>
      </c>
    </row>
    <row r="69" spans="1:5" x14ac:dyDescent="0.15">
      <c r="A69" t="s">
        <v>169</v>
      </c>
      <c r="B69" s="36" t="s">
        <v>170</v>
      </c>
      <c r="C69" s="36" t="s">
        <v>202</v>
      </c>
      <c r="D69" s="36" t="s">
        <v>172</v>
      </c>
      <c r="E69" s="36" t="s">
        <v>122</v>
      </c>
    </row>
    <row r="70" spans="1:5" x14ac:dyDescent="0.15">
      <c r="A70" t="s">
        <v>173</v>
      </c>
      <c r="B70" s="36" t="s">
        <v>174</v>
      </c>
      <c r="D70" s="36" t="s">
        <v>172</v>
      </c>
      <c r="E70" s="36" t="s">
        <v>140</v>
      </c>
    </row>
    <row r="71" spans="1:5" x14ac:dyDescent="0.15">
      <c r="A71" s="36" t="s">
        <v>175</v>
      </c>
      <c r="B71" s="36" t="s">
        <v>176</v>
      </c>
      <c r="D71" s="36" t="s">
        <v>172</v>
      </c>
      <c r="E71" s="36" t="s">
        <v>125</v>
      </c>
    </row>
    <row r="72" spans="1:5" x14ac:dyDescent="0.15">
      <c r="A72" s="36" t="s">
        <v>177</v>
      </c>
      <c r="B72" s="36" t="s">
        <v>178</v>
      </c>
      <c r="D72" s="36" t="s">
        <v>172</v>
      </c>
      <c r="E72" s="36" t="s">
        <v>125</v>
      </c>
    </row>
    <row r="73" spans="1:5" x14ac:dyDescent="0.15">
      <c r="A73" t="s">
        <v>181</v>
      </c>
      <c r="B73" s="36" t="s">
        <v>191</v>
      </c>
      <c r="C73" s="36" t="s">
        <v>202</v>
      </c>
      <c r="D73" t="s">
        <v>95</v>
      </c>
      <c r="E73" s="105" t="s">
        <v>127</v>
      </c>
    </row>
    <row r="74" spans="1:5" x14ac:dyDescent="0.15">
      <c r="D74" s="36" t="s">
        <v>150</v>
      </c>
      <c r="E74" s="104"/>
    </row>
    <row r="75" spans="1:5" x14ac:dyDescent="0.15">
      <c r="D75" s="36" t="s">
        <v>161</v>
      </c>
      <c r="E75" s="104"/>
    </row>
    <row r="76" spans="1:5" x14ac:dyDescent="0.15">
      <c r="D76" s="36" t="s">
        <v>79</v>
      </c>
      <c r="E76" s="104"/>
    </row>
    <row r="77" spans="1:5" x14ac:dyDescent="0.15">
      <c r="A77" t="s">
        <v>192</v>
      </c>
      <c r="B77" s="36" t="s">
        <v>193</v>
      </c>
      <c r="D77" s="36" t="s">
        <v>194</v>
      </c>
      <c r="E77" s="40" t="s">
        <v>139</v>
      </c>
    </row>
    <row r="78" spans="1:5" x14ac:dyDescent="0.15">
      <c r="A78" t="s">
        <v>195</v>
      </c>
      <c r="B78" s="36" t="s">
        <v>196</v>
      </c>
      <c r="C78" s="36" t="s">
        <v>202</v>
      </c>
      <c r="D78" t="s">
        <v>103</v>
      </c>
      <c r="E78" s="105" t="s">
        <v>127</v>
      </c>
    </row>
    <row r="79" spans="1:5" x14ac:dyDescent="0.15">
      <c r="D79" s="36" t="s">
        <v>135</v>
      </c>
      <c r="E79" s="104"/>
    </row>
    <row r="80" spans="1:5" x14ac:dyDescent="0.15">
      <c r="D80" s="36" t="s">
        <v>151</v>
      </c>
      <c r="E80" s="104"/>
    </row>
    <row r="81" spans="1:6" x14ac:dyDescent="0.15">
      <c r="A81" t="s">
        <v>197</v>
      </c>
      <c r="B81" s="36" t="s">
        <v>198</v>
      </c>
      <c r="D81" t="s">
        <v>103</v>
      </c>
      <c r="E81" s="40" t="s">
        <v>125</v>
      </c>
      <c r="F81" s="40" t="s">
        <v>199</v>
      </c>
    </row>
    <row r="82" spans="1:6" x14ac:dyDescent="0.15">
      <c r="A82" t="s">
        <v>200</v>
      </c>
      <c r="B82" s="36" t="s">
        <v>201</v>
      </c>
      <c r="C82" s="36" t="s">
        <v>202</v>
      </c>
      <c r="D82" s="36" t="s">
        <v>205</v>
      </c>
      <c r="E82" s="105" t="s">
        <v>122</v>
      </c>
    </row>
    <row r="83" spans="1:6" x14ac:dyDescent="0.15">
      <c r="D83" s="36" t="s">
        <v>84</v>
      </c>
      <c r="E83" s="105"/>
    </row>
    <row r="84" spans="1:6" x14ac:dyDescent="0.15">
      <c r="A84" t="s">
        <v>206</v>
      </c>
      <c r="B84" s="36" t="s">
        <v>207</v>
      </c>
      <c r="C84" s="36" t="s">
        <v>202</v>
      </c>
      <c r="D84" s="36" t="s">
        <v>208</v>
      </c>
      <c r="E84" s="105" t="s">
        <v>127</v>
      </c>
    </row>
    <row r="85" spans="1:6" x14ac:dyDescent="0.15">
      <c r="D85" s="36" t="s">
        <v>154</v>
      </c>
      <c r="E85" s="104"/>
    </row>
    <row r="86" spans="1:6" x14ac:dyDescent="0.15">
      <c r="D86" s="36" t="s">
        <v>161</v>
      </c>
      <c r="E86" s="104"/>
    </row>
    <row r="87" spans="1:6" x14ac:dyDescent="0.15">
      <c r="A87" t="s">
        <v>209</v>
      </c>
      <c r="B87" s="36" t="s">
        <v>210</v>
      </c>
      <c r="C87" s="36" t="s">
        <v>202</v>
      </c>
      <c r="D87" s="36" t="s">
        <v>208</v>
      </c>
      <c r="E87" s="105" t="s">
        <v>127</v>
      </c>
    </row>
    <row r="88" spans="1:6" x14ac:dyDescent="0.15">
      <c r="B88" s="36"/>
      <c r="C88" s="36"/>
      <c r="D88" s="36" t="s">
        <v>211</v>
      </c>
      <c r="E88" s="104"/>
    </row>
    <row r="89" spans="1:6" x14ac:dyDescent="0.15">
      <c r="D89" s="36" t="s">
        <v>154</v>
      </c>
      <c r="E89" s="104"/>
    </row>
    <row r="90" spans="1:6" x14ac:dyDescent="0.15">
      <c r="D90" s="36" t="s">
        <v>161</v>
      </c>
      <c r="E90" s="104"/>
    </row>
    <row r="91" spans="1:6" x14ac:dyDescent="0.15">
      <c r="A91" t="s">
        <v>212</v>
      </c>
      <c r="B91" s="36" t="s">
        <v>213</v>
      </c>
      <c r="C91" s="36" t="s">
        <v>202</v>
      </c>
      <c r="D91" s="36" t="s">
        <v>208</v>
      </c>
      <c r="E91" s="105" t="s">
        <v>127</v>
      </c>
    </row>
    <row r="92" spans="1:6" x14ac:dyDescent="0.15">
      <c r="D92" s="36" t="s">
        <v>154</v>
      </c>
      <c r="E92" s="104"/>
    </row>
    <row r="93" spans="1:6" x14ac:dyDescent="0.15">
      <c r="D93" s="36" t="s">
        <v>138</v>
      </c>
      <c r="E93" s="104"/>
    </row>
    <row r="94" spans="1:6" x14ac:dyDescent="0.15">
      <c r="A94" t="s">
        <v>214</v>
      </c>
      <c r="B94" s="36" t="s">
        <v>215</v>
      </c>
      <c r="C94" s="36" t="s">
        <v>202</v>
      </c>
      <c r="D94" s="36" t="s">
        <v>208</v>
      </c>
      <c r="E94" s="105" t="s">
        <v>127</v>
      </c>
    </row>
    <row r="95" spans="1:6" x14ac:dyDescent="0.15">
      <c r="B95" s="36"/>
      <c r="C95" s="36"/>
      <c r="D95" s="36" t="s">
        <v>211</v>
      </c>
      <c r="E95" s="104"/>
    </row>
    <row r="96" spans="1:6" x14ac:dyDescent="0.15">
      <c r="D96" s="36" t="s">
        <v>154</v>
      </c>
      <c r="E96" s="104"/>
    </row>
    <row r="97" spans="1:5" x14ac:dyDescent="0.15">
      <c r="D97" s="36" t="s">
        <v>138</v>
      </c>
      <c r="E97" s="104"/>
    </row>
    <row r="98" spans="1:5" x14ac:dyDescent="0.15">
      <c r="A98" t="s">
        <v>216</v>
      </c>
      <c r="B98" s="36" t="s">
        <v>217</v>
      </c>
      <c r="C98" s="36" t="s">
        <v>202</v>
      </c>
      <c r="D98" t="s">
        <v>95</v>
      </c>
      <c r="E98" s="105" t="s">
        <v>127</v>
      </c>
    </row>
    <row r="99" spans="1:5" x14ac:dyDescent="0.15">
      <c r="D99" s="36" t="s">
        <v>171</v>
      </c>
      <c r="E99" s="104"/>
    </row>
    <row r="100" spans="1:5" x14ac:dyDescent="0.15">
      <c r="A100" s="36" t="s">
        <v>233</v>
      </c>
      <c r="B100" s="36" t="s">
        <v>218</v>
      </c>
      <c r="C100" s="36" t="s">
        <v>202</v>
      </c>
      <c r="D100" t="s">
        <v>95</v>
      </c>
      <c r="E100" s="36" t="s">
        <v>127</v>
      </c>
    </row>
    <row r="101" spans="1:5" x14ac:dyDescent="0.15">
      <c r="A101" t="s">
        <v>247</v>
      </c>
      <c r="B101" t="s">
        <v>249</v>
      </c>
    </row>
    <row r="102" spans="1:5" x14ac:dyDescent="0.15">
      <c r="A102" t="s">
        <v>252</v>
      </c>
      <c r="B102" t="s">
        <v>250</v>
      </c>
    </row>
    <row r="103" spans="1:5" x14ac:dyDescent="0.15">
      <c r="A103" t="s">
        <v>248</v>
      </c>
      <c r="B103" t="s">
        <v>251</v>
      </c>
    </row>
  </sheetData>
  <mergeCells count="36">
    <mergeCell ref="A30:A33"/>
    <mergeCell ref="B30:B33"/>
    <mergeCell ref="C30:C33"/>
    <mergeCell ref="E30:E33"/>
    <mergeCell ref="E34:E35"/>
    <mergeCell ref="E62:E64"/>
    <mergeCell ref="E73:E76"/>
    <mergeCell ref="E78:E80"/>
    <mergeCell ref="C24:C26"/>
    <mergeCell ref="E98:E99"/>
    <mergeCell ref="E82:E83"/>
    <mergeCell ref="E84:E86"/>
    <mergeCell ref="E87:E90"/>
    <mergeCell ref="E91:E93"/>
    <mergeCell ref="E94:E97"/>
    <mergeCell ref="F6:F7"/>
    <mergeCell ref="F12:F13"/>
    <mergeCell ref="E14:E16"/>
    <mergeCell ref="E24:E25"/>
    <mergeCell ref="F24:F25"/>
    <mergeCell ref="C6:C13"/>
    <mergeCell ref="C14:C16"/>
    <mergeCell ref="A17:A20"/>
    <mergeCell ref="B17:B20"/>
    <mergeCell ref="C17:C20"/>
    <mergeCell ref="A2:A5"/>
    <mergeCell ref="B2:B5"/>
    <mergeCell ref="A14:A16"/>
    <mergeCell ref="B14:B16"/>
    <mergeCell ref="A6:A13"/>
    <mergeCell ref="B6:B13"/>
    <mergeCell ref="A24:A29"/>
    <mergeCell ref="B24:B29"/>
    <mergeCell ref="A21:A23"/>
    <mergeCell ref="B21:B23"/>
    <mergeCell ref="C21:C23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数据结构</vt:lpstr>
      <vt:lpstr>Create</vt:lpstr>
      <vt:lpstr>索引</vt:lpstr>
      <vt:lpstr>业务数据关联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JJs</dc:creator>
  <cp:lastModifiedBy>JJ</cp:lastModifiedBy>
  <dcterms:created xsi:type="dcterms:W3CDTF">2014-06-03T09:00:26Z</dcterms:created>
  <dcterms:modified xsi:type="dcterms:W3CDTF">2019-08-15T09:31:12Z</dcterms:modified>
</cp:coreProperties>
</file>