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10.xml" ContentType="application/vnd.openxmlformats-officedocument.spreadsheetml.comments+xml"/>
  <Override PartName="/xl/media/image10.png" ContentType="image/png"/>
  <Override PartName="/xl/media/image4.png" ContentType="image/png"/>
  <Override PartName="/xl/media/image8.png" ContentType="image/png"/>
  <Override PartName="/xl/media/image3.png" ContentType="image/png"/>
  <Override PartName="/xl/media/image7.png" ContentType="image/png"/>
  <Override PartName="/xl/media/image12.png" ContentType="image/png"/>
  <Override PartName="/xl/media/image2.png" ContentType="image/png"/>
  <Override PartName="/xl/media/image6.png" ContentType="image/png"/>
  <Override PartName="/xl/media/image11.png" ContentType="image/png"/>
  <Override PartName="/xl/media/image1.png" ContentType="image/png"/>
  <Override PartName="/xl/media/image5.png" ContentType="image/png"/>
  <Override PartName="/xl/media/image9.png" ContentType="image/png"/>
  <Override PartName="/xl/workbook.xml" ContentType="application/vnd.openxmlformats-officedocument.spreadsheetml.sheet.main+xml"/>
  <Override PartName="/xl/comments8.xml" ContentType="application/vnd.openxmlformats-officedocument.spreadsheetml.comments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omments1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omments12.xml" ContentType="application/vnd.openxmlformats-officedocument.spreadsheetml.comment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drawings/vmlDrawing10.vml" ContentType="application/vnd.openxmlformats-officedocument.vmlDrawing"/>
  <Override PartName="/xl/drawings/drawing11.xml" ContentType="application/vnd.openxmlformats-officedocument.drawing+xml"/>
  <Override PartName="/xl/drawings/vmlDrawing6.vml" ContentType="application/vnd.openxmlformats-officedocument.vmlDrawing"/>
  <Override PartName="/xl/drawings/drawing8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12.xml" ContentType="application/vnd.openxmlformats-officedocument.drawing+xml"/>
  <Override PartName="/xl/drawings/vmlDrawing7.vml" ContentType="application/vnd.openxmlformats-officedocument.vmlDrawing"/>
  <Override PartName="/xl/drawings/drawing9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vmlDrawing8.vml" ContentType="application/vnd.openxmlformats-officedocument.vmlDrawing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10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11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3" windowHeight="8192" windowWidth="16384" xWindow="0" yWindow="0"/>
  </bookViews>
  <sheets>
    <sheet name="The Grunt Fund" sheetId="1" state="visible" r:id="rId2"/>
    <sheet name="The Pie" sheetId="2" state="visible" r:id="rId3"/>
    <sheet name="Grunt 1" sheetId="3" state="visible" r:id="rId4"/>
    <sheet name="Grunt 2" sheetId="4" state="visible" r:id="rId5"/>
    <sheet name="Grunt 3" sheetId="5" state="visible" r:id="rId6"/>
    <sheet name="Grunt 4" sheetId="6" state="visible" r:id="rId7"/>
    <sheet name="Grunt 5" sheetId="7" state="visible" r:id="rId8"/>
    <sheet name="Grunt 6" sheetId="8" state="visible" r:id="rId9"/>
    <sheet name="Grunt 7" sheetId="9" state="visible" r:id="rId10"/>
    <sheet name="Grunt 8" sheetId="10" state="visible" r:id="rId11"/>
    <sheet name="Grunt 9" sheetId="11" state="visible" r:id="rId12"/>
    <sheet name="Grunt 10" sheetId="12" state="visible" r:id="rId13"/>
  </sheets>
  <calcPr iterateCount="100" refMode="A1" iterate="false" iterateDelta="0.0001"/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2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TV= Theoretical Value</t>
        </r>
      </text>
    </comment>
    <comment authorId="0" ref="A33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Check Ebay or used market
</t>
        </r>
      </text>
    </comment>
    <comment authorId="0" ref="A45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These are costs </t>
        </r>
        <r>
          <rPr>
            <rFont val="Tahoma"/>
            <charset val="1"/>
            <family val="2"/>
            <i val="true"/>
            <color rgb="FF000000"/>
            <sz val="9"/>
          </rPr>
          <t xml:space="preserve">before</t>
        </r>
        <r>
          <rPr>
            <rFont val="Tahoma"/>
            <charset val="1"/>
            <family val="2"/>
            <color rgb="FF000000"/>
            <sz val="9"/>
          </rPr>
          <t xml:space="preserve"> the idea was put into the business</t>
        </r>
      </text>
    </comment>
    <comment authorId="0" ref="E8">
      <text>
        <r>
          <rPr>
            <rFont val="Tahoma"/>
            <charset val="1"/>
            <family val="2"/>
            <b val="true"/>
            <color rgb="FF000000"/>
            <sz val="9"/>
          </rPr>
          <t xml:space="preserve">Mike Moyer:
</t>
        </r>
        <r>
          <rPr>
            <rFont val="Tahoma"/>
            <charset val="1"/>
            <family val="2"/>
            <color rgb="FF000000"/>
            <sz val="9"/>
          </rPr>
          <t xml:space="preserve">For consultant Grunts, leave salary and cash compensation blank.</t>
        </r>
      </text>
    </comment>
  </commentList>
</comments>
</file>

<file path=xl/sharedStrings.xml><?xml version="1.0" encoding="utf-8"?>
<sst xmlns="http://schemas.openxmlformats.org/spreadsheetml/2006/main" count="502" uniqueCount="72">
  <si>
    <t>The GRUNT FUND</t>
  </si>
  <si>
    <t>Company</t>
  </si>
  <si>
    <t>Total Theoretical Vaule of Fund = </t>
  </si>
  <si>
    <t>Grunt 1</t>
  </si>
  <si>
    <t>Grunt 2</t>
  </si>
  <si>
    <t>Grunt 3</t>
  </si>
  <si>
    <t>Grunt 4</t>
  </si>
  <si>
    <t>Grunt 5</t>
  </si>
  <si>
    <t>Grunt 6</t>
  </si>
  <si>
    <t>Grunt 7</t>
  </si>
  <si>
    <t>Grunt 8</t>
  </si>
  <si>
    <t>Grunt 9</t>
  </si>
  <si>
    <t>Grunt 10</t>
  </si>
  <si>
    <t>Time</t>
  </si>
  <si>
    <t>Cash</t>
  </si>
  <si>
    <t>Equipment and Supplies</t>
  </si>
  <si>
    <t>Facilities</t>
  </si>
  <si>
    <t>Intellectual Property</t>
  </si>
  <si>
    <t>Commissions</t>
  </si>
  <si>
    <t>Total</t>
  </si>
  <si>
    <t>Slice of the Pie</t>
  </si>
  <si>
    <t>The PIE</t>
  </si>
  <si>
    <t>GRUNT ONE</t>
  </si>
  <si>
    <t>Name</t>
  </si>
  <si>
    <t>Start Date:</t>
  </si>
  <si>
    <t>Grunt Hourly Resource Rate</t>
  </si>
  <si>
    <t>    Market Salary</t>
  </si>
  <si>
    <t>    Cash Compensation</t>
  </si>
  <si>
    <t>    Salary at Risk</t>
  </si>
  <si>
    <t>Hourly Rate</t>
  </si>
  <si>
    <t>    Divided by 2,000</t>
  </si>
  <si>
    <t>or</t>
  </si>
  <si>
    <t>    Times Two (for Risk)</t>
  </si>
  <si>
    <t>Final GHRR</t>
  </si>
  <si>
    <t>Commission Rate</t>
  </si>
  <si>
    <t>Week Ending:</t>
  </si>
  <si>
    <t>    Hours</t>
  </si>
  <si>
    <t>    GHRR</t>
  </si>
  <si>
    <t>Total Time TV</t>
  </si>
  <si>
    <t>    Minor Working Capital</t>
  </si>
  <si>
    <t>    Unreimbursed Expenses</t>
  </si>
  <si>
    <t>Total Cash</t>
  </si>
  <si>
    <t>Total TV of Cash (4x)</t>
  </si>
  <si>
    <t>    Purchased for Company</t>
  </si>
  <si>
    <t>    Less Than 1 Yr. Cost</t>
  </si>
  <si>
    <t>    Older Than 1 Yr. Value</t>
  </si>
  <si>
    <t>Total TV of Supplies &amp; Equipment</t>
  </si>
  <si>
    <t>    Fair Rent</t>
  </si>
  <si>
    <t>Total TV of Facilities</t>
  </si>
  <si>
    <t>    Development Hours</t>
  </si>
  <si>
    <t>    TV of Time</t>
  </si>
  <si>
    <t>    Legal Fees</t>
  </si>
  <si>
    <t>    Prototype Costs</t>
  </si>
  <si>
    <t>    Other Costs</t>
  </si>
  <si>
    <t>    Unpaid Royalties</t>
  </si>
  <si>
    <t>Total TV of IP</t>
  </si>
  <si>
    <t>    Total Sales Revenue</t>
  </si>
  <si>
    <t>    Commission Rate</t>
  </si>
  <si>
    <t>    Comission</t>
  </si>
  <si>
    <t>    Commission Paid</t>
  </si>
  <si>
    <t>    Unpaid Commission</t>
  </si>
  <si>
    <t>Total TV of Unpaid Commission</t>
  </si>
  <si>
    <t>Total TV of Contributions</t>
  </si>
  <si>
    <t>GRUNT TWO</t>
  </si>
  <si>
    <t>GRUNT THREE</t>
  </si>
  <si>
    <t>GRUNT FOUR</t>
  </si>
  <si>
    <t>GRUNT FIVE</t>
  </si>
  <si>
    <t>GRUNT SIX</t>
  </si>
  <si>
    <t>GRUNT SEVEN</t>
  </si>
  <si>
    <t>GRUNT EIGHT</t>
  </si>
  <si>
    <t>GRUNT NINE</t>
  </si>
  <si>
    <t>GRUNT TEN</t>
  </si>
</sst>
</file>

<file path=xl/styles.xml><?xml version="1.0" encoding="utf-8"?>
<styleSheet xmlns="http://schemas.openxmlformats.org/spreadsheetml/2006/main">
  <numFmts count="6">
    <numFmt formatCode="GENERAL" numFmtId="164"/>
    <numFmt formatCode="_(\$* #,##0_);_(\$* \(#,##0\);_(\$* \-??_);_(@_)" numFmtId="165"/>
    <numFmt formatCode="0%" numFmtId="166"/>
    <numFmt formatCode="D\-MMM\-YY" numFmtId="167"/>
    <numFmt formatCode="_(\$* #,##0.00_);_(\$* \(#,##0.00\);_(\$* \-??_);_(@_)" numFmtId="168"/>
    <numFmt formatCode="_(* #,##0.00_);_(* \(#,##0.00\);_(* \-??_);_(@_)" numFmtId="169"/>
  </numFmts>
  <fonts count="1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20"/>
    </font>
    <font>
      <name val="Calibri"/>
      <charset val="1"/>
      <family val="2"/>
      <i val="true"/>
      <color rgb="FFFF0000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1"/>
      <u val="single"/>
    </font>
    <font>
      <name val="Aharoni"/>
      <family val="2"/>
      <color rgb="FF000000"/>
      <sz val="18"/>
    </font>
    <font>
      <name val="Calibri"/>
      <charset val="1"/>
      <family val="2"/>
      <i val="true"/>
      <color rgb="FFFF0000"/>
      <sz val="14"/>
    </font>
    <font>
      <name val="Calibri"/>
      <charset val="1"/>
      <family val="2"/>
      <i val="true"/>
      <color rgb="FF000000"/>
      <sz val="11"/>
    </font>
    <font>
      <name val="Calibri"/>
      <charset val="1"/>
      <family val="2"/>
      <color rgb="FFFF0000"/>
      <sz val="11"/>
    </font>
    <font>
      <name val="Calibri"/>
      <charset val="1"/>
      <family val="2"/>
      <color rgb="FFFF0000"/>
      <sz val="11"/>
      <u val="single"/>
    </font>
    <font>
      <name val="Tahoma"/>
      <charset val="1"/>
      <family val="2"/>
      <b val="true"/>
      <color rgb="FF000000"/>
      <sz val="9"/>
    </font>
    <font>
      <name val="Tahoma"/>
      <charset val="1"/>
      <family val="2"/>
      <color rgb="FF000000"/>
      <sz val="9"/>
    </font>
    <font>
      <name val="Tahoma"/>
      <charset val="1"/>
      <family val="2"/>
      <i val="true"/>
      <color rgb="FF000000"/>
      <sz val="9"/>
    </font>
    <font>
      <name val="Calibri"/>
      <charset val="1"/>
      <family val="2"/>
      <color rgb="FF0000FF"/>
      <sz val="11"/>
      <u val="single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6" numFmtId="164">
      <alignment horizontal="general" indent="0" shrinkToFit="false" textRotation="0" vertical="bottom" wrapText="false"/>
      <protection hidden="false" locked="true"/>
    </xf>
  </cellStyleXfs>
  <cellXfs count="2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9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1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11" numFmtId="165" xfId="1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11" numFmtId="168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11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11" numFmtId="169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12" numFmtId="165" xfId="17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12" numFmtId="165" xfId="17">
      <alignment horizontal="general" indent="0" shrinkToFit="false" textRotation="0" vertical="bottom" wrapText="true"/>
      <protection hidden="false" locked="true"/>
    </xf>
    <xf applyAlignment="true" applyBorder="true" applyFont="false" applyProtection="true" borderId="0" fillId="0" fontId="16" numFmtId="164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/>
          <c:explosion val="0"/>
          <c:dPt>
            <c:idx val="0"/>
            <c:spPr/>
          </c:dPt>
          <c:dPt>
            <c:idx val="1"/>
            <c:spPr/>
          </c:dPt>
          <c:dPt>
            <c:idx val="2"/>
            <c:spPr/>
          </c:dPt>
          <c:dPt>
            <c:idx val="3"/>
            <c:spPr/>
          </c:dPt>
          <c:dPt>
            <c:idx val="4"/>
            <c:spPr/>
          </c:dPt>
          <c:dPt>
            <c:idx val="5"/>
            <c:spPr/>
          </c:dPt>
          <c:dPt>
            <c:idx val="6"/>
            <c:spPr/>
          </c:dPt>
          <c:dPt>
            <c:idx val="7"/>
            <c:spPr/>
          </c:dPt>
          <c:dPt>
            <c:idx val="8"/>
            <c:spPr/>
          </c:dPt>
          <c:dPt>
            <c:idx val="9"/>
            <c:spPr/>
          </c:dPt>
          <c:cat>
            <c:strRef>
              <c:f>'The Grunt Fund'!$B$13:$K$13</c:f>
              <c:strCache>
                <c:ptCount val="10"/>
                <c:pt idx="0">
                  <c:v>Grunt 1</c:v>
                </c:pt>
                <c:pt idx="1">
                  <c:v>Grunt 2</c:v>
                </c:pt>
                <c:pt idx="2">
                  <c:v>Grunt 3</c:v>
                </c:pt>
                <c:pt idx="3">
                  <c:v>Grunt 4</c:v>
                </c:pt>
                <c:pt idx="4">
                  <c:v>Grunt 5</c:v>
                </c:pt>
                <c:pt idx="5">
                  <c:v>Grunt 6</c:v>
                </c:pt>
                <c:pt idx="6">
                  <c:v>Grunt 7</c:v>
                </c:pt>
                <c:pt idx="7">
                  <c:v>Grunt 8</c:v>
                </c:pt>
                <c:pt idx="8">
                  <c:v>Grunt 9</c:v>
                </c:pt>
                <c:pt idx="9">
                  <c:v>Grunt 10</c:v>
                </c:pt>
              </c:strCache>
            </c:strRef>
          </c:cat>
          <c:val>
            <c:numRef>
              <c:f>'The Grunt Fund'!$B$14:$K$14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0" name="Picture 2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10" name="Picture 2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11" name="Picture 2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12" name="Picture 3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1" name="Picture 1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  <xdr:twoCellAnchor editAs="oneCell">
    <xdr:from>
      <xdr:col>0</xdr:col>
      <xdr:colOff>627120</xdr:colOff>
      <xdr:row>2</xdr:row>
      <xdr:rowOff>67320</xdr:rowOff>
    </xdr:from>
    <xdr:to>
      <xdr:col>9</xdr:col>
      <xdr:colOff>464760</xdr:colOff>
      <xdr:row>30</xdr:row>
      <xdr:rowOff>86040</xdr:rowOff>
    </xdr:to>
    <xdr:graphicFrame>
      <xdr:nvGraphicFramePr>
        <xdr:cNvPr id="2" name="Chart 2"/>
        <xdr:cNvGraphicFramePr/>
      </xdr:nvGraphicFramePr>
      <xdr:xfrm>
        <a:off x="627120" y="591120"/>
        <a:ext cx="683460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3" name="Picture 2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4" name="Picture 1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5" name="Picture 1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6" name="Picture 4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7" name="Picture 2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8" name="Picture 3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27000</xdr:colOff>
      <xdr:row>0</xdr:row>
      <xdr:rowOff>0</xdr:rowOff>
    </xdr:from>
    <xdr:to>
      <xdr:col>0</xdr:col>
      <xdr:colOff>1284120</xdr:colOff>
      <xdr:row>0</xdr:row>
      <xdr:rowOff>317520</xdr:rowOff>
    </xdr:to>
    <xdr:pic>
      <xdr:nvPicPr>
        <xdr:cNvPr descr="" id="9" name="Picture 2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1257120" cy="3175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9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4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B4" activeCellId="0" pane="topLeft" sqref="B4"/>
    </sheetView>
  </sheetViews>
  <sheetFormatPr defaultRowHeight="15"/>
  <cols>
    <col collapsed="false" hidden="false" max="1" min="1" style="0" width="24.5720930232558"/>
    <col collapsed="false" hidden="false" max="11" min="2" style="0" width="11.1395348837209"/>
    <col collapsed="false" hidden="false" max="1025" min="12" style="0" width="8.53023255813953"/>
  </cols>
  <sheetData>
    <row collapsed="false" customFormat="true" customHeight="true" hidden="false" ht="26.25" outlineLevel="0" r="1" s="1">
      <c r="B1" s="2" t="s">
        <v>0</v>
      </c>
    </row>
    <row collapsed="false" customFormat="false" customHeight="true" hidden="false" ht="15" outlineLevel="0" r="2">
      <c r="A2" s="3" t="s">
        <v>1</v>
      </c>
      <c r="C2" s="0" t="s">
        <v>2</v>
      </c>
      <c r="F2" s="4" t="n">
        <f aca="false">SUM(B11:K11)</f>
        <v>0</v>
      </c>
    </row>
    <row collapsed="false" customFormat="false" customHeight="true" hidden="false" ht="15" outlineLevel="0" r="4"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</row>
    <row collapsed="false" customFormat="false" customHeight="true" hidden="false" ht="15" outlineLevel="0" r="5">
      <c r="A5" s="0" t="s">
        <v>13</v>
      </c>
      <c r="B5" s="4" t="n">
        <f aca="false">SUM('Grunt 1'!$C$22:$GT$22)</f>
        <v>0</v>
      </c>
      <c r="C5" s="4" t="n">
        <f aca="false">SUM('Grunt 2'!$C$22:$GT$22)</f>
        <v>0</v>
      </c>
      <c r="D5" s="4" t="n">
        <f aca="false">SUM('Grunt 3'!$C$22:$GT$22)</f>
        <v>0</v>
      </c>
      <c r="E5" s="4" t="n">
        <f aca="false">SUM('Grunt 4'!$C$22:$GT$22)</f>
        <v>0</v>
      </c>
      <c r="F5" s="4" t="n">
        <f aca="false">SUM('Grunt 5'!$C$22:$GT$22)</f>
        <v>0</v>
      </c>
      <c r="G5" s="4" t="n">
        <f aca="false">SUM('Grunt 6'!$C$22:$GT$22)</f>
        <v>0</v>
      </c>
      <c r="H5" s="4" t="n">
        <f aca="false">SUM('Grunt 7'!$C$22:$GT$22)</f>
        <v>0</v>
      </c>
      <c r="I5" s="4" t="n">
        <f aca="false">SUM('Grunt 8'!$C$22:$GT$22)</f>
        <v>0</v>
      </c>
      <c r="J5" s="4" t="n">
        <f aca="false">SUM('Grunt 9'!$C$22:$GT$22)</f>
        <v>0</v>
      </c>
      <c r="K5" s="4" t="n">
        <f aca="false">SUM('Grunt 10'!$C$22:$GT$22)</f>
        <v>0</v>
      </c>
    </row>
    <row collapsed="false" customFormat="false" customHeight="true" hidden="false" ht="15" outlineLevel="0" r="6">
      <c r="A6" s="0" t="s">
        <v>14</v>
      </c>
      <c r="B6" s="4" t="n">
        <f aca="false">SUM('Grunt 1'!$C$28:$GT$28)</f>
        <v>0</v>
      </c>
      <c r="C6" s="4" t="n">
        <f aca="false">SUM('Grunt 2'!$C$28:$GT$28)</f>
        <v>0</v>
      </c>
      <c r="D6" s="4" t="n">
        <f aca="false">SUM('Grunt 3'!$C$28:$GT$28)</f>
        <v>0</v>
      </c>
      <c r="E6" s="4" t="n">
        <f aca="false">SUM('Grunt 4'!$C$28:$GT$28)</f>
        <v>0</v>
      </c>
      <c r="F6" s="4" t="n">
        <f aca="false">SUM('Grunt 5'!$C$28:$GT$28)</f>
        <v>0</v>
      </c>
      <c r="G6" s="4" t="n">
        <f aca="false">SUM('Grunt 6'!$C$28:$GT$28)</f>
        <v>0</v>
      </c>
      <c r="H6" s="4" t="n">
        <f aca="false">SUM('Grunt 7'!$C$28:$GT$28)</f>
        <v>0</v>
      </c>
      <c r="I6" s="4" t="n">
        <f aca="false">SUM('Grunt 8'!$C$28:$GT$28)</f>
        <v>0</v>
      </c>
      <c r="J6" s="4" t="n">
        <f aca="false">SUM('Grunt 9'!$C$28:$GT$28)</f>
        <v>0</v>
      </c>
      <c r="K6" s="4" t="n">
        <f aca="false">SUM('Grunt 10'!$C$28:$GT$28)</f>
        <v>0</v>
      </c>
    </row>
    <row collapsed="false" customFormat="false" customHeight="true" hidden="false" ht="15" outlineLevel="0" r="7">
      <c r="A7" s="0" t="s">
        <v>15</v>
      </c>
      <c r="B7" s="4" t="n">
        <f aca="false">SUM('Grunt 1'!$C$34:$GT$34)</f>
        <v>0</v>
      </c>
      <c r="C7" s="4" t="n">
        <f aca="false">SUM('Grunt 2'!$C$34:$GT$34)</f>
        <v>0</v>
      </c>
      <c r="D7" s="4" t="n">
        <f aca="false">SUM('Grunt 3'!$C$34:$GT$34)</f>
        <v>0</v>
      </c>
      <c r="E7" s="4" t="n">
        <f aca="false">SUM('Grunt 4'!$C$34:$GT$34)</f>
        <v>0</v>
      </c>
      <c r="F7" s="4" t="n">
        <f aca="false">SUM('Grunt 5'!$C$34:$GT$34)</f>
        <v>0</v>
      </c>
      <c r="G7" s="4" t="n">
        <f aca="false">SUM('Grunt 6'!$C$34:$GT$34)</f>
        <v>0</v>
      </c>
      <c r="H7" s="4" t="n">
        <f aca="false">SUM('Grunt 7'!$C$34:$GT$34)</f>
        <v>0</v>
      </c>
      <c r="I7" s="4" t="n">
        <f aca="false">SUM('Grunt 8'!$C$34:$GT$34)</f>
        <v>0</v>
      </c>
      <c r="J7" s="4" t="n">
        <f aca="false">SUM('Grunt 9'!$C$34:$GT$34)</f>
        <v>0</v>
      </c>
      <c r="K7" s="4" t="n">
        <f aca="false">SUM('Grunt 10'!$C$34:$GT$34)</f>
        <v>0</v>
      </c>
    </row>
    <row collapsed="false" customFormat="false" customHeight="true" hidden="false" ht="15" outlineLevel="0" r="8">
      <c r="A8" s="0" t="s">
        <v>16</v>
      </c>
      <c r="B8" s="4" t="n">
        <f aca="false">SUM('Grunt 1'!$C$38:$GT$38)</f>
        <v>0</v>
      </c>
      <c r="C8" s="4" t="n">
        <f aca="false">SUM('Grunt 2'!$C$38:$GT$38)</f>
        <v>0</v>
      </c>
      <c r="D8" s="4" t="n">
        <f aca="false">SUM('Grunt 3'!$C$38:$GT$38)</f>
        <v>0</v>
      </c>
      <c r="E8" s="4" t="n">
        <f aca="false">SUM('Grunt 4'!$C$38:$GT$38)</f>
        <v>0</v>
      </c>
      <c r="F8" s="4" t="n">
        <f aca="false">SUM('Grunt 5'!$C$38:$GT$38)</f>
        <v>0</v>
      </c>
      <c r="G8" s="4" t="n">
        <f aca="false">SUM('Grunt 6'!$C$38:$GT$38)</f>
        <v>0</v>
      </c>
      <c r="H8" s="4" t="n">
        <f aca="false">SUM('Grunt 7'!$C$38:$GT$38)</f>
        <v>0</v>
      </c>
      <c r="I8" s="4" t="n">
        <f aca="false">SUM('Grunt 8'!$C$38:$GT$38)</f>
        <v>0</v>
      </c>
      <c r="J8" s="4" t="n">
        <f aca="false">SUM('Grunt 9'!$C$38:$GT$38)</f>
        <v>0</v>
      </c>
      <c r="K8" s="4" t="n">
        <f aca="false">SUM('Grunt 10'!$C$38:$GT$38)</f>
        <v>0</v>
      </c>
    </row>
    <row collapsed="false" customFormat="false" customHeight="true" hidden="false" ht="15" outlineLevel="0" r="9">
      <c r="A9" s="0" t="s">
        <v>17</v>
      </c>
      <c r="B9" s="4" t="n">
        <f aca="false">SUM('Grunt 1'!$C$48:$GT$48)</f>
        <v>0</v>
      </c>
      <c r="C9" s="4" t="n">
        <f aca="false">SUM('Grunt 2'!$C$48:$GT$48)</f>
        <v>0</v>
      </c>
      <c r="D9" s="4" t="n">
        <f aca="false">SUM('Grunt 3'!$C$48:$GT$48)</f>
        <v>0</v>
      </c>
      <c r="E9" s="4" t="n">
        <f aca="false">SUM('Grunt 4'!$C$48:$GT$48)</f>
        <v>0</v>
      </c>
      <c r="F9" s="4" t="n">
        <f aca="false">SUM('Grunt 5'!$C$48:$GT$48)</f>
        <v>0</v>
      </c>
      <c r="G9" s="4" t="n">
        <f aca="false">SUM('Grunt 6'!$C$48:$GT$48)</f>
        <v>0</v>
      </c>
      <c r="H9" s="4" t="n">
        <f aca="false">SUM('Grunt 7'!$C$48:$GT$48)</f>
        <v>0</v>
      </c>
      <c r="I9" s="4" t="n">
        <f aca="false">SUM('Grunt 8'!$C$48:$GT$48)</f>
        <v>0</v>
      </c>
      <c r="J9" s="4" t="n">
        <f aca="false">SUM('Grunt 9'!$C$48:$GT$48)</f>
        <v>0</v>
      </c>
      <c r="K9" s="4" t="n">
        <f aca="false">SUM('Grunt 10'!$C$48:$GT$48)</f>
        <v>0</v>
      </c>
    </row>
    <row collapsed="false" customFormat="false" customHeight="true" hidden="false" ht="17.25" outlineLevel="0" r="10">
      <c r="A10" s="0" t="s">
        <v>18</v>
      </c>
      <c r="B10" s="6" t="n">
        <f aca="false">SUM('Grunt 1'!$C$56:$GT$56)</f>
        <v>0</v>
      </c>
      <c r="C10" s="6" t="n">
        <f aca="false">SUM('Grunt 2'!$C$56:$GT$56)</f>
        <v>0</v>
      </c>
      <c r="D10" s="6" t="n">
        <f aca="false">SUM('Grunt 3'!$C$56:$GT$56)</f>
        <v>0</v>
      </c>
      <c r="E10" s="6" t="n">
        <f aca="false">SUM('Grunt 4'!$C$56:$GT$56)</f>
        <v>0</v>
      </c>
      <c r="F10" s="6" t="n">
        <f aca="false">SUM('Grunt 5'!$C$56:$GT$56)</f>
        <v>0</v>
      </c>
      <c r="G10" s="6" t="n">
        <f aca="false">SUM('Grunt 6'!$C$56:$GT$56)</f>
        <v>0</v>
      </c>
      <c r="H10" s="6" t="n">
        <f aca="false">SUM('Grunt 7'!$C$56:$GT$56)</f>
        <v>0</v>
      </c>
      <c r="I10" s="6" t="n">
        <f aca="false">SUM('Grunt 8'!$C$56:$GT$56)</f>
        <v>0</v>
      </c>
      <c r="J10" s="6" t="n">
        <f aca="false">SUM('Grunt 9'!$C$56:$GT$56)</f>
        <v>0</v>
      </c>
      <c r="K10" s="6" t="n">
        <f aca="false">SUM('Grunt 10'!$C$56:$GT$56)</f>
        <v>0</v>
      </c>
    </row>
    <row collapsed="false" customFormat="false" customHeight="true" hidden="false" ht="15" outlineLevel="0" r="11">
      <c r="A11" s="0" t="s">
        <v>19</v>
      </c>
      <c r="B11" s="4" t="n">
        <f aca="false">SUM(B5:B10)</f>
        <v>0</v>
      </c>
      <c r="C11" s="4" t="n">
        <f aca="false">SUM(C5:C10)</f>
        <v>0</v>
      </c>
      <c r="D11" s="4" t="n">
        <f aca="false">SUM(D5:D10)</f>
        <v>0</v>
      </c>
      <c r="E11" s="4" t="n">
        <f aca="false">SUM(E5:E10)</f>
        <v>0</v>
      </c>
      <c r="F11" s="4" t="n">
        <f aca="false">SUM(F5:F10)</f>
        <v>0</v>
      </c>
      <c r="G11" s="4" t="n">
        <f aca="false">SUM(G5:G10)</f>
        <v>0</v>
      </c>
      <c r="H11" s="4" t="n">
        <f aca="false">SUM(H5:H10)</f>
        <v>0</v>
      </c>
      <c r="I11" s="4" t="n">
        <f aca="false">SUM(I5:I10)</f>
        <v>0</v>
      </c>
      <c r="J11" s="4" t="n">
        <f aca="false">SUM(J5:J10)</f>
        <v>0</v>
      </c>
      <c r="K11" s="4" t="n">
        <f aca="false">SUM(K5:K10)</f>
        <v>0</v>
      </c>
    </row>
    <row collapsed="false" customFormat="false" customHeight="true" hidden="false" ht="15" outlineLevel="0" r="13">
      <c r="B13" s="5" t="str">
        <f aca="false">B4</f>
        <v>Grunt 1</v>
      </c>
      <c r="C13" s="5" t="str">
        <f aca="false">C4</f>
        <v>Grunt 2</v>
      </c>
      <c r="D13" s="5" t="str">
        <f aca="false">D4</f>
        <v>Grunt 3</v>
      </c>
      <c r="E13" s="5" t="str">
        <f aca="false">E4</f>
        <v>Grunt 4</v>
      </c>
      <c r="F13" s="5" t="str">
        <f aca="false">F4</f>
        <v>Grunt 5</v>
      </c>
      <c r="G13" s="5" t="str">
        <f aca="false">G4</f>
        <v>Grunt 6</v>
      </c>
      <c r="H13" s="5" t="str">
        <f aca="false">H4</f>
        <v>Grunt 7</v>
      </c>
      <c r="I13" s="5" t="str">
        <f aca="false">I4</f>
        <v>Grunt 8</v>
      </c>
      <c r="J13" s="5" t="str">
        <f aca="false">J4</f>
        <v>Grunt 9</v>
      </c>
      <c r="K13" s="5" t="str">
        <f aca="false">K4</f>
        <v>Grunt 10</v>
      </c>
    </row>
    <row collapsed="false" customFormat="false" customHeight="true" hidden="false" ht="15" outlineLevel="0" r="14">
      <c r="A14" s="0" t="s">
        <v>20</v>
      </c>
      <c r="B14" s="7" t="n">
        <f aca="false">IF(B11=0,0,B11/$F$2)</f>
        <v>0</v>
      </c>
      <c r="C14" s="7" t="n">
        <f aca="false">IF(C11=0,0,C11/$F$2)</f>
        <v>0</v>
      </c>
      <c r="D14" s="7" t="n">
        <f aca="false">IF(D11=0,0,D11/$F$2)</f>
        <v>0</v>
      </c>
      <c r="E14" s="7" t="n">
        <f aca="false">IF(E11=0,0,E11/$F$2)</f>
        <v>0</v>
      </c>
      <c r="F14" s="7" t="n">
        <f aca="false">IF(F11=0,0,F11/$F$2)</f>
        <v>0</v>
      </c>
      <c r="G14" s="7" t="n">
        <f aca="false">IF(G11=0,0,G11/$F$2)</f>
        <v>0</v>
      </c>
      <c r="H14" s="7" t="n">
        <f aca="false">IF(H11=0,0,H11/$F$2)</f>
        <v>0</v>
      </c>
      <c r="I14" s="7" t="n">
        <f aca="false">IF(I11=0,0,I11/$F$2)</f>
        <v>0</v>
      </c>
      <c r="J14" s="7" t="n">
        <f aca="false">IF(J11=0,0,J11/$F$2)</f>
        <v>0</v>
      </c>
      <c r="K14" s="7" t="n">
        <f aca="false">IF(K11=0,0,K11/$F$2)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69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26"/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70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K29" activeCellId="0" pane="topLeft" sqref="K29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71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2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M10" activeCellId="0" pane="topLeft" sqref="M10"/>
    </sheetView>
  </sheetViews>
  <sheetFormatPr defaultRowHeight="15"/>
  <cols>
    <col collapsed="false" hidden="false" max="1" min="1" style="0" width="22.1441860465116"/>
    <col collapsed="false" hidden="false" max="1025" min="2" style="0" width="8.53023255813953"/>
  </cols>
  <sheetData>
    <row collapsed="false" customFormat="true" customHeight="true" hidden="false" ht="26.25" outlineLevel="0" r="1" s="1">
      <c r="B1" s="2" t="s">
        <v>21</v>
      </c>
    </row>
    <row collapsed="false" customFormat="false" customHeight="true" hidden="false" ht="15" outlineLevel="0" r="2">
      <c r="A2" s="0" t="str">
        <f aca="false">'The Grunt Fund'!A2</f>
        <v>Company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S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6" activeCellId="0" pane="topLeft" sqref="C6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22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  <c r="G15" s="18"/>
      <c r="I15" s="18"/>
      <c r="K15" s="18"/>
      <c r="M15" s="18"/>
      <c r="O15" s="18"/>
      <c r="Q15" s="18"/>
      <c r="S15" s="18"/>
      <c r="U15" s="18"/>
      <c r="W15" s="18"/>
      <c r="Y15" s="18"/>
      <c r="AA15" s="18"/>
      <c r="AC15" s="18"/>
      <c r="AE15" s="18"/>
      <c r="AG15" s="18"/>
      <c r="AI15" s="18"/>
      <c r="AK15" s="18"/>
      <c r="AM15" s="18"/>
      <c r="AO15" s="18"/>
      <c r="AQ15" s="18"/>
      <c r="AS15" s="18"/>
      <c r="AU15" s="18"/>
      <c r="AW15" s="18"/>
      <c r="AY15" s="18"/>
      <c r="BA15" s="18"/>
      <c r="BC15" s="18"/>
      <c r="BE15" s="18"/>
      <c r="BG15" s="18"/>
      <c r="BI15" s="18"/>
      <c r="BK15" s="18"/>
      <c r="BM15" s="18"/>
      <c r="BO15" s="18"/>
      <c r="BQ15" s="18"/>
      <c r="BS15" s="18"/>
      <c r="BU15" s="18"/>
      <c r="BW15" s="18"/>
      <c r="BY15" s="18"/>
      <c r="CA15" s="18"/>
      <c r="CC15" s="18"/>
      <c r="CE15" s="18"/>
      <c r="CG15" s="18"/>
      <c r="CI15" s="18"/>
      <c r="CK15" s="18"/>
      <c r="CM15" s="18"/>
      <c r="CO15" s="18"/>
      <c r="CQ15" s="18"/>
      <c r="CS15" s="18"/>
      <c r="CU15" s="18"/>
      <c r="CW15" s="18"/>
      <c r="CY15" s="18"/>
      <c r="DA15" s="18"/>
      <c r="DC15" s="18"/>
      <c r="DE15" s="18"/>
      <c r="DG15" s="18"/>
      <c r="DI15" s="18"/>
      <c r="DK15" s="18"/>
      <c r="DM15" s="18"/>
      <c r="DO15" s="18"/>
      <c r="DQ15" s="18"/>
      <c r="DS15" s="18"/>
      <c r="DU15" s="18"/>
      <c r="DW15" s="18"/>
      <c r="DY15" s="18"/>
      <c r="EA15" s="18"/>
      <c r="EC15" s="18"/>
      <c r="EE15" s="18"/>
      <c r="EG15" s="18"/>
      <c r="EI15" s="18"/>
      <c r="EK15" s="18"/>
      <c r="EM15" s="18"/>
      <c r="EO15" s="18"/>
      <c r="EQ15" s="18"/>
      <c r="ES15" s="18"/>
      <c r="EU15" s="18"/>
      <c r="EW15" s="18"/>
      <c r="EY15" s="18"/>
      <c r="FA15" s="18"/>
      <c r="FC15" s="18"/>
      <c r="FE15" s="18"/>
      <c r="FG15" s="18"/>
      <c r="FI15" s="18"/>
      <c r="FK15" s="18"/>
      <c r="FM15" s="18"/>
      <c r="FO15" s="18"/>
      <c r="FQ15" s="18"/>
      <c r="FS15" s="18"/>
      <c r="FU15" s="18"/>
      <c r="FW15" s="18"/>
      <c r="FY15" s="18"/>
      <c r="GA15" s="18"/>
      <c r="GC15" s="18"/>
      <c r="GE15" s="18"/>
      <c r="GG15" s="18"/>
      <c r="GI15" s="18"/>
      <c r="GK15" s="18"/>
      <c r="GM15" s="18"/>
      <c r="GO15" s="18"/>
      <c r="GQ15" s="18"/>
      <c r="GS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63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0" pane="topLeft" sqref="C4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64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65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26"/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66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26"/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67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26"/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24.5720930232558"/>
    <col collapsed="false" hidden="false" max="2" min="2" style="0" width="10.5767441860465"/>
    <col collapsed="false" hidden="false" max="12" min="3" style="0" width="11.1395348837209"/>
    <col collapsed="false" hidden="false" max="13" min="13" style="0" width="10.8558139534884"/>
    <col collapsed="false" hidden="false" max="14" min="14" style="0" width="9.85116279069768"/>
    <col collapsed="false" hidden="false" max="15" min="15" style="0" width="9.71162790697674"/>
    <col collapsed="false" hidden="false" max="1025" min="16" style="0" width="8.53023255813953"/>
  </cols>
  <sheetData>
    <row collapsed="false" customFormat="true" customHeight="true" hidden="false" ht="26.25" outlineLevel="0" r="1" s="1">
      <c r="B1" s="2" t="s">
        <v>68</v>
      </c>
      <c r="E1" s="8" t="s">
        <v>23</v>
      </c>
    </row>
    <row collapsed="false" customFormat="false" customHeight="true" hidden="false" ht="15" outlineLevel="0" r="2">
      <c r="B2" s="9"/>
    </row>
    <row collapsed="false" customFormat="false" customHeight="true" hidden="false" ht="15" outlineLevel="0" r="3">
      <c r="A3" s="0" t="s">
        <v>24</v>
      </c>
      <c r="C3" s="10" t="n">
        <v>0</v>
      </c>
    </row>
    <row collapsed="false" customFormat="false" customHeight="true" hidden="false" ht="15" outlineLevel="0" r="4">
      <c r="C4" s="11"/>
    </row>
    <row collapsed="false" customFormat="false" customHeight="true" hidden="false" ht="15" outlineLevel="0" r="5">
      <c r="A5" s="9" t="s">
        <v>25</v>
      </c>
      <c r="C5" s="11"/>
    </row>
    <row collapsed="false" customFormat="false" customHeight="true" hidden="false" ht="15" outlineLevel="0" r="6">
      <c r="A6" s="0" t="s">
        <v>26</v>
      </c>
      <c r="C6" s="12" t="n">
        <v>0</v>
      </c>
    </row>
    <row collapsed="false" customFormat="false" customHeight="true" hidden="false" ht="15" outlineLevel="0" r="7">
      <c r="A7" s="0" t="s">
        <v>27</v>
      </c>
      <c r="C7" s="12" t="n">
        <v>0</v>
      </c>
    </row>
    <row collapsed="false" customFormat="false" customHeight="true" hidden="false" ht="15" outlineLevel="0" r="8">
      <c r="A8" s="0" t="s">
        <v>28</v>
      </c>
      <c r="C8" s="4" t="n">
        <f aca="false">C6-C7</f>
        <v>0</v>
      </c>
      <c r="E8" s="13" t="s">
        <v>29</v>
      </c>
    </row>
    <row collapsed="false" customFormat="false" customHeight="true" hidden="false" ht="15" outlineLevel="0" r="9">
      <c r="A9" s="0" t="s">
        <v>30</v>
      </c>
      <c r="C9" s="14" t="n">
        <f aca="false">C8/2000</f>
        <v>0</v>
      </c>
      <c r="D9" s="15" t="s">
        <v>31</v>
      </c>
      <c r="E9" s="16"/>
    </row>
    <row collapsed="false" customFormat="false" customHeight="true" hidden="false" ht="15" outlineLevel="0" r="10">
      <c r="A10" s="0" t="s">
        <v>32</v>
      </c>
      <c r="C10" s="14" t="n">
        <f aca="false">C9*2</f>
        <v>0</v>
      </c>
      <c r="E10" s="14" t="n">
        <f aca="false">E9*2</f>
        <v>0</v>
      </c>
    </row>
    <row collapsed="false" customFormat="false" customHeight="true" hidden="false" ht="15" outlineLevel="0" r="11">
      <c r="A11" s="17" t="s">
        <v>33</v>
      </c>
      <c r="B11" s="17"/>
      <c r="C11" s="18" t="n">
        <f aca="false">C10</f>
        <v>0</v>
      </c>
      <c r="E11" s="18" t="n">
        <f aca="false">E10</f>
        <v>0</v>
      </c>
    </row>
    <row collapsed="false" customFormat="false" customHeight="true" hidden="false" ht="15" outlineLevel="0" r="12">
      <c r="A12" s="17"/>
      <c r="B12" s="17"/>
      <c r="C12" s="18"/>
      <c r="E12" s="18"/>
    </row>
    <row collapsed="false" customFormat="false" customHeight="true" hidden="false" ht="15" outlineLevel="0" r="13">
      <c r="A13" s="17" t="s">
        <v>34</v>
      </c>
      <c r="B13" s="17"/>
      <c r="C13" s="19" t="n">
        <v>0</v>
      </c>
      <c r="E13" s="18"/>
    </row>
    <row collapsed="false" customFormat="false" customHeight="true" hidden="false" ht="15" outlineLevel="0" r="14">
      <c r="A14" s="17"/>
      <c r="B14" s="17"/>
      <c r="C14" s="18"/>
      <c r="E14" s="18"/>
    </row>
    <row collapsed="false" customFormat="false" customHeight="true" hidden="false" ht="15" outlineLevel="0" r="15">
      <c r="A15" s="17"/>
      <c r="B15" s="17"/>
      <c r="C15" s="18"/>
      <c r="E15" s="18"/>
    </row>
    <row collapsed="false" customFormat="false" customHeight="true" hidden="false" ht="15" outlineLevel="0" r="16">
      <c r="C16" s="11"/>
    </row>
    <row collapsed="false" customFormat="false" customHeight="true" hidden="false" ht="15" outlineLevel="0" r="17">
      <c r="A17" s="0" t="s">
        <v>35</v>
      </c>
      <c r="C17" s="20" t="inlineStr">
        <f aca="false">C3+7</f>
        <is>
          <t/>
        </is>
      </c>
      <c r="D17" s="20" t="inlineStr">
        <f aca="false">C17+7</f>
        <is>
          <t/>
        </is>
      </c>
      <c r="E17" s="20" t="inlineStr">
        <f aca="false">D17+7</f>
        <is>
          <t/>
        </is>
      </c>
      <c r="F17" s="20" t="inlineStr">
        <f aca="false">E17+7</f>
        <is>
          <t/>
        </is>
      </c>
      <c r="G17" s="20" t="inlineStr">
        <f aca="false">F17+7</f>
        <is>
          <t/>
        </is>
      </c>
      <c r="H17" s="20" t="inlineStr">
        <f aca="false">G17+7</f>
        <is>
          <t/>
        </is>
      </c>
      <c r="I17" s="20" t="inlineStr">
        <f aca="false">H17+7</f>
        <is>
          <t/>
        </is>
      </c>
      <c r="J17" s="20" t="inlineStr">
        <f aca="false">I17+7</f>
        <is>
          <t/>
        </is>
      </c>
      <c r="K17" s="20" t="inlineStr">
        <f aca="false">J17+7</f>
        <is>
          <t/>
        </is>
      </c>
      <c r="L17" s="20" t="inlineStr">
        <f aca="false">K17+7</f>
        <is>
          <t/>
        </is>
      </c>
      <c r="M17" s="20" t="inlineStr">
        <f aca="false">L17+7</f>
        <is>
          <t/>
        </is>
      </c>
      <c r="N17" s="20" t="inlineStr">
        <f aca="false">M17+7</f>
        <is>
          <t/>
        </is>
      </c>
      <c r="O17" s="20" t="inlineStr">
        <f aca="false">N17+7</f>
        <is>
          <t/>
        </is>
      </c>
    </row>
    <row collapsed="false" customFormat="false" customHeight="true" hidden="false" ht="15" outlineLevel="0" r="19">
      <c r="A19" s="9" t="s">
        <v>13</v>
      </c>
    </row>
    <row collapsed="false" customFormat="false" customHeight="true" hidden="false" ht="15" outlineLevel="0" r="20">
      <c r="A20" s="0" t="s">
        <v>36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</row>
    <row collapsed="false" customFormat="false" customHeight="true" hidden="false" ht="17.25" outlineLevel="0" r="21">
      <c r="A21" s="0" t="s">
        <v>37</v>
      </c>
      <c r="C21" s="22" t="n">
        <f aca="false">IF($C$11&gt;0,$C$11,$E$11)</f>
        <v>0</v>
      </c>
      <c r="D21" s="22" t="n">
        <f aca="false">IF($C$11&gt;0,$C$11,$E$11)</f>
        <v>0</v>
      </c>
      <c r="E21" s="22" t="n">
        <f aca="false">IF($C$11&gt;0,$C$11,$E$11)</f>
        <v>0</v>
      </c>
      <c r="F21" s="22" t="n">
        <f aca="false">IF($C$11&gt;0,$C$11,$E$11)</f>
        <v>0</v>
      </c>
      <c r="G21" s="22" t="n">
        <f aca="false">IF($C$11&gt;0,$C$11,$E$11)</f>
        <v>0</v>
      </c>
      <c r="H21" s="22" t="n">
        <f aca="false">IF($C$11&gt;0,$C$11,$E$11)</f>
        <v>0</v>
      </c>
      <c r="I21" s="22" t="n">
        <f aca="false">IF($C$11&gt;0,$C$11,$E$11)</f>
        <v>0</v>
      </c>
      <c r="J21" s="22" t="n">
        <f aca="false">IF($C$11&gt;0,$C$11,$E$11)</f>
        <v>0</v>
      </c>
      <c r="K21" s="22" t="n">
        <f aca="false">IF($C$11&gt;0,$C$11,$E$11)</f>
        <v>0</v>
      </c>
      <c r="L21" s="22" t="n">
        <f aca="false">IF($C$11&gt;0,$C$11,$E$11)</f>
        <v>0</v>
      </c>
      <c r="M21" s="22" t="n">
        <f aca="false">IF($C$11&gt;0,$C$11,$E$11)</f>
        <v>0</v>
      </c>
      <c r="N21" s="22" t="n">
        <f aca="false">IF($C$11&gt;0,$C$11,$E$11)</f>
        <v>0</v>
      </c>
      <c r="O21" s="22" t="n">
        <f aca="false">IF($C$11&gt;0,$C$11,$E$11)</f>
        <v>0</v>
      </c>
    </row>
    <row collapsed="false" customFormat="false" customHeight="true" hidden="false" ht="15" outlineLevel="0" r="22">
      <c r="A22" s="0" t="s">
        <v>38</v>
      </c>
      <c r="C22" s="23" t="n">
        <f aca="false">C20*C21</f>
        <v>0</v>
      </c>
      <c r="D22" s="23" t="n">
        <f aca="false">D20*D21</f>
        <v>0</v>
      </c>
      <c r="E22" s="23" t="n">
        <f aca="false">E20*E21</f>
        <v>0</v>
      </c>
      <c r="F22" s="23" t="n">
        <f aca="false">F20*F21</f>
        <v>0</v>
      </c>
      <c r="G22" s="23" t="n">
        <f aca="false">G20*G21</f>
        <v>0</v>
      </c>
      <c r="H22" s="23" t="n">
        <f aca="false">H20*H21</f>
        <v>0</v>
      </c>
      <c r="I22" s="23" t="n">
        <f aca="false">I20*I21</f>
        <v>0</v>
      </c>
      <c r="J22" s="23" t="n">
        <f aca="false">J20*J21</f>
        <v>0</v>
      </c>
      <c r="K22" s="23" t="n">
        <f aca="false">K20*K21</f>
        <v>0</v>
      </c>
      <c r="L22" s="23" t="n">
        <f aca="false">L20*L21</f>
        <v>0</v>
      </c>
      <c r="M22" s="23" t="n">
        <f aca="false">M20*M21</f>
        <v>0</v>
      </c>
      <c r="N22" s="23" t="n">
        <f aca="false">N20*N21</f>
        <v>0</v>
      </c>
      <c r="O22" s="23" t="n">
        <f aca="false">O20*O21</f>
        <v>0</v>
      </c>
    </row>
    <row collapsed="false" customFormat="false" customHeight="true" hidden="false" ht="15" outlineLevel="0" r="2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collapsed="false" customFormat="false" customHeight="true" hidden="false" ht="15" outlineLevel="0" r="24">
      <c r="A24" s="9" t="s">
        <v>14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</row>
    <row collapsed="false" customFormat="false" customHeight="true" hidden="false" ht="15" outlineLevel="0" r="25">
      <c r="A25" s="0" t="s">
        <v>39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12" t="n">
        <v>0</v>
      </c>
      <c r="O25" s="12" t="n">
        <v>0</v>
      </c>
    </row>
    <row collapsed="false" customFormat="false" customHeight="true" hidden="false" ht="17.25" outlineLevel="0" r="26">
      <c r="A26" s="0" t="s">
        <v>40</v>
      </c>
      <c r="C26" s="24" t="n">
        <v>0</v>
      </c>
      <c r="D26" s="24" t="n">
        <v>0</v>
      </c>
      <c r="E26" s="24" t="n">
        <v>0</v>
      </c>
      <c r="F26" s="24" t="n">
        <v>0</v>
      </c>
      <c r="G26" s="24" t="n">
        <v>0</v>
      </c>
      <c r="H26" s="24" t="n">
        <v>0</v>
      </c>
      <c r="I26" s="24" t="n">
        <v>0</v>
      </c>
      <c r="J26" s="24" t="n">
        <v>0</v>
      </c>
      <c r="K26" s="24" t="n">
        <v>0</v>
      </c>
      <c r="L26" s="24" t="n">
        <v>0</v>
      </c>
      <c r="M26" s="24" t="n">
        <v>0</v>
      </c>
      <c r="N26" s="24" t="n">
        <v>0</v>
      </c>
      <c r="O26" s="24" t="n">
        <v>0</v>
      </c>
    </row>
    <row collapsed="false" customFormat="false" customHeight="true" hidden="false" ht="17.25" outlineLevel="0" r="27">
      <c r="A27" s="0" t="s">
        <v>41</v>
      </c>
      <c r="C27" s="22" t="n">
        <f aca="false">C25+C26</f>
        <v>0</v>
      </c>
      <c r="D27" s="22" t="n">
        <f aca="false">D25+D26</f>
        <v>0</v>
      </c>
      <c r="E27" s="22" t="n">
        <f aca="false">E25+E26</f>
        <v>0</v>
      </c>
      <c r="F27" s="22" t="n">
        <f aca="false">F25+F26</f>
        <v>0</v>
      </c>
      <c r="G27" s="22" t="n">
        <f aca="false">G25+G26</f>
        <v>0</v>
      </c>
      <c r="H27" s="22" t="n">
        <f aca="false">H25+H26</f>
        <v>0</v>
      </c>
      <c r="I27" s="22" t="n">
        <f aca="false">I25+I26</f>
        <v>0</v>
      </c>
      <c r="J27" s="22" t="n">
        <f aca="false">J25+J26</f>
        <v>0</v>
      </c>
      <c r="K27" s="22" t="n">
        <f aca="false">K25+K26</f>
        <v>0</v>
      </c>
      <c r="L27" s="22" t="n">
        <f aca="false">L25+L26</f>
        <v>0</v>
      </c>
      <c r="M27" s="22" t="n">
        <f aca="false">M25+M26</f>
        <v>0</v>
      </c>
      <c r="N27" s="22" t="n">
        <f aca="false">N25+N26</f>
        <v>0</v>
      </c>
      <c r="O27" s="22" t="n">
        <f aca="false">O25+O26</f>
        <v>0</v>
      </c>
    </row>
    <row collapsed="false" customFormat="false" customHeight="true" hidden="false" ht="15" outlineLevel="0" r="28">
      <c r="A28" s="0" t="s">
        <v>42</v>
      </c>
      <c r="C28" s="23" t="n">
        <f aca="false">C27*4</f>
        <v>0</v>
      </c>
      <c r="D28" s="23" t="n">
        <f aca="false">D27*4</f>
        <v>0</v>
      </c>
      <c r="E28" s="23" t="n">
        <f aca="false">E27*4</f>
        <v>0</v>
      </c>
      <c r="F28" s="23" t="n">
        <f aca="false">F27*4</f>
        <v>0</v>
      </c>
      <c r="G28" s="23" t="n">
        <f aca="false">G27*4</f>
        <v>0</v>
      </c>
      <c r="H28" s="23" t="n">
        <f aca="false">H27*4</f>
        <v>0</v>
      </c>
      <c r="I28" s="23" t="n">
        <f aca="false">I27*4</f>
        <v>0</v>
      </c>
      <c r="J28" s="23" t="n">
        <f aca="false">J27*4</f>
        <v>0</v>
      </c>
      <c r="K28" s="23" t="n">
        <f aca="false">K27*4</f>
        <v>0</v>
      </c>
      <c r="L28" s="23" t="n">
        <f aca="false">L27*4</f>
        <v>0</v>
      </c>
      <c r="M28" s="23" t="n">
        <f aca="false">M27*4</f>
        <v>0</v>
      </c>
      <c r="N28" s="23" t="n">
        <f aca="false">N27*4</f>
        <v>0</v>
      </c>
      <c r="O28" s="23" t="n">
        <f aca="false">O27*4</f>
        <v>0</v>
      </c>
    </row>
    <row collapsed="false" customFormat="false" customHeight="true" hidden="false" ht="15" outlineLevel="0" r="29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collapsed="false" customFormat="false" customHeight="true" hidden="false" ht="15" outlineLevel="0" r="30">
      <c r="A30" s="0" t="s">
        <v>15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collapsed="false" customFormat="false" customHeight="true" hidden="false" ht="15" outlineLevel="0" r="31">
      <c r="A31" s="0" t="s">
        <v>43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</row>
    <row collapsed="false" customFormat="false" customHeight="true" hidden="false" ht="15" outlineLevel="0" r="32">
      <c r="A32" s="0" t="s">
        <v>44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</row>
    <row collapsed="false" customFormat="false" customHeight="true" hidden="false" ht="17.25" outlineLevel="0" r="33">
      <c r="A33" s="0" t="s">
        <v>45</v>
      </c>
      <c r="C33" s="24" t="n">
        <v>0</v>
      </c>
      <c r="D33" s="24" t="n">
        <v>0</v>
      </c>
      <c r="E33" s="24" t="n">
        <v>0</v>
      </c>
      <c r="F33" s="24" t="n">
        <v>0</v>
      </c>
      <c r="G33" s="24" t="n">
        <v>0</v>
      </c>
      <c r="H33" s="24" t="n">
        <v>0</v>
      </c>
      <c r="I33" s="24" t="n">
        <v>0</v>
      </c>
      <c r="J33" s="24" t="n">
        <v>0</v>
      </c>
      <c r="K33" s="24" t="n">
        <v>0</v>
      </c>
      <c r="L33" s="25" t="n">
        <v>0</v>
      </c>
      <c r="M33" s="24" t="n">
        <v>0</v>
      </c>
      <c r="N33" s="24" t="n">
        <v>0</v>
      </c>
      <c r="O33" s="24" t="n">
        <v>0</v>
      </c>
    </row>
    <row collapsed="false" customFormat="false" customHeight="true" hidden="false" ht="15" outlineLevel="0" r="34">
      <c r="A34" s="0" t="s">
        <v>46</v>
      </c>
      <c r="C34" s="23" t="n">
        <f aca="false">(C31*4)+C32+C33</f>
        <v>0</v>
      </c>
      <c r="D34" s="23" t="n">
        <f aca="false">(D31*4)+D32+D33</f>
        <v>0</v>
      </c>
      <c r="E34" s="23" t="n">
        <f aca="false">(E31*4)+E32+E33</f>
        <v>0</v>
      </c>
      <c r="F34" s="23" t="n">
        <f aca="false">(F31*4)+F32+F33</f>
        <v>0</v>
      </c>
      <c r="G34" s="23" t="n">
        <f aca="false">(G31*4)+G32+G33</f>
        <v>0</v>
      </c>
      <c r="H34" s="23" t="n">
        <f aca="false">(H31*4)+H32+H33</f>
        <v>0</v>
      </c>
      <c r="I34" s="23" t="n">
        <f aca="false">(I31*4)+I32+I33</f>
        <v>0</v>
      </c>
      <c r="J34" s="23" t="n">
        <f aca="false">(J31*4)+J32+J33</f>
        <v>0</v>
      </c>
      <c r="K34" s="23" t="n">
        <f aca="false">(K31*4)+K32+K33</f>
        <v>0</v>
      </c>
      <c r="L34" s="23" t="n">
        <f aca="false">(L31*4)+L32+L33</f>
        <v>0</v>
      </c>
      <c r="M34" s="23" t="n">
        <f aca="false">(M31*4)+M32+M33</f>
        <v>0</v>
      </c>
      <c r="N34" s="23" t="n">
        <f aca="false">(N31*4)+N32+N33</f>
        <v>0</v>
      </c>
      <c r="O34" s="23" t="n">
        <f aca="false">(O31*4)+O32+O33</f>
        <v>0</v>
      </c>
    </row>
    <row collapsed="false" customFormat="false" customHeight="true" hidden="false" ht="15" outlineLevel="0" r="35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collapsed="false" customFormat="false" customHeight="true" hidden="false" ht="15" outlineLevel="0" r="36">
      <c r="A36" s="0" t="s">
        <v>16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  <row collapsed="false" customFormat="false" customHeight="true" hidden="false" ht="17.25" outlineLevel="0" r="37">
      <c r="A37" s="0" t="s">
        <v>47</v>
      </c>
      <c r="C37" s="24" t="n">
        <v>0</v>
      </c>
      <c r="D37" s="24" t="n">
        <v>0</v>
      </c>
      <c r="E37" s="24" t="n">
        <v>0</v>
      </c>
      <c r="F37" s="24" t="n">
        <v>0</v>
      </c>
      <c r="G37" s="24" t="n">
        <v>0</v>
      </c>
      <c r="H37" s="24" t="n">
        <v>0</v>
      </c>
      <c r="I37" s="24" t="n">
        <v>0</v>
      </c>
      <c r="J37" s="24" t="n">
        <v>0</v>
      </c>
      <c r="K37" s="24" t="n">
        <v>0</v>
      </c>
      <c r="L37" s="24" t="n">
        <v>0</v>
      </c>
      <c r="M37" s="24" t="n">
        <v>0</v>
      </c>
      <c r="N37" s="24" t="n">
        <v>0</v>
      </c>
      <c r="O37" s="24" t="n">
        <v>0</v>
      </c>
    </row>
    <row collapsed="false" customFormat="false" customHeight="true" hidden="false" ht="15" outlineLevel="0" r="38">
      <c r="A38" s="0" t="s">
        <v>48</v>
      </c>
      <c r="C38" s="23" t="n">
        <f aca="false">C37</f>
        <v>0</v>
      </c>
      <c r="D38" s="23" t="n">
        <f aca="false">D37</f>
        <v>0</v>
      </c>
      <c r="E38" s="23" t="n">
        <f aca="false">E37</f>
        <v>0</v>
      </c>
      <c r="F38" s="23" t="n">
        <f aca="false">F37</f>
        <v>0</v>
      </c>
      <c r="G38" s="23" t="n">
        <f aca="false">G37</f>
        <v>0</v>
      </c>
      <c r="H38" s="23" t="n">
        <f aca="false">H37</f>
        <v>0</v>
      </c>
      <c r="I38" s="23" t="n">
        <f aca="false">I37</f>
        <v>0</v>
      </c>
      <c r="J38" s="23" t="n">
        <f aca="false">J37</f>
        <v>0</v>
      </c>
      <c r="K38" s="23" t="n">
        <f aca="false">K37</f>
        <v>0</v>
      </c>
      <c r="L38" s="23" t="n">
        <f aca="false">L37</f>
        <v>0</v>
      </c>
      <c r="M38" s="23" t="n">
        <f aca="false">M37</f>
        <v>0</v>
      </c>
      <c r="N38" s="23" t="n">
        <f aca="false">N37</f>
        <v>0</v>
      </c>
      <c r="O38" s="23" t="n">
        <f aca="false">O37</f>
        <v>0</v>
      </c>
    </row>
    <row collapsed="false" customFormat="false" customHeight="true" hidden="false" ht="15" outlineLevel="0" r="39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collapsed="false" customFormat="false" customHeight="true" hidden="false" ht="15" outlineLevel="0" r="40">
      <c r="A40" s="0" t="s">
        <v>17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collapsed="false" customFormat="false" customHeight="true" hidden="false" ht="15" outlineLevel="0" r="41">
      <c r="A41" s="0" t="s">
        <v>49</v>
      </c>
      <c r="C41" s="21" t="n">
        <v>0</v>
      </c>
      <c r="D41" s="21" t="n">
        <v>0</v>
      </c>
      <c r="E41" s="21" t="n">
        <v>0</v>
      </c>
      <c r="F41" s="21" t="n">
        <v>0</v>
      </c>
      <c r="G41" s="21" t="n">
        <v>0</v>
      </c>
      <c r="H41" s="21" t="n">
        <v>0</v>
      </c>
      <c r="I41" s="21" t="n">
        <v>0</v>
      </c>
      <c r="J41" s="21" t="n">
        <v>0</v>
      </c>
      <c r="K41" s="21" t="n">
        <v>0</v>
      </c>
      <c r="L41" s="21" t="n">
        <v>0</v>
      </c>
      <c r="M41" s="21" t="n">
        <v>0</v>
      </c>
      <c r="N41" s="21" t="n">
        <v>0</v>
      </c>
      <c r="O41" s="21" t="n">
        <v>0</v>
      </c>
    </row>
    <row collapsed="false" customFormat="false" customHeight="true" hidden="false" ht="15" outlineLevel="0" r="42">
      <c r="A42" s="0" t="s">
        <v>37</v>
      </c>
      <c r="C42" s="23" t="n">
        <f aca="false">$C$11</f>
        <v>0</v>
      </c>
      <c r="D42" s="23" t="n">
        <f aca="false">$C$11</f>
        <v>0</v>
      </c>
      <c r="E42" s="23" t="n">
        <f aca="false">$C$11</f>
        <v>0</v>
      </c>
      <c r="F42" s="23" t="n">
        <f aca="false">$C$11</f>
        <v>0</v>
      </c>
      <c r="G42" s="23" t="n">
        <f aca="false">$C$11</f>
        <v>0</v>
      </c>
      <c r="H42" s="23" t="n">
        <f aca="false">$C$11</f>
        <v>0</v>
      </c>
      <c r="I42" s="23" t="n">
        <f aca="false">$C$11</f>
        <v>0</v>
      </c>
      <c r="J42" s="23" t="n">
        <f aca="false">$C$11</f>
        <v>0</v>
      </c>
      <c r="K42" s="23" t="n">
        <f aca="false">$C$11</f>
        <v>0</v>
      </c>
      <c r="L42" s="23" t="n">
        <f aca="false">$C$11</f>
        <v>0</v>
      </c>
      <c r="M42" s="23" t="n">
        <f aca="false">$C$11</f>
        <v>0</v>
      </c>
      <c r="N42" s="23" t="n">
        <f aca="false">$C$11</f>
        <v>0</v>
      </c>
      <c r="O42" s="23" t="n">
        <f aca="false">$C$11</f>
        <v>0</v>
      </c>
    </row>
    <row collapsed="false" customFormat="false" customHeight="true" hidden="false" ht="15" outlineLevel="0" r="43">
      <c r="A43" s="0" t="s">
        <v>50</v>
      </c>
      <c r="C43" s="23" t="n">
        <f aca="false">C41*C42</f>
        <v>0</v>
      </c>
      <c r="D43" s="23" t="n">
        <f aca="false">D41*D42</f>
        <v>0</v>
      </c>
      <c r="E43" s="23" t="n">
        <f aca="false">E41*E42</f>
        <v>0</v>
      </c>
      <c r="F43" s="23" t="n">
        <f aca="false">F41*F42</f>
        <v>0</v>
      </c>
      <c r="G43" s="23" t="n">
        <f aca="false">G41*G42</f>
        <v>0</v>
      </c>
      <c r="H43" s="23" t="n">
        <f aca="false">H41*H42</f>
        <v>0</v>
      </c>
      <c r="I43" s="23" t="n">
        <f aca="false">I41*I42</f>
        <v>0</v>
      </c>
      <c r="J43" s="23" t="n">
        <f aca="false">J41*J42</f>
        <v>0</v>
      </c>
      <c r="K43" s="23" t="n">
        <f aca="false">K41*K42</f>
        <v>0</v>
      </c>
      <c r="L43" s="23" t="n">
        <f aca="false">L41*L42</f>
        <v>0</v>
      </c>
      <c r="M43" s="23" t="n">
        <f aca="false">M41*M42</f>
        <v>0</v>
      </c>
      <c r="N43" s="23" t="n">
        <f aca="false">N41*N42</f>
        <v>0</v>
      </c>
      <c r="O43" s="23" t="n">
        <f aca="false">O41*O42</f>
        <v>0</v>
      </c>
    </row>
    <row collapsed="false" customFormat="false" customHeight="true" hidden="false" ht="15" outlineLevel="0" r="44">
      <c r="A44" s="0" t="s">
        <v>51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 t="n">
        <v>0</v>
      </c>
      <c r="M44" s="12" t="n">
        <v>0</v>
      </c>
      <c r="N44" s="12" t="n">
        <v>0</v>
      </c>
      <c r="O44" s="12" t="n">
        <v>0</v>
      </c>
    </row>
    <row collapsed="false" customFormat="false" customHeight="true" hidden="false" ht="15" outlineLevel="0" r="45">
      <c r="A45" s="0" t="s">
        <v>52</v>
      </c>
      <c r="C45" s="12" t="n">
        <v>0</v>
      </c>
      <c r="D45" s="12" t="n">
        <v>0</v>
      </c>
      <c r="E45" s="12" t="n">
        <v>0</v>
      </c>
      <c r="F45" s="12" t="n">
        <v>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2" t="n">
        <v>0</v>
      </c>
    </row>
    <row collapsed="false" customFormat="false" customHeight="true" hidden="false" ht="15" outlineLevel="0" r="46">
      <c r="A46" s="0" t="s">
        <v>53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 t="n">
        <v>0</v>
      </c>
      <c r="M46" s="12" t="n">
        <v>0</v>
      </c>
      <c r="N46" s="12" t="n">
        <v>0</v>
      </c>
      <c r="O46" s="12" t="n">
        <v>0</v>
      </c>
    </row>
    <row collapsed="false" customFormat="false" customHeight="true" hidden="false" ht="17.25" outlineLevel="0" r="47">
      <c r="A47" s="0" t="s">
        <v>54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</row>
    <row collapsed="false" customFormat="false" customHeight="true" hidden="false" ht="15" outlineLevel="0" r="48">
      <c r="A48" s="0" t="s">
        <v>55</v>
      </c>
      <c r="C48" s="23" t="n">
        <f aca="false">C43+C44+C45+C46+(2*C47)</f>
        <v>0</v>
      </c>
      <c r="D48" s="23" t="n">
        <f aca="false">D43+D44+D45+D46+(2*D47)</f>
        <v>0</v>
      </c>
      <c r="E48" s="23" t="n">
        <f aca="false">E43+E44+E45+E46+(2*E47)</f>
        <v>0</v>
      </c>
      <c r="F48" s="23" t="n">
        <f aca="false">F43+F44+F45+F46+(2*F47)</f>
        <v>0</v>
      </c>
      <c r="G48" s="23" t="n">
        <f aca="false">G43+G44+G45+G46+(2*G47)</f>
        <v>0</v>
      </c>
      <c r="H48" s="23" t="n">
        <f aca="false">H43+H44+H45+H46+(2*H47)</f>
        <v>0</v>
      </c>
      <c r="I48" s="23" t="n">
        <f aca="false">I43+I44+I45+I46+(2*I47)</f>
        <v>0</v>
      </c>
      <c r="J48" s="23" t="n">
        <f aca="false">J43+J44+J45+J46+(2*J47)</f>
        <v>0</v>
      </c>
      <c r="K48" s="23" t="n">
        <f aca="false">K43+K44+K45+K46+(2*K47)</f>
        <v>0</v>
      </c>
      <c r="L48" s="23" t="n">
        <f aca="false">L43+L44+L45+L46+(2*L47)</f>
        <v>0</v>
      </c>
      <c r="M48" s="23" t="n">
        <f aca="false">M43+M44+M45+M46+(2*M47)</f>
        <v>0</v>
      </c>
      <c r="N48" s="23" t="n">
        <f aca="false">N43+N44+N45+N46+(2*N47)</f>
        <v>0</v>
      </c>
      <c r="O48" s="23" t="n">
        <f aca="false">O43+O44+O45+O46+(2*O47)</f>
        <v>0</v>
      </c>
    </row>
    <row collapsed="false" customFormat="false" customHeight="true" hidden="false" ht="15" outlineLevel="0" r="49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collapsed="false" customFormat="false" customHeight="true" hidden="false" ht="15" outlineLevel="0" r="50">
      <c r="A50" s="0" t="s">
        <v>18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collapsed="false" customFormat="false" customHeight="true" hidden="false" ht="15" outlineLevel="0" r="51">
      <c r="A51" s="0" t="s">
        <v>56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0</v>
      </c>
      <c r="J51" s="12" t="n">
        <v>0</v>
      </c>
      <c r="K51" s="12" t="n">
        <v>0</v>
      </c>
      <c r="L51" s="12" t="n">
        <v>0</v>
      </c>
      <c r="M51" s="12" t="n">
        <v>0</v>
      </c>
      <c r="N51" s="12" t="n">
        <v>0</v>
      </c>
      <c r="O51" s="12" t="n">
        <v>0</v>
      </c>
    </row>
    <row collapsed="false" customFormat="false" customHeight="true" hidden="false" ht="15" outlineLevel="0" r="52">
      <c r="A52" s="0" t="s">
        <v>57</v>
      </c>
      <c r="C52" s="7" t="inlineStr">
        <f aca="false">$C$13</f>
        <is>
          <t/>
        </is>
      </c>
      <c r="D52" s="7" t="inlineStr">
        <f aca="false">$C$13</f>
        <is>
          <t/>
        </is>
      </c>
      <c r="E52" s="7" t="inlineStr">
        <f aca="false">$C$13</f>
        <is>
          <t/>
        </is>
      </c>
      <c r="F52" s="7" t="inlineStr">
        <f aca="false">$C$13</f>
        <is>
          <t/>
        </is>
      </c>
      <c r="G52" s="7" t="inlineStr">
        <f aca="false">$C$13</f>
        <is>
          <t/>
        </is>
      </c>
      <c r="H52" s="7" t="inlineStr">
        <f aca="false">$C$13</f>
        <is>
          <t/>
        </is>
      </c>
      <c r="I52" s="7" t="inlineStr">
        <f aca="false">$C$13</f>
        <is>
          <t/>
        </is>
      </c>
      <c r="J52" s="7" t="inlineStr">
        <f aca="false">$C$13</f>
        <is>
          <t/>
        </is>
      </c>
      <c r="K52" s="7" t="inlineStr">
        <f aca="false">$C$13</f>
        <is>
          <t/>
        </is>
      </c>
      <c r="L52" s="7" t="inlineStr">
        <f aca="false">$C$13</f>
        <is>
          <t/>
        </is>
      </c>
      <c r="M52" s="7" t="inlineStr">
        <f aca="false">$C$13</f>
        <is>
          <t/>
        </is>
      </c>
      <c r="N52" s="7" t="inlineStr">
        <f aca="false">$C$13</f>
        <is>
          <t/>
        </is>
      </c>
      <c r="O52" s="7" t="inlineStr">
        <f aca="false">$C$13</f>
        <is>
          <t/>
        </is>
      </c>
    </row>
    <row collapsed="false" customFormat="false" customHeight="true" hidden="false" ht="15" outlineLevel="0" r="53">
      <c r="A53" s="0" t="s">
        <v>58</v>
      </c>
      <c r="C53" s="23" t="n">
        <f aca="false">C51*C52</f>
        <v>0</v>
      </c>
      <c r="D53" s="23" t="n">
        <f aca="false">D51*D52</f>
        <v>0</v>
      </c>
      <c r="E53" s="23" t="n">
        <f aca="false">E51*E52</f>
        <v>0</v>
      </c>
      <c r="F53" s="23" t="n">
        <f aca="false">F51*F52</f>
        <v>0</v>
      </c>
      <c r="G53" s="23" t="n">
        <f aca="false">G51*G52</f>
        <v>0</v>
      </c>
      <c r="H53" s="23" t="n">
        <f aca="false">H51*H52</f>
        <v>0</v>
      </c>
      <c r="I53" s="23" t="n">
        <f aca="false">I51*I52</f>
        <v>0</v>
      </c>
      <c r="J53" s="23" t="n">
        <f aca="false">J51*J52</f>
        <v>0</v>
      </c>
      <c r="K53" s="23" t="n">
        <f aca="false">K51*K52</f>
        <v>0</v>
      </c>
      <c r="L53" s="23" t="n">
        <f aca="false">L51*L52</f>
        <v>0</v>
      </c>
      <c r="M53" s="23" t="n">
        <f aca="false">M51*M52</f>
        <v>0</v>
      </c>
      <c r="N53" s="23" t="n">
        <f aca="false">N51*N52</f>
        <v>0</v>
      </c>
      <c r="O53" s="23" t="n">
        <f aca="false">O51*O52</f>
        <v>0</v>
      </c>
    </row>
    <row collapsed="false" customFormat="false" customHeight="true" hidden="false" ht="15" outlineLevel="0" r="54">
      <c r="A54" s="0" t="s">
        <v>59</v>
      </c>
      <c r="C54" s="12" t="n">
        <v>0</v>
      </c>
      <c r="D54" s="12" t="n">
        <v>0</v>
      </c>
      <c r="E54" s="12" t="n">
        <v>0</v>
      </c>
      <c r="F54" s="12" t="n">
        <v>0</v>
      </c>
      <c r="G54" s="12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 t="n">
        <v>0</v>
      </c>
      <c r="M54" s="12" t="n">
        <v>0</v>
      </c>
      <c r="N54" s="12" t="n">
        <v>0</v>
      </c>
      <c r="O54" s="12" t="n">
        <v>0</v>
      </c>
      <c r="P54" s="26"/>
    </row>
    <row collapsed="false" customFormat="false" customHeight="true" hidden="false" ht="17.25" outlineLevel="0" r="55">
      <c r="A55" s="0" t="s">
        <v>60</v>
      </c>
      <c r="C55" s="22" t="n">
        <f aca="false">C53-C54</f>
        <v>0</v>
      </c>
      <c r="D55" s="22" t="n">
        <f aca="false">D53-D54</f>
        <v>0</v>
      </c>
      <c r="E55" s="22" t="n">
        <f aca="false">E53-E54</f>
        <v>0</v>
      </c>
      <c r="F55" s="22" t="n">
        <f aca="false">F53-F54</f>
        <v>0</v>
      </c>
      <c r="G55" s="22" t="n">
        <f aca="false">G53-G54</f>
        <v>0</v>
      </c>
      <c r="H55" s="22" t="n">
        <f aca="false">H53-H54</f>
        <v>0</v>
      </c>
      <c r="I55" s="22" t="n">
        <f aca="false">I53-I54</f>
        <v>0</v>
      </c>
      <c r="J55" s="22" t="n">
        <f aca="false">J53-J54</f>
        <v>0</v>
      </c>
      <c r="K55" s="22" t="n">
        <f aca="false">K53-K54</f>
        <v>0</v>
      </c>
      <c r="L55" s="22" t="n">
        <f aca="false">L53-L54</f>
        <v>0</v>
      </c>
      <c r="M55" s="22" t="n">
        <f aca="false">M53-M54</f>
        <v>0</v>
      </c>
      <c r="N55" s="22" t="n">
        <f aca="false">N53-N54</f>
        <v>0</v>
      </c>
      <c r="O55" s="22" t="n">
        <f aca="false">O53-O54</f>
        <v>0</v>
      </c>
    </row>
    <row collapsed="false" customFormat="false" customHeight="true" hidden="false" ht="15" outlineLevel="0" r="56">
      <c r="A56" s="0" t="s">
        <v>61</v>
      </c>
      <c r="C56" s="23" t="n">
        <f aca="false">C55*2</f>
        <v>0</v>
      </c>
      <c r="D56" s="23" t="n">
        <f aca="false">D55*2</f>
        <v>0</v>
      </c>
      <c r="E56" s="23" t="n">
        <f aca="false">E55*2</f>
        <v>0</v>
      </c>
      <c r="F56" s="23" t="n">
        <f aca="false">F55*2</f>
        <v>0</v>
      </c>
      <c r="G56" s="23" t="n">
        <f aca="false">G55*2</f>
        <v>0</v>
      </c>
      <c r="H56" s="23" t="n">
        <f aca="false">H55*2</f>
        <v>0</v>
      </c>
      <c r="I56" s="23" t="n">
        <f aca="false">I55*2</f>
        <v>0</v>
      </c>
      <c r="J56" s="23" t="n">
        <f aca="false">J55*2</f>
        <v>0</v>
      </c>
      <c r="K56" s="23" t="n">
        <f aca="false">K55*2</f>
        <v>0</v>
      </c>
      <c r="L56" s="23" t="n">
        <f aca="false">L55*2</f>
        <v>0</v>
      </c>
      <c r="M56" s="23" t="n">
        <f aca="false">M55*2</f>
        <v>0</v>
      </c>
      <c r="N56" s="23" t="n">
        <f aca="false">N55*2</f>
        <v>0</v>
      </c>
      <c r="O56" s="23" t="n">
        <f aca="false">O55*2</f>
        <v>0</v>
      </c>
    </row>
    <row collapsed="false" customFormat="false" customHeight="true" hidden="false" ht="15" outlineLevel="0" r="57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collapsed="false" customFormat="false" customHeight="true" hidden="false" ht="15" outlineLevel="0" r="58">
      <c r="A58" s="0" t="s">
        <v>62</v>
      </c>
      <c r="C58" s="23" t="n">
        <f aca="false">C22+C28+C34+C38+C48+C56</f>
        <v>0</v>
      </c>
      <c r="D58" s="23" t="n">
        <f aca="false">D22+D28+D34+D38+D48+D56</f>
        <v>0</v>
      </c>
      <c r="E58" s="23" t="n">
        <f aca="false">E22+E28+E34+E38+E48+E56</f>
        <v>0</v>
      </c>
      <c r="F58" s="23" t="n">
        <f aca="false">F22+F28+F34+F38+F48+F56</f>
        <v>0</v>
      </c>
      <c r="G58" s="23" t="n">
        <f aca="false">G22+G28+G34+G38+G48+G56</f>
        <v>0</v>
      </c>
      <c r="H58" s="23" t="n">
        <f aca="false">H22+H28+H34+H38+H48+H56</f>
        <v>0</v>
      </c>
      <c r="I58" s="23" t="n">
        <f aca="false">I22+I28+I34+I38+I48+I56</f>
        <v>0</v>
      </c>
      <c r="J58" s="23" t="n">
        <f aca="false">J22+J28+J34+J38+J48+J56</f>
        <v>0</v>
      </c>
      <c r="K58" s="23" t="n">
        <f aca="false">K22+K28+K34+K38+K48+K56</f>
        <v>0</v>
      </c>
      <c r="L58" s="23" t="n">
        <f aca="false">L22+L28+L34+L38+L48+L56</f>
        <v>0</v>
      </c>
      <c r="M58" s="23" t="n">
        <f aca="false">M22+M28+M34+M38+M48+M56</f>
        <v>0</v>
      </c>
      <c r="N58" s="23" t="n">
        <f aca="false">N22+N28+N34+N38+N48+N56</f>
        <v>0</v>
      </c>
      <c r="O58" s="23" t="n">
        <f aca="false">O22+O28+O34+O38+O48+O56</f>
        <v>0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>&amp;LSlicing Pie&amp;RGrunt Fund Calculator</oddHeader>
    <oddFooter>&amp;Lby, Mike Moyer&amp;R&amp;A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2012-09-28T12:54:53.00Z</dcterms:created>
  <dc:creator>Mike Moyer</dc:creator>
  <cp:lastModifiedBy>Mike Moyer</cp:lastModifiedBy>
  <cp:lastPrinted>2012-09-28T15:23:43.00Z</cp:lastPrinted>
  <dcterms:modified xsi:type="dcterms:W3CDTF">2012-09-28T16:02:26.00Z</dcterms:modified>
  <cp:revision>0</cp:revision>
</cp:coreProperties>
</file>