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刘玉娟\X\lyj\"/>
    </mc:Choice>
  </mc:AlternateContent>
  <bookViews>
    <workbookView xWindow="0" yWindow="0" windowWidth="20700" windowHeight="7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D12" i="1"/>
  <c r="C12" i="1"/>
  <c r="C13" i="1" s="1"/>
  <c r="I8" i="1"/>
  <c r="H9" i="1" s="1"/>
  <c r="H8" i="1"/>
  <c r="D8" i="1"/>
  <c r="C8" i="1"/>
  <c r="C9" i="1" s="1"/>
  <c r="H11" i="1" l="1"/>
  <c r="H14" i="1" s="1"/>
  <c r="H10" i="1"/>
  <c r="C11" i="1"/>
  <c r="C14" i="1" s="1"/>
  <c r="C10" i="1"/>
  <c r="C16" i="1" l="1"/>
  <c r="C15" i="1"/>
  <c r="H16" i="1"/>
  <c r="H15" i="1"/>
</calcChain>
</file>

<file path=xl/sharedStrings.xml><?xml version="1.0" encoding="utf-8"?>
<sst xmlns="http://schemas.openxmlformats.org/spreadsheetml/2006/main" count="39" uniqueCount="30">
  <si>
    <t>续期费用</t>
    <phoneticPr fontId="4" type="noConversion"/>
  </si>
  <si>
    <t>去年费用</t>
    <phoneticPr fontId="4" type="noConversion"/>
  </si>
  <si>
    <t>——</t>
    <phoneticPr fontId="4" type="noConversion"/>
  </si>
  <si>
    <t>周静</t>
    <phoneticPr fontId="4" type="noConversion"/>
  </si>
  <si>
    <t>刘</t>
    <phoneticPr fontId="4" type="noConversion"/>
  </si>
  <si>
    <t>——</t>
    <phoneticPr fontId="4" type="noConversion"/>
  </si>
  <si>
    <t>周静</t>
    <phoneticPr fontId="4" type="noConversion"/>
  </si>
  <si>
    <t>备注</t>
    <phoneticPr fontId="4" type="noConversion"/>
  </si>
  <si>
    <t>租金</t>
    <phoneticPr fontId="4" type="noConversion"/>
  </si>
  <si>
    <t>服务费</t>
    <phoneticPr fontId="4" type="noConversion"/>
  </si>
  <si>
    <t>(免)房租的9%</t>
    <phoneticPr fontId="4" type="noConversion"/>
  </si>
  <si>
    <t>房租的7%</t>
    <phoneticPr fontId="4" type="noConversion"/>
  </si>
  <si>
    <t>维修费</t>
    <phoneticPr fontId="4" type="noConversion"/>
  </si>
  <si>
    <t>房租的1%</t>
    <phoneticPr fontId="4" type="noConversion"/>
  </si>
  <si>
    <t>燃气费</t>
    <phoneticPr fontId="4" type="noConversion"/>
  </si>
  <si>
    <t>单独合计</t>
    <phoneticPr fontId="4" type="noConversion"/>
  </si>
  <si>
    <t>2间合计</t>
    <phoneticPr fontId="4" type="noConversion"/>
  </si>
  <si>
    <t>2间合计</t>
    <phoneticPr fontId="4" type="noConversion"/>
  </si>
  <si>
    <t>3人月平均分摊金额</t>
    <phoneticPr fontId="4" type="noConversion"/>
  </si>
  <si>
    <t>全年</t>
    <phoneticPr fontId="4" type="noConversion"/>
  </si>
  <si>
    <t>全年</t>
    <phoneticPr fontId="4" type="noConversion"/>
  </si>
  <si>
    <t>单间返租金</t>
    <phoneticPr fontId="4" type="noConversion"/>
  </si>
  <si>
    <t>单间返租金</t>
    <phoneticPr fontId="4" type="noConversion"/>
  </si>
  <si>
    <t>返租合计</t>
    <phoneticPr fontId="4" type="noConversion"/>
  </si>
  <si>
    <t>返租合计</t>
    <phoneticPr fontId="4" type="noConversion"/>
  </si>
  <si>
    <t>全年-返租</t>
    <phoneticPr fontId="4" type="noConversion"/>
  </si>
  <si>
    <t>全年平均分摊</t>
    <phoneticPr fontId="4" type="noConversion"/>
  </si>
  <si>
    <t>全年平均分摊</t>
    <phoneticPr fontId="4" type="noConversion"/>
  </si>
  <si>
    <t>全年没人每月分摊</t>
    <phoneticPr fontId="4" type="noConversion"/>
  </si>
  <si>
    <t>全年没人每月分摊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</si>
</sst>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0;[Red]0"/>
  </numFmts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3" fillId="0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0" fontId="3" fillId="0" borderId="4" xfId="0" applyFont="1" applyFill="1" applyBorder="1">
      <alignment vertical="center"/>
    </xf>
    <xf numFmtId="0" fontId="0" fillId="0" borderId="6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abSelected="1" topLeftCell="A25" workbookViewId="0">
      <selection activeCell="F23" sqref="F23"/>
    </sheetView>
  </sheetViews>
  <sheetFormatPr defaultRowHeight="13.5" x14ac:dyDescent="0.15"/>
  <cols>
    <col min="5" max="5" width="12.25" customWidth="1"/>
  </cols>
  <sheetData>
    <row r="2" spans="2:10" x14ac:dyDescent="0.15">
      <c r="B2" s="16" t="s">
        <v>0</v>
      </c>
      <c r="C2" s="16"/>
      <c r="D2" s="16"/>
      <c r="E2" s="16"/>
      <c r="G2" s="16" t="s">
        <v>1</v>
      </c>
      <c r="H2" s="16"/>
      <c r="I2" s="16"/>
      <c r="J2" s="16"/>
    </row>
    <row r="3" spans="2:10" x14ac:dyDescent="0.15">
      <c r="B3" s="1" t="s">
        <v>2</v>
      </c>
      <c r="C3" s="2" t="s">
        <v>3</v>
      </c>
      <c r="D3" s="2" t="s">
        <v>4</v>
      </c>
      <c r="E3" s="3"/>
      <c r="G3" s="1" t="s">
        <v>5</v>
      </c>
      <c r="H3" s="2" t="s">
        <v>6</v>
      </c>
      <c r="I3" s="2" t="s">
        <v>4</v>
      </c>
      <c r="J3" s="2" t="s">
        <v>7</v>
      </c>
    </row>
    <row r="4" spans="2:10" x14ac:dyDescent="0.15">
      <c r="B4" s="2" t="s">
        <v>8</v>
      </c>
      <c r="C4" s="3">
        <v>1990</v>
      </c>
      <c r="D4" s="3">
        <v>1720</v>
      </c>
      <c r="E4" s="3"/>
      <c r="G4" s="2" t="s">
        <v>8</v>
      </c>
      <c r="H4" s="3">
        <v>1960</v>
      </c>
      <c r="I4" s="3">
        <v>1690</v>
      </c>
      <c r="J4" s="3"/>
    </row>
    <row r="5" spans="2:10" x14ac:dyDescent="0.15">
      <c r="B5" s="2" t="s">
        <v>9</v>
      </c>
      <c r="C5" s="4">
        <v>179</v>
      </c>
      <c r="D5" s="4">
        <v>154</v>
      </c>
      <c r="E5" s="1" t="s">
        <v>10</v>
      </c>
      <c r="G5" s="2" t="s">
        <v>9</v>
      </c>
      <c r="H5" s="5">
        <v>137</v>
      </c>
      <c r="I5" s="5">
        <v>118</v>
      </c>
      <c r="J5" s="1" t="s">
        <v>11</v>
      </c>
    </row>
    <row r="6" spans="2:10" x14ac:dyDescent="0.15">
      <c r="B6" s="2" t="s">
        <v>12</v>
      </c>
      <c r="C6" s="3">
        <v>19</v>
      </c>
      <c r="D6" s="3">
        <v>17</v>
      </c>
      <c r="E6" s="1" t="s">
        <v>13</v>
      </c>
      <c r="G6" s="2" t="s">
        <v>12</v>
      </c>
      <c r="H6" s="3">
        <v>19</v>
      </c>
      <c r="I6" s="3">
        <v>16</v>
      </c>
      <c r="J6" s="1" t="s">
        <v>13</v>
      </c>
    </row>
    <row r="7" spans="2:10" x14ac:dyDescent="0.15">
      <c r="B7" s="2" t="s">
        <v>14</v>
      </c>
      <c r="C7" s="3">
        <v>68</v>
      </c>
      <c r="D7" s="3">
        <v>68</v>
      </c>
      <c r="E7" s="3"/>
      <c r="G7" s="2" t="s">
        <v>14</v>
      </c>
      <c r="H7" s="3">
        <v>68</v>
      </c>
      <c r="I7" s="3">
        <v>68</v>
      </c>
      <c r="J7" s="3"/>
    </row>
    <row r="8" spans="2:10" x14ac:dyDescent="0.15">
      <c r="B8" s="2" t="s">
        <v>15</v>
      </c>
      <c r="C8" s="3">
        <f>C4+C6+C7</f>
        <v>2077</v>
      </c>
      <c r="D8" s="3">
        <f>D4+D6+D7</f>
        <v>1805</v>
      </c>
      <c r="E8" s="3"/>
      <c r="G8" s="2" t="s">
        <v>15</v>
      </c>
      <c r="H8" s="3">
        <f>H4+H5+H6+H7</f>
        <v>2184</v>
      </c>
      <c r="I8" s="3">
        <f>I4+I5+I6+I7</f>
        <v>1892</v>
      </c>
      <c r="J8" s="3"/>
    </row>
    <row r="9" spans="2:10" x14ac:dyDescent="0.15">
      <c r="B9" s="2" t="s">
        <v>16</v>
      </c>
      <c r="C9" s="17">
        <f>C8+D8</f>
        <v>3882</v>
      </c>
      <c r="D9" s="17"/>
      <c r="E9" s="3"/>
      <c r="G9" s="2" t="s">
        <v>17</v>
      </c>
      <c r="H9" s="17">
        <f>H8+I8</f>
        <v>4076</v>
      </c>
      <c r="I9" s="17"/>
      <c r="J9" s="3"/>
    </row>
    <row r="10" spans="2:10" x14ac:dyDescent="0.15">
      <c r="B10" s="2" t="s">
        <v>18</v>
      </c>
      <c r="C10" s="10">
        <f>C9/3</f>
        <v>1294</v>
      </c>
      <c r="D10" s="10"/>
      <c r="E10" s="3"/>
      <c r="G10" s="2" t="s">
        <v>18</v>
      </c>
      <c r="H10" s="10">
        <f>H9/3</f>
        <v>1358.6666666666667</v>
      </c>
      <c r="I10" s="10"/>
      <c r="J10" s="3"/>
    </row>
    <row r="11" spans="2:10" x14ac:dyDescent="0.15">
      <c r="B11" s="6" t="s">
        <v>19</v>
      </c>
      <c r="C11" s="14">
        <f>C9*12</f>
        <v>46584</v>
      </c>
      <c r="D11" s="14"/>
      <c r="E11" s="3"/>
      <c r="G11" s="6" t="s">
        <v>20</v>
      </c>
      <c r="H11" s="14">
        <f>H9*12</f>
        <v>48912</v>
      </c>
      <c r="I11" s="14"/>
      <c r="J11" s="3"/>
    </row>
    <row r="12" spans="2:10" x14ac:dyDescent="0.15">
      <c r="B12" s="6" t="s">
        <v>21</v>
      </c>
      <c r="C12" s="7">
        <f>C4*2</f>
        <v>3980</v>
      </c>
      <c r="D12" s="7">
        <f>D4*2</f>
        <v>3440</v>
      </c>
      <c r="E12" s="3"/>
      <c r="G12" s="6" t="s">
        <v>22</v>
      </c>
      <c r="H12" s="7">
        <v>300</v>
      </c>
      <c r="I12" s="7">
        <v>200</v>
      </c>
      <c r="J12" s="3"/>
    </row>
    <row r="13" spans="2:10" x14ac:dyDescent="0.15">
      <c r="B13" s="6" t="s">
        <v>23</v>
      </c>
      <c r="C13" s="15">
        <f>C12+D12</f>
        <v>7420</v>
      </c>
      <c r="D13" s="15"/>
      <c r="E13" s="3"/>
      <c r="G13" s="6" t="s">
        <v>24</v>
      </c>
      <c r="H13" s="15">
        <f>H12+I12</f>
        <v>500</v>
      </c>
      <c r="I13" s="15"/>
      <c r="J13" s="3"/>
    </row>
    <row r="14" spans="2:10" x14ac:dyDescent="0.15">
      <c r="B14" s="6" t="s">
        <v>25</v>
      </c>
      <c r="C14" s="14">
        <f>C11-C13</f>
        <v>39164</v>
      </c>
      <c r="D14" s="14"/>
      <c r="E14" s="3"/>
      <c r="G14" s="6" t="s">
        <v>25</v>
      </c>
      <c r="H14" s="14">
        <f>H11-H13</f>
        <v>48412</v>
      </c>
      <c r="I14" s="14"/>
      <c r="J14" s="3"/>
    </row>
    <row r="15" spans="2:10" x14ac:dyDescent="0.15">
      <c r="B15" s="6" t="s">
        <v>26</v>
      </c>
      <c r="C15" s="10">
        <f>C14/3</f>
        <v>13054.666666666666</v>
      </c>
      <c r="D15" s="10"/>
      <c r="E15" s="3"/>
      <c r="G15" s="6" t="s">
        <v>27</v>
      </c>
      <c r="H15" s="10">
        <f>H14/3</f>
        <v>16137.333333333334</v>
      </c>
      <c r="I15" s="10"/>
      <c r="J15" s="3"/>
    </row>
    <row r="16" spans="2:10" x14ac:dyDescent="0.15">
      <c r="B16" s="6" t="s">
        <v>28</v>
      </c>
      <c r="C16" s="11">
        <f>C14/12/3</f>
        <v>1087.8888888888889</v>
      </c>
      <c r="D16" s="12"/>
      <c r="E16" s="3"/>
      <c r="G16" s="8" t="s">
        <v>29</v>
      </c>
      <c r="H16" s="11">
        <f>H14/12/3</f>
        <v>1344.7777777777778</v>
      </c>
      <c r="I16" s="13"/>
      <c r="J16" s="9"/>
    </row>
  </sheetData>
  <mergeCells count="16">
    <mergeCell ref="B2:E2"/>
    <mergeCell ref="G2:J2"/>
    <mergeCell ref="C9:D9"/>
    <mergeCell ref="H9:I9"/>
    <mergeCell ref="C10:D10"/>
    <mergeCell ref="H10:I10"/>
    <mergeCell ref="C15:D15"/>
    <mergeCell ref="H15:I15"/>
    <mergeCell ref="C16:D16"/>
    <mergeCell ref="H16:I16"/>
    <mergeCell ref="C11:D11"/>
    <mergeCell ref="H11:I11"/>
    <mergeCell ref="C13:D13"/>
    <mergeCell ref="H13:I13"/>
    <mergeCell ref="C14:D14"/>
    <mergeCell ref="H14:I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www.588173.com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刘玉娟</dc:creator>
  <cp:lastModifiedBy>刘玉娟</cp:lastModifiedBy>
  <dcterms:created xsi:type="dcterms:W3CDTF">2020-05-06T08:23:54Z</dcterms:created>
  <dcterms:modified xsi:type="dcterms:W3CDTF">2020-07-15T08:25:55Z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dbc7e077-fdad-4c7a-b817-629cea76af88</vt:lpwstr>
  </property>
</Properties>
</file>